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bui/Desktop/projects/sandbox-sheets/kickstarter-play/"/>
    </mc:Choice>
  </mc:AlternateContent>
  <xr:revisionPtr revIDLastSave="0" documentId="13_ncr:1_{42FA1C9E-F363-AE4A-80C2-D00F1B379D09}" xr6:coauthVersionLast="46" xr6:coauthVersionMax="46" xr10:uidLastSave="{00000000-0000-0000-0000-000000000000}"/>
  <bookViews>
    <workbookView xWindow="25600" yWindow="500" windowWidth="25600" windowHeight="19680" activeTab="3" xr2:uid="{00000000-000D-0000-FFFF-FFFF00000000}"/>
  </bookViews>
  <sheets>
    <sheet name="Data" sheetId="1" r:id="rId1"/>
    <sheet name="Play Data" sheetId="6" r:id="rId2"/>
    <sheet name="Theater Outcomes" sheetId="2" r:id="rId3"/>
    <sheet name="Monthly Play Outcomes" sheetId="8" r:id="rId4"/>
  </sheets>
  <definedNames>
    <definedName name="_xlnm._FilterDatabase" localSheetId="0" hidden="1">Data!$A$1:$S$4115</definedName>
    <definedName name="_xlnm._FilterDatabase" localSheetId="1" hidden="1">'Play Data'!$A$1:$U$4115</definedName>
  </definedNames>
  <calcPr calcId="191029"/>
  <pivotCaches>
    <pivotCache cacheId="5" r:id="rId5"/>
    <pivotCache cacheId="1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115" i="6" l="1"/>
  <c r="M4115" i="6"/>
  <c r="L4115" i="6"/>
  <c r="F4115" i="6"/>
  <c r="Q4114" i="6"/>
  <c r="M4114" i="6"/>
  <c r="L4114" i="6"/>
  <c r="F4114" i="6"/>
  <c r="Q3945" i="6"/>
  <c r="M3945" i="6"/>
  <c r="L3945" i="6"/>
  <c r="F3945" i="6"/>
  <c r="Q3715" i="6"/>
  <c r="M3715" i="6"/>
  <c r="L3715" i="6"/>
  <c r="F3715" i="6"/>
  <c r="Q4113" i="6"/>
  <c r="M4113" i="6"/>
  <c r="L4113" i="6"/>
  <c r="F4113" i="6"/>
  <c r="Q3966" i="6"/>
  <c r="M3966" i="6"/>
  <c r="L3966" i="6"/>
  <c r="F3966" i="6"/>
  <c r="Q3965" i="6"/>
  <c r="M3965" i="6"/>
  <c r="L3965" i="6"/>
  <c r="F3965" i="6"/>
  <c r="Q3670" i="6"/>
  <c r="M3670" i="6"/>
  <c r="L3670" i="6"/>
  <c r="F3670" i="6"/>
  <c r="Q3901" i="6"/>
  <c r="M3901" i="6"/>
  <c r="L3901" i="6"/>
  <c r="F3901" i="6"/>
  <c r="Q3742" i="6"/>
  <c r="M3742" i="6"/>
  <c r="L3742" i="6"/>
  <c r="F3742" i="6"/>
  <c r="Q3862" i="6"/>
  <c r="M3862" i="6"/>
  <c r="L3862" i="6"/>
  <c r="F3862" i="6"/>
  <c r="Q3723" i="6"/>
  <c r="M3723" i="6"/>
  <c r="L3723" i="6"/>
  <c r="F3723" i="6"/>
  <c r="Q4112" i="6"/>
  <c r="M4112" i="6"/>
  <c r="L4112" i="6"/>
  <c r="F4112" i="6"/>
  <c r="Q4111" i="6"/>
  <c r="M4111" i="6"/>
  <c r="L4111" i="6"/>
  <c r="F4111" i="6"/>
  <c r="Q4001" i="6"/>
  <c r="M4001" i="6"/>
  <c r="L4001" i="6"/>
  <c r="F4001" i="6"/>
  <c r="Q4110" i="6"/>
  <c r="M4110" i="6"/>
  <c r="L4110" i="6"/>
  <c r="F4110" i="6"/>
  <c r="Q4109" i="6"/>
  <c r="M4109" i="6"/>
  <c r="N4109" i="6" s="1"/>
  <c r="L4109" i="6"/>
  <c r="F4109" i="6"/>
  <c r="Q3855" i="6"/>
  <c r="M3855" i="6"/>
  <c r="L3855" i="6"/>
  <c r="F3855" i="6"/>
  <c r="Q3944" i="6"/>
  <c r="M3944" i="6"/>
  <c r="L3944" i="6"/>
  <c r="F3944" i="6"/>
  <c r="Q3697" i="6"/>
  <c r="M3697" i="6"/>
  <c r="L3697" i="6"/>
  <c r="F3697" i="6"/>
  <c r="Q3964" i="6"/>
  <c r="M3964" i="6"/>
  <c r="L3964" i="6"/>
  <c r="F3964" i="6"/>
  <c r="Q4108" i="6"/>
  <c r="M4108" i="6"/>
  <c r="L4108" i="6"/>
  <c r="F4108" i="6"/>
  <c r="Q3841" i="6"/>
  <c r="M3841" i="6"/>
  <c r="L3841" i="6"/>
  <c r="F3841" i="6"/>
  <c r="Q3943" i="6"/>
  <c r="M3943" i="6"/>
  <c r="L3943" i="6"/>
  <c r="F3943" i="6"/>
  <c r="Q3922" i="6"/>
  <c r="M3922" i="6"/>
  <c r="L3922" i="6"/>
  <c r="F3922" i="6"/>
  <c r="Q3854" i="6"/>
  <c r="M3854" i="6"/>
  <c r="L3854" i="6"/>
  <c r="F3854" i="6"/>
  <c r="Q4107" i="6"/>
  <c r="M4107" i="6"/>
  <c r="L4107" i="6"/>
  <c r="F4107" i="6"/>
  <c r="Q3921" i="6"/>
  <c r="M3921" i="6"/>
  <c r="L3921" i="6"/>
  <c r="F3921" i="6"/>
  <c r="Q4106" i="6"/>
  <c r="M4106" i="6"/>
  <c r="L4106" i="6"/>
  <c r="F4106" i="6"/>
  <c r="Q4105" i="6"/>
  <c r="M4105" i="6"/>
  <c r="L4105" i="6"/>
  <c r="F4105" i="6"/>
  <c r="Q3736" i="6"/>
  <c r="M3736" i="6"/>
  <c r="L3736" i="6"/>
  <c r="F3736" i="6"/>
  <c r="Q3963" i="6"/>
  <c r="M3963" i="6"/>
  <c r="L3963" i="6"/>
  <c r="F3963" i="6"/>
  <c r="Q3830" i="6"/>
  <c r="M3830" i="6"/>
  <c r="N3830" i="6" s="1"/>
  <c r="L3830" i="6"/>
  <c r="F3830" i="6"/>
  <c r="Q4104" i="6"/>
  <c r="M4104" i="6"/>
  <c r="L4104" i="6"/>
  <c r="F4104" i="6"/>
  <c r="Q4103" i="6"/>
  <c r="M4103" i="6"/>
  <c r="L4103" i="6"/>
  <c r="F4103" i="6"/>
  <c r="Q4102" i="6"/>
  <c r="M4102" i="6"/>
  <c r="L4102" i="6"/>
  <c r="F4102" i="6"/>
  <c r="Q3890" i="6"/>
  <c r="M3890" i="6"/>
  <c r="L3890" i="6"/>
  <c r="F3890" i="6"/>
  <c r="Q4101" i="6"/>
  <c r="M4101" i="6"/>
  <c r="L4101" i="6"/>
  <c r="F4101" i="6"/>
  <c r="Q3714" i="6"/>
  <c r="M3714" i="6"/>
  <c r="L3714" i="6"/>
  <c r="F3714" i="6"/>
  <c r="Q3722" i="6"/>
  <c r="M3722" i="6"/>
  <c r="L3722" i="6"/>
  <c r="F3722" i="6"/>
  <c r="Q4000" i="6"/>
  <c r="M4000" i="6"/>
  <c r="N4000" i="6" s="1"/>
  <c r="L4000" i="6"/>
  <c r="F4000" i="6"/>
  <c r="Q4100" i="6"/>
  <c r="M4100" i="6"/>
  <c r="L4100" i="6"/>
  <c r="F4100" i="6"/>
  <c r="Q4099" i="6"/>
  <c r="M4099" i="6"/>
  <c r="L4099" i="6"/>
  <c r="F4099" i="6"/>
  <c r="Q3822" i="6"/>
  <c r="M3822" i="6"/>
  <c r="L3822" i="6"/>
  <c r="F3822" i="6"/>
  <c r="Q3704" i="6"/>
  <c r="M3704" i="6"/>
  <c r="L3704" i="6"/>
  <c r="F3704" i="6"/>
  <c r="Q3999" i="6"/>
  <c r="M3999" i="6"/>
  <c r="L3999" i="6"/>
  <c r="F3999" i="6"/>
  <c r="Q3675" i="6"/>
  <c r="M3675" i="6"/>
  <c r="L3675" i="6"/>
  <c r="F3675" i="6"/>
  <c r="Q4098" i="6"/>
  <c r="M4098" i="6"/>
  <c r="L4098" i="6"/>
  <c r="F4098" i="6"/>
  <c r="Q3998" i="6"/>
  <c r="M3998" i="6"/>
  <c r="N3998" i="6" s="1"/>
  <c r="L3998" i="6"/>
  <c r="F3998" i="6"/>
  <c r="Q3749" i="6"/>
  <c r="M3749" i="6"/>
  <c r="L3749" i="6"/>
  <c r="F3749" i="6"/>
  <c r="Q3997" i="6"/>
  <c r="M3997" i="6"/>
  <c r="L3997" i="6"/>
  <c r="F3997" i="6"/>
  <c r="Q3962" i="6"/>
  <c r="M3962" i="6"/>
  <c r="L3962" i="6"/>
  <c r="F3962" i="6"/>
  <c r="Q4097" i="6"/>
  <c r="M4097" i="6"/>
  <c r="L4097" i="6"/>
  <c r="F4097" i="6"/>
  <c r="Q3942" i="6"/>
  <c r="M3942" i="6"/>
  <c r="L3942" i="6"/>
  <c r="F3942" i="6"/>
  <c r="Q3941" i="6"/>
  <c r="M3941" i="6"/>
  <c r="L3941" i="6"/>
  <c r="F3941" i="6"/>
  <c r="Q3940" i="6"/>
  <c r="M3940" i="6"/>
  <c r="L3940" i="6"/>
  <c r="F3940" i="6"/>
  <c r="Q3735" i="6"/>
  <c r="M3735" i="6"/>
  <c r="N3735" i="6" s="1"/>
  <c r="L3735" i="6"/>
  <c r="F3735" i="6"/>
  <c r="Q3678" i="6"/>
  <c r="M3678" i="6"/>
  <c r="N3678" i="6" s="1"/>
  <c r="L3678" i="6"/>
  <c r="F3678" i="6"/>
  <c r="Q3817" i="6"/>
  <c r="M3817" i="6"/>
  <c r="L3817" i="6"/>
  <c r="F3817" i="6"/>
  <c r="Q4096" i="6"/>
  <c r="M4096" i="6"/>
  <c r="L4096" i="6"/>
  <c r="F4096" i="6"/>
  <c r="Q3734" i="6"/>
  <c r="M3734" i="6"/>
  <c r="N3734" i="6" s="1"/>
  <c r="L3734" i="6"/>
  <c r="F3734" i="6"/>
  <c r="Q3693" i="6"/>
  <c r="M3693" i="6"/>
  <c r="N3693" i="6" s="1"/>
  <c r="L3693" i="6"/>
  <c r="F3693" i="6"/>
  <c r="Q4095" i="6"/>
  <c r="M4095" i="6"/>
  <c r="L4095" i="6"/>
  <c r="F4095" i="6"/>
  <c r="Q4094" i="6"/>
  <c r="M4094" i="6"/>
  <c r="N4094" i="6" s="1"/>
  <c r="L4094" i="6"/>
  <c r="F4094" i="6"/>
  <c r="Q4093" i="6"/>
  <c r="N4093" i="6"/>
  <c r="M4093" i="6"/>
  <c r="L4093" i="6"/>
  <c r="F4093" i="6"/>
  <c r="Q3816" i="6"/>
  <c r="M3816" i="6"/>
  <c r="L3816" i="6"/>
  <c r="F3816" i="6"/>
  <c r="Q3961" i="6"/>
  <c r="M3961" i="6"/>
  <c r="L3961" i="6"/>
  <c r="N3961" i="6" s="1"/>
  <c r="F3961" i="6"/>
  <c r="Q3894" i="6"/>
  <c r="M3894" i="6"/>
  <c r="L3894" i="6"/>
  <c r="F3894" i="6"/>
  <c r="Q4092" i="6"/>
  <c r="M4092" i="6"/>
  <c r="L4092" i="6"/>
  <c r="F4092" i="6"/>
  <c r="Q3692" i="6"/>
  <c r="M3692" i="6"/>
  <c r="L3692" i="6"/>
  <c r="F3692" i="6"/>
  <c r="Q4091" i="6"/>
  <c r="M4091" i="6"/>
  <c r="L4091" i="6"/>
  <c r="F4091" i="6"/>
  <c r="Q4090" i="6"/>
  <c r="M4090" i="6"/>
  <c r="L4090" i="6"/>
  <c r="F4090" i="6"/>
  <c r="Q4089" i="6"/>
  <c r="M4089" i="6"/>
  <c r="L4089" i="6"/>
  <c r="F4089" i="6"/>
  <c r="Q3713" i="6"/>
  <c r="M3713" i="6"/>
  <c r="L3713" i="6"/>
  <c r="F3713" i="6"/>
  <c r="Q3676" i="6"/>
  <c r="M3676" i="6"/>
  <c r="L3676" i="6"/>
  <c r="N3676" i="6" s="1"/>
  <c r="F3676" i="6"/>
  <c r="Q3845" i="6"/>
  <c r="M3845" i="6"/>
  <c r="L3845" i="6"/>
  <c r="F3845" i="6"/>
  <c r="Q3853" i="6"/>
  <c r="M3853" i="6"/>
  <c r="L3853" i="6"/>
  <c r="F3853" i="6"/>
  <c r="Q3683" i="6"/>
  <c r="M3683" i="6"/>
  <c r="L3683" i="6"/>
  <c r="F3683" i="6"/>
  <c r="Q3696" i="6"/>
  <c r="M3696" i="6"/>
  <c r="L3696" i="6"/>
  <c r="F3696" i="6"/>
  <c r="Q3996" i="6"/>
  <c r="M3996" i="6"/>
  <c r="L3996" i="6"/>
  <c r="F3996" i="6"/>
  <c r="Q3724" i="6"/>
  <c r="M3724" i="6"/>
  <c r="L3724" i="6"/>
  <c r="F3724" i="6"/>
  <c r="Q3900" i="6"/>
  <c r="M3900" i="6"/>
  <c r="L3900" i="6"/>
  <c r="F3900" i="6"/>
  <c r="Q4088" i="6"/>
  <c r="M4088" i="6"/>
  <c r="L4088" i="6"/>
  <c r="N4088" i="6" s="1"/>
  <c r="F4088" i="6"/>
  <c r="Q3829" i="6"/>
  <c r="M3829" i="6"/>
  <c r="L3829" i="6"/>
  <c r="F3829" i="6"/>
  <c r="Q4087" i="6"/>
  <c r="M4087" i="6"/>
  <c r="L4087" i="6"/>
  <c r="F4087" i="6"/>
  <c r="Q3717" i="6"/>
  <c r="M3717" i="6"/>
  <c r="L3717" i="6"/>
  <c r="F3717" i="6"/>
  <c r="Q3899" i="6"/>
  <c r="M3899" i="6"/>
  <c r="L3899" i="6"/>
  <c r="F3899" i="6"/>
  <c r="Q4086" i="6"/>
  <c r="M4086" i="6"/>
  <c r="L4086" i="6"/>
  <c r="F4086" i="6"/>
  <c r="Q3920" i="6"/>
  <c r="M3920" i="6"/>
  <c r="L3920" i="6"/>
  <c r="F3920" i="6"/>
  <c r="Q3995" i="6"/>
  <c r="M3995" i="6"/>
  <c r="L3995" i="6"/>
  <c r="F3995" i="6"/>
  <c r="Q4085" i="6"/>
  <c r="M4085" i="6"/>
  <c r="L4085" i="6"/>
  <c r="F4085" i="6"/>
  <c r="Q3671" i="6"/>
  <c r="M3671" i="6"/>
  <c r="L3671" i="6"/>
  <c r="F3671" i="6"/>
  <c r="Q3994" i="6"/>
  <c r="M3994" i="6"/>
  <c r="L3994" i="6"/>
  <c r="F3994" i="6"/>
  <c r="Q3821" i="6"/>
  <c r="M3821" i="6"/>
  <c r="L3821" i="6"/>
  <c r="F3821" i="6"/>
  <c r="Q3993" i="6"/>
  <c r="M3993" i="6"/>
  <c r="L3993" i="6"/>
  <c r="F3993" i="6"/>
  <c r="Q3869" i="6"/>
  <c r="M3869" i="6"/>
  <c r="L3869" i="6"/>
  <c r="F3869" i="6"/>
  <c r="Q3992" i="6"/>
  <c r="M3992" i="6"/>
  <c r="L3992" i="6"/>
  <c r="F3992" i="6"/>
  <c r="Q3837" i="6"/>
  <c r="M3837" i="6"/>
  <c r="L3837" i="6"/>
  <c r="F3837" i="6"/>
  <c r="Q4084" i="6"/>
  <c r="M4084" i="6"/>
  <c r="L4084" i="6"/>
  <c r="N4084" i="6" s="1"/>
  <c r="F4084" i="6"/>
  <c r="Q4083" i="6"/>
  <c r="M4083" i="6"/>
  <c r="L4083" i="6"/>
  <c r="F4083" i="6"/>
  <c r="Q3991" i="6"/>
  <c r="M3991" i="6"/>
  <c r="L3991" i="6"/>
  <c r="F3991" i="6"/>
  <c r="Q4082" i="6"/>
  <c r="M4082" i="6"/>
  <c r="L4082" i="6"/>
  <c r="F4082" i="6"/>
  <c r="Q3893" i="6"/>
  <c r="M3893" i="6"/>
  <c r="L3893" i="6"/>
  <c r="F3893" i="6"/>
  <c r="Q3728" i="6"/>
  <c r="M3728" i="6"/>
  <c r="L3728" i="6"/>
  <c r="F3728" i="6"/>
  <c r="Q3929" i="6"/>
  <c r="M3929" i="6"/>
  <c r="L3929" i="6"/>
  <c r="F3929" i="6"/>
  <c r="Q3904" i="6"/>
  <c r="M3904" i="6"/>
  <c r="L3904" i="6"/>
  <c r="F3904" i="6"/>
  <c r="Q4081" i="6"/>
  <c r="M4081" i="6"/>
  <c r="L4081" i="6"/>
  <c r="N4081" i="6" s="1"/>
  <c r="F4081" i="6"/>
  <c r="Q4080" i="6"/>
  <c r="M4080" i="6"/>
  <c r="L4080" i="6"/>
  <c r="F4080" i="6"/>
  <c r="Q3990" i="6"/>
  <c r="M3990" i="6"/>
  <c r="L3990" i="6"/>
  <c r="F3990" i="6"/>
  <c r="Q4079" i="6"/>
  <c r="M4079" i="6"/>
  <c r="L4079" i="6"/>
  <c r="F4079" i="6"/>
  <c r="Q3861" i="6"/>
  <c r="M3861" i="6"/>
  <c r="L3861" i="6"/>
  <c r="F3861" i="6"/>
  <c r="Q3960" i="6"/>
  <c r="M3960" i="6"/>
  <c r="L3960" i="6"/>
  <c r="F3960" i="6"/>
  <c r="Q3691" i="6"/>
  <c r="M3691" i="6"/>
  <c r="L3691" i="6"/>
  <c r="F3691" i="6"/>
  <c r="Q4078" i="6"/>
  <c r="M4078" i="6"/>
  <c r="L4078" i="6"/>
  <c r="F4078" i="6"/>
  <c r="Q3820" i="6"/>
  <c r="M3820" i="6"/>
  <c r="L3820" i="6"/>
  <c r="N3820" i="6" s="1"/>
  <c r="F3820" i="6"/>
  <c r="Q3677" i="6"/>
  <c r="M3677" i="6"/>
  <c r="L3677" i="6"/>
  <c r="F3677" i="6"/>
  <c r="Q4077" i="6"/>
  <c r="M4077" i="6"/>
  <c r="L4077" i="6"/>
  <c r="F4077" i="6"/>
  <c r="Q3819" i="6"/>
  <c r="M3819" i="6"/>
  <c r="L3819" i="6"/>
  <c r="F3819" i="6"/>
  <c r="Q3701" i="6"/>
  <c r="M3701" i="6"/>
  <c r="L3701" i="6"/>
  <c r="F3701" i="6"/>
  <c r="Q4076" i="6"/>
  <c r="M4076" i="6"/>
  <c r="L4076" i="6"/>
  <c r="F4076" i="6"/>
  <c r="Q4075" i="6"/>
  <c r="M4075" i="6"/>
  <c r="L4075" i="6"/>
  <c r="F4075" i="6"/>
  <c r="Q3919" i="6"/>
  <c r="M3919" i="6"/>
  <c r="L3919" i="6"/>
  <c r="F3919" i="6"/>
  <c r="Q3747" i="6"/>
  <c r="M3747" i="6"/>
  <c r="L3747" i="6"/>
  <c r="F3747" i="6"/>
  <c r="Q3928" i="6"/>
  <c r="M3928" i="6"/>
  <c r="L3928" i="6"/>
  <c r="F3928" i="6"/>
  <c r="Q4074" i="6"/>
  <c r="M4074" i="6"/>
  <c r="L4074" i="6"/>
  <c r="F4074" i="6"/>
  <c r="Q3959" i="6"/>
  <c r="M3959" i="6"/>
  <c r="L3959" i="6"/>
  <c r="F3959" i="6"/>
  <c r="Q3690" i="6"/>
  <c r="M3690" i="6"/>
  <c r="L3690" i="6"/>
  <c r="F3690" i="6"/>
  <c r="Q3860" i="6"/>
  <c r="M3860" i="6"/>
  <c r="L3860" i="6"/>
  <c r="F3860" i="6"/>
  <c r="Q3712" i="6"/>
  <c r="M3712" i="6"/>
  <c r="L3712" i="6"/>
  <c r="F3712" i="6"/>
  <c r="Q3903" i="6"/>
  <c r="M3903" i="6"/>
  <c r="L3903" i="6"/>
  <c r="F3903" i="6"/>
  <c r="Q3700" i="6"/>
  <c r="M3700" i="6"/>
  <c r="L3700" i="6"/>
  <c r="N3700" i="6" s="1"/>
  <c r="F3700" i="6"/>
  <c r="Q3746" i="6"/>
  <c r="M3746" i="6"/>
  <c r="L3746" i="6"/>
  <c r="F3746" i="6"/>
  <c r="Q3927" i="6"/>
  <c r="M3927" i="6"/>
  <c r="L3927" i="6"/>
  <c r="F3927" i="6"/>
  <c r="Q3815" i="6"/>
  <c r="M3815" i="6"/>
  <c r="L3815" i="6"/>
  <c r="F3815" i="6"/>
  <c r="Q3958" i="6"/>
  <c r="M3958" i="6"/>
  <c r="L3958" i="6"/>
  <c r="F3958" i="6"/>
  <c r="Q3852" i="6"/>
  <c r="M3852" i="6"/>
  <c r="L3852" i="6"/>
  <c r="F3852" i="6"/>
  <c r="Q3989" i="6"/>
  <c r="M3989" i="6"/>
  <c r="L3989" i="6"/>
  <c r="F3989" i="6"/>
  <c r="Q3682" i="6"/>
  <c r="M3682" i="6"/>
  <c r="L3682" i="6"/>
  <c r="F3682" i="6"/>
  <c r="Q4073" i="6"/>
  <c r="M4073" i="6"/>
  <c r="L4073" i="6"/>
  <c r="N4073" i="6" s="1"/>
  <c r="F4073" i="6"/>
  <c r="Q3711" i="6"/>
  <c r="M3711" i="6"/>
  <c r="L3711" i="6"/>
  <c r="F3711" i="6"/>
  <c r="Q3668" i="6"/>
  <c r="M3668" i="6"/>
  <c r="L3668" i="6"/>
  <c r="F3668" i="6"/>
  <c r="Q3741" i="6"/>
  <c r="M3741" i="6"/>
  <c r="L3741" i="6"/>
  <c r="F3741" i="6"/>
  <c r="Q3988" i="6"/>
  <c r="M3988" i="6"/>
  <c r="L3988" i="6"/>
  <c r="F3988" i="6"/>
  <c r="Q4072" i="6"/>
  <c r="M4072" i="6"/>
  <c r="L4072" i="6"/>
  <c r="F4072" i="6"/>
  <c r="Q3898" i="6"/>
  <c r="M3898" i="6"/>
  <c r="L3898" i="6"/>
  <c r="F3898" i="6"/>
  <c r="Q3851" i="6"/>
  <c r="M3851" i="6"/>
  <c r="L3851" i="6"/>
  <c r="F3851" i="6"/>
  <c r="Q3727" i="6"/>
  <c r="M3727" i="6"/>
  <c r="L3727" i="6"/>
  <c r="N3727" i="6" s="1"/>
  <c r="F3727" i="6"/>
  <c r="Q3987" i="6"/>
  <c r="M3987" i="6"/>
  <c r="L3987" i="6"/>
  <c r="F3987" i="6"/>
  <c r="Q3836" i="6"/>
  <c r="M3836" i="6"/>
  <c r="L3836" i="6"/>
  <c r="F3836" i="6"/>
  <c r="Q3902" i="6"/>
  <c r="M3902" i="6"/>
  <c r="L3902" i="6"/>
  <c r="F3902" i="6"/>
  <c r="Q4071" i="6"/>
  <c r="M4071" i="6"/>
  <c r="L4071" i="6"/>
  <c r="F4071" i="6"/>
  <c r="Q3939" i="6"/>
  <c r="M3939" i="6"/>
  <c r="L3939" i="6"/>
  <c r="F3939" i="6"/>
  <c r="Q4070" i="6"/>
  <c r="M4070" i="6"/>
  <c r="L4070" i="6"/>
  <c r="F4070" i="6"/>
  <c r="Q3957" i="6"/>
  <c r="M3957" i="6"/>
  <c r="L3957" i="6"/>
  <c r="F3957" i="6"/>
  <c r="Q3726" i="6"/>
  <c r="M3726" i="6"/>
  <c r="L3726" i="6"/>
  <c r="F3726" i="6"/>
  <c r="Q3710" i="6"/>
  <c r="M3710" i="6"/>
  <c r="L3710" i="6"/>
  <c r="F3710" i="6"/>
  <c r="Q4069" i="6"/>
  <c r="M4069" i="6"/>
  <c r="L4069" i="6"/>
  <c r="F4069" i="6"/>
  <c r="Q4068" i="6"/>
  <c r="M4068" i="6"/>
  <c r="L4068" i="6"/>
  <c r="F4068" i="6"/>
  <c r="Q3725" i="6"/>
  <c r="M3725" i="6"/>
  <c r="L3725" i="6"/>
  <c r="F3725" i="6"/>
  <c r="Q4067" i="6"/>
  <c r="M4067" i="6"/>
  <c r="L4067" i="6"/>
  <c r="F4067" i="6"/>
  <c r="Q4066" i="6"/>
  <c r="M4066" i="6"/>
  <c r="L4066" i="6"/>
  <c r="F4066" i="6"/>
  <c r="Q4065" i="6"/>
  <c r="M4065" i="6"/>
  <c r="L4065" i="6"/>
  <c r="F4065" i="6"/>
  <c r="Q4064" i="6"/>
  <c r="M4064" i="6"/>
  <c r="L4064" i="6"/>
  <c r="F4064" i="6"/>
  <c r="Q3986" i="6"/>
  <c r="M3986" i="6"/>
  <c r="L3986" i="6"/>
  <c r="F3986" i="6"/>
  <c r="Q3828" i="6"/>
  <c r="M3828" i="6"/>
  <c r="L3828" i="6"/>
  <c r="F3828" i="6"/>
  <c r="Q4063" i="6"/>
  <c r="M4063" i="6"/>
  <c r="L4063" i="6"/>
  <c r="F4063" i="6"/>
  <c r="Q3938" i="6"/>
  <c r="M3938" i="6"/>
  <c r="L3938" i="6"/>
  <c r="F3938" i="6"/>
  <c r="Q3937" i="6"/>
  <c r="M3937" i="6"/>
  <c r="L3937" i="6"/>
  <c r="F3937" i="6"/>
  <c r="Q4062" i="6"/>
  <c r="M4062" i="6"/>
  <c r="L4062" i="6"/>
  <c r="F4062" i="6"/>
  <c r="Q4061" i="6"/>
  <c r="M4061" i="6"/>
  <c r="L4061" i="6"/>
  <c r="F4061" i="6"/>
  <c r="Q3699" i="6"/>
  <c r="M3699" i="6"/>
  <c r="L3699" i="6"/>
  <c r="F3699" i="6"/>
  <c r="Q4060" i="6"/>
  <c r="M4060" i="6"/>
  <c r="L4060" i="6"/>
  <c r="F4060" i="6"/>
  <c r="Q3985" i="6"/>
  <c r="M3985" i="6"/>
  <c r="L3985" i="6"/>
  <c r="F3985" i="6"/>
  <c r="Q4059" i="6"/>
  <c r="M4059" i="6"/>
  <c r="L4059" i="6"/>
  <c r="F4059" i="6"/>
  <c r="Q4058" i="6"/>
  <c r="M4058" i="6"/>
  <c r="L4058" i="6"/>
  <c r="F4058" i="6"/>
  <c r="Q3844" i="6"/>
  <c r="M3844" i="6"/>
  <c r="L3844" i="6"/>
  <c r="F3844" i="6"/>
  <c r="Q3667" i="6"/>
  <c r="M3667" i="6"/>
  <c r="L3667" i="6"/>
  <c r="F3667" i="6"/>
  <c r="Q4057" i="6"/>
  <c r="M4057" i="6"/>
  <c r="L4057" i="6"/>
  <c r="F4057" i="6"/>
  <c r="Q3684" i="6"/>
  <c r="M3684" i="6"/>
  <c r="L3684" i="6"/>
  <c r="F3684" i="6"/>
  <c r="Q3850" i="6"/>
  <c r="M3850" i="6"/>
  <c r="L3850" i="6"/>
  <c r="F3850" i="6"/>
  <c r="Q3827" i="6"/>
  <c r="M3827" i="6"/>
  <c r="L3827" i="6"/>
  <c r="F3827" i="6"/>
  <c r="Q4056" i="6"/>
  <c r="M4056" i="6"/>
  <c r="L4056" i="6"/>
  <c r="F4056" i="6"/>
  <c r="Q4055" i="6"/>
  <c r="M4055" i="6"/>
  <c r="L4055" i="6"/>
  <c r="F4055" i="6"/>
  <c r="Q4054" i="6"/>
  <c r="M4054" i="6"/>
  <c r="L4054" i="6"/>
  <c r="F4054" i="6"/>
  <c r="Q3956" i="6"/>
  <c r="M3956" i="6"/>
  <c r="N3956" i="6" s="1"/>
  <c r="L3956" i="6"/>
  <c r="F3956" i="6"/>
  <c r="Q3840" i="6"/>
  <c r="M3840" i="6"/>
  <c r="N3840" i="6" s="1"/>
  <c r="L3840" i="6"/>
  <c r="F3840" i="6"/>
  <c r="Q3984" i="6"/>
  <c r="M3984" i="6"/>
  <c r="L3984" i="6"/>
  <c r="F3984" i="6"/>
  <c r="Q4053" i="6"/>
  <c r="M4053" i="6"/>
  <c r="L4053" i="6"/>
  <c r="F4053" i="6"/>
  <c r="Q3859" i="6"/>
  <c r="M3859" i="6"/>
  <c r="N3859" i="6" s="1"/>
  <c r="L3859" i="6"/>
  <c r="F3859" i="6"/>
  <c r="Q3834" i="6"/>
  <c r="M3834" i="6"/>
  <c r="N3834" i="6" s="1"/>
  <c r="L3834" i="6"/>
  <c r="F3834" i="6"/>
  <c r="Q3843" i="6"/>
  <c r="M3843" i="6"/>
  <c r="L3843" i="6"/>
  <c r="F3843" i="6"/>
  <c r="Q3892" i="6"/>
  <c r="M3892" i="6"/>
  <c r="N3892" i="6" s="1"/>
  <c r="L3892" i="6"/>
  <c r="F3892" i="6"/>
  <c r="Q4052" i="6"/>
  <c r="M4052" i="6"/>
  <c r="L4052" i="6"/>
  <c r="F4052" i="6"/>
  <c r="Q3918" i="6"/>
  <c r="M3918" i="6"/>
  <c r="L3918" i="6"/>
  <c r="F3918" i="6"/>
  <c r="Q3955" i="6"/>
  <c r="M3955" i="6"/>
  <c r="L3955" i="6"/>
  <c r="F3955" i="6"/>
  <c r="Q4051" i="6"/>
  <c r="M4051" i="6"/>
  <c r="L4051" i="6"/>
  <c r="F4051" i="6"/>
  <c r="Q4050" i="6"/>
  <c r="M4050" i="6"/>
  <c r="L4050" i="6"/>
  <c r="F4050" i="6"/>
  <c r="Q4049" i="6"/>
  <c r="M4049" i="6"/>
  <c r="L4049" i="6"/>
  <c r="F4049" i="6"/>
  <c r="Q4048" i="6"/>
  <c r="M4048" i="6"/>
  <c r="L4048" i="6"/>
  <c r="F4048" i="6"/>
  <c r="Q3698" i="6"/>
  <c r="M3698" i="6"/>
  <c r="L3698" i="6"/>
  <c r="F3698" i="6"/>
  <c r="Q3858" i="6"/>
  <c r="M3858" i="6"/>
  <c r="L3858" i="6"/>
  <c r="F3858" i="6"/>
  <c r="Q4047" i="6"/>
  <c r="M4047" i="6"/>
  <c r="L4047" i="6"/>
  <c r="F4047" i="6"/>
  <c r="Q3695" i="6"/>
  <c r="M3695" i="6"/>
  <c r="L3695" i="6"/>
  <c r="F3695" i="6"/>
  <c r="Q3936" i="6"/>
  <c r="M3936" i="6"/>
  <c r="L3936" i="6"/>
  <c r="F3936" i="6"/>
  <c r="Q4046" i="6"/>
  <c r="M4046" i="6"/>
  <c r="L4046" i="6"/>
  <c r="F4046" i="6"/>
  <c r="Q3868" i="6"/>
  <c r="M3868" i="6"/>
  <c r="L3868" i="6"/>
  <c r="F3868" i="6"/>
  <c r="Q3833" i="6"/>
  <c r="M3833" i="6"/>
  <c r="L3833" i="6"/>
  <c r="F3833" i="6"/>
  <c r="Q3672" i="6"/>
  <c r="M3672" i="6"/>
  <c r="L3672" i="6"/>
  <c r="F3672" i="6"/>
  <c r="Q3842" i="6"/>
  <c r="M3842" i="6"/>
  <c r="L3842" i="6"/>
  <c r="F3842" i="6"/>
  <c r="Q4045" i="6"/>
  <c r="M4045" i="6"/>
  <c r="L4045" i="6"/>
  <c r="F4045" i="6"/>
  <c r="Q4044" i="6"/>
  <c r="M4044" i="6"/>
  <c r="L4044" i="6"/>
  <c r="F4044" i="6"/>
  <c r="Q3681" i="6"/>
  <c r="M3681" i="6"/>
  <c r="L3681" i="6"/>
  <c r="F3681" i="6"/>
  <c r="Q3983" i="6"/>
  <c r="M3983" i="6"/>
  <c r="L3983" i="6"/>
  <c r="F3983" i="6"/>
  <c r="Q3917" i="6"/>
  <c r="M3917" i="6"/>
  <c r="L3917" i="6"/>
  <c r="F3917" i="6"/>
  <c r="Q3982" i="6"/>
  <c r="M3982" i="6"/>
  <c r="L3982" i="6"/>
  <c r="F3982" i="6"/>
  <c r="Q3707" i="6"/>
  <c r="M3707" i="6"/>
  <c r="L3707" i="6"/>
  <c r="F3707" i="6"/>
  <c r="Q3814" i="6"/>
  <c r="M3814" i="6"/>
  <c r="L3814" i="6"/>
  <c r="F3814" i="6"/>
  <c r="Q3849" i="6"/>
  <c r="M3849" i="6"/>
  <c r="L3849" i="6"/>
  <c r="F3849" i="6"/>
  <c r="Q3916" i="6"/>
  <c r="M3916" i="6"/>
  <c r="L3916" i="6"/>
  <c r="F3916" i="6"/>
  <c r="Q3935" i="6"/>
  <c r="M3935" i="6"/>
  <c r="L3935" i="6"/>
  <c r="F3935" i="6"/>
  <c r="Q3733" i="6"/>
  <c r="M3733" i="6"/>
  <c r="L3733" i="6"/>
  <c r="F3733" i="6"/>
  <c r="Q4043" i="6"/>
  <c r="M4043" i="6"/>
  <c r="L4043" i="6"/>
  <c r="F4043" i="6"/>
  <c r="Q3706" i="6"/>
  <c r="M3706" i="6"/>
  <c r="L3706" i="6"/>
  <c r="F3706" i="6"/>
  <c r="Q3818" i="6"/>
  <c r="M3818" i="6"/>
  <c r="L3818" i="6"/>
  <c r="F3818" i="6"/>
  <c r="Q3981" i="6"/>
  <c r="M3981" i="6"/>
  <c r="N3981" i="6" s="1"/>
  <c r="L3981" i="6"/>
  <c r="F3981" i="6"/>
  <c r="Q3721" i="6"/>
  <c r="M3721" i="6"/>
  <c r="L3721" i="6"/>
  <c r="F3721" i="6"/>
  <c r="Q3889" i="6"/>
  <c r="M3889" i="6"/>
  <c r="L3889" i="6"/>
  <c r="F3889" i="6"/>
  <c r="Q3888" i="6"/>
  <c r="M3888" i="6"/>
  <c r="L3888" i="6"/>
  <c r="F3888" i="6"/>
  <c r="Q3887" i="6"/>
  <c r="M3887" i="6"/>
  <c r="L3887" i="6"/>
  <c r="F3887" i="6"/>
  <c r="Q3886" i="6"/>
  <c r="M3886" i="6"/>
  <c r="L3886" i="6"/>
  <c r="F3886" i="6"/>
  <c r="Q3885" i="6"/>
  <c r="M3885" i="6"/>
  <c r="L3885" i="6"/>
  <c r="F3885" i="6"/>
  <c r="Q3884" i="6"/>
  <c r="M3884" i="6"/>
  <c r="L3884" i="6"/>
  <c r="F3884" i="6"/>
  <c r="Q3883" i="6"/>
  <c r="M3883" i="6"/>
  <c r="N3883" i="6" s="1"/>
  <c r="L3883" i="6"/>
  <c r="F3883" i="6"/>
  <c r="Q3882" i="6"/>
  <c r="M3882" i="6"/>
  <c r="L3882" i="6"/>
  <c r="F3882" i="6"/>
  <c r="Q3881" i="6"/>
  <c r="M3881" i="6"/>
  <c r="L3881" i="6"/>
  <c r="F3881" i="6"/>
  <c r="Q3880" i="6"/>
  <c r="M3880" i="6"/>
  <c r="L3880" i="6"/>
  <c r="F3880" i="6"/>
  <c r="Q3879" i="6"/>
  <c r="M3879" i="6"/>
  <c r="L3879" i="6"/>
  <c r="F3879" i="6"/>
  <c r="Q3878" i="6"/>
  <c r="M3878" i="6"/>
  <c r="L3878" i="6"/>
  <c r="F3878" i="6"/>
  <c r="Q3877" i="6"/>
  <c r="M3877" i="6"/>
  <c r="L3877" i="6"/>
  <c r="F3877" i="6"/>
  <c r="Q3876" i="6"/>
  <c r="M3876" i="6"/>
  <c r="L3876" i="6"/>
  <c r="F3876" i="6"/>
  <c r="Q3875" i="6"/>
  <c r="M3875" i="6"/>
  <c r="L3875" i="6"/>
  <c r="F3875" i="6"/>
  <c r="Q3874" i="6"/>
  <c r="M3874" i="6"/>
  <c r="L3874" i="6"/>
  <c r="F3874" i="6"/>
  <c r="Q3873" i="6"/>
  <c r="M3873" i="6"/>
  <c r="L3873" i="6"/>
  <c r="F3873" i="6"/>
  <c r="Q3872" i="6"/>
  <c r="M3872" i="6"/>
  <c r="L3872" i="6"/>
  <c r="F3872" i="6"/>
  <c r="Q3871" i="6"/>
  <c r="M3871" i="6"/>
  <c r="L3871" i="6"/>
  <c r="F3871" i="6"/>
  <c r="Q3870" i="6"/>
  <c r="M3870" i="6"/>
  <c r="L3870" i="6"/>
  <c r="F3870" i="6"/>
  <c r="Q3839" i="6"/>
  <c r="M3839" i="6"/>
  <c r="L3839" i="6"/>
  <c r="F3839" i="6"/>
  <c r="Q3980" i="6"/>
  <c r="M3980" i="6"/>
  <c r="L3980" i="6"/>
  <c r="F3980" i="6"/>
  <c r="Q3720" i="6"/>
  <c r="M3720" i="6"/>
  <c r="N3720" i="6" s="1"/>
  <c r="L3720" i="6"/>
  <c r="F3720" i="6"/>
  <c r="Q3979" i="6"/>
  <c r="M3979" i="6"/>
  <c r="L3979" i="6"/>
  <c r="F3979" i="6"/>
  <c r="Q4042" i="6"/>
  <c r="M4042" i="6"/>
  <c r="L4042" i="6"/>
  <c r="F4042" i="6"/>
  <c r="Q4041" i="6"/>
  <c r="M4041" i="6"/>
  <c r="L4041" i="6"/>
  <c r="F4041" i="6"/>
  <c r="Q3915" i="6"/>
  <c r="M3915" i="6"/>
  <c r="L3915" i="6"/>
  <c r="F3915" i="6"/>
  <c r="Q3813" i="6"/>
  <c r="M3813" i="6"/>
  <c r="N3813" i="6" s="1"/>
  <c r="L3813" i="6"/>
  <c r="F3813" i="6"/>
  <c r="Q4040" i="6"/>
  <c r="M4040" i="6"/>
  <c r="N4040" i="6" s="1"/>
  <c r="L4040" i="6"/>
  <c r="F4040" i="6"/>
  <c r="Q3954" i="6"/>
  <c r="M3954" i="6"/>
  <c r="N3954" i="6" s="1"/>
  <c r="L3954" i="6"/>
  <c r="F3954" i="6"/>
  <c r="Q3914" i="6"/>
  <c r="M3914" i="6"/>
  <c r="L3914" i="6"/>
  <c r="N3914" i="6" s="1"/>
  <c r="F3914" i="6"/>
  <c r="Q4039" i="6"/>
  <c r="M4039" i="6"/>
  <c r="L4039" i="6"/>
  <c r="F4039" i="6"/>
  <c r="Q3934" i="6"/>
  <c r="M3934" i="6"/>
  <c r="L3934" i="6"/>
  <c r="F3934" i="6"/>
  <c r="Q3826" i="6"/>
  <c r="M3826" i="6"/>
  <c r="L3826" i="6"/>
  <c r="F3826" i="6"/>
  <c r="Q4038" i="6"/>
  <c r="M4038" i="6"/>
  <c r="L4038" i="6"/>
  <c r="F4038" i="6"/>
  <c r="Q4037" i="6"/>
  <c r="M4037" i="6"/>
  <c r="L4037" i="6"/>
  <c r="F4037" i="6"/>
  <c r="Q3703" i="6"/>
  <c r="M3703" i="6"/>
  <c r="L3703" i="6"/>
  <c r="F3703" i="6"/>
  <c r="Q3926" i="6"/>
  <c r="M3926" i="6"/>
  <c r="L3926" i="6"/>
  <c r="F3926" i="6"/>
  <c r="Q3897" i="6"/>
  <c r="M3897" i="6"/>
  <c r="L3897" i="6"/>
  <c r="F3897" i="6"/>
  <c r="Q3825" i="6"/>
  <c r="M3825" i="6"/>
  <c r="L3825" i="6"/>
  <c r="F3825" i="6"/>
  <c r="Q3824" i="6"/>
  <c r="M3824" i="6"/>
  <c r="L3824" i="6"/>
  <c r="F3824" i="6"/>
  <c r="Q3933" i="6"/>
  <c r="M3933" i="6"/>
  <c r="L3933" i="6"/>
  <c r="F3933" i="6"/>
  <c r="Q3953" i="6"/>
  <c r="M3953" i="6"/>
  <c r="L3953" i="6"/>
  <c r="F3953" i="6"/>
  <c r="Q3687" i="6"/>
  <c r="M3687" i="6"/>
  <c r="L3687" i="6"/>
  <c r="F3687" i="6"/>
  <c r="Q3740" i="6"/>
  <c r="M3740" i="6"/>
  <c r="L3740" i="6"/>
  <c r="F3740" i="6"/>
  <c r="Q3732" i="6"/>
  <c r="M3732" i="6"/>
  <c r="L3732" i="6"/>
  <c r="F3732" i="6"/>
  <c r="Q3867" i="6"/>
  <c r="M3867" i="6"/>
  <c r="L3867" i="6"/>
  <c r="F3867" i="6"/>
  <c r="Q522" i="6"/>
  <c r="M522" i="6"/>
  <c r="L522" i="6"/>
  <c r="F522" i="6"/>
  <c r="Q3556" i="6"/>
  <c r="M3556" i="6"/>
  <c r="L3556" i="6"/>
  <c r="F3556" i="6"/>
  <c r="Q3555" i="6"/>
  <c r="M3555" i="6"/>
  <c r="L3555" i="6"/>
  <c r="F3555" i="6"/>
  <c r="Q3494" i="6"/>
  <c r="M3494" i="6"/>
  <c r="L3494" i="6"/>
  <c r="F3494" i="6"/>
  <c r="Q3218" i="6"/>
  <c r="M3218" i="6"/>
  <c r="L3218" i="6"/>
  <c r="F3218" i="6"/>
  <c r="Q2798" i="6"/>
  <c r="M2798" i="6"/>
  <c r="L2798" i="6"/>
  <c r="F2798" i="6"/>
  <c r="Q3284" i="6"/>
  <c r="M3284" i="6"/>
  <c r="L3284" i="6"/>
  <c r="F3284" i="6"/>
  <c r="Q3150" i="6"/>
  <c r="M3150" i="6"/>
  <c r="L3150" i="6"/>
  <c r="F3150" i="6"/>
  <c r="Q3378" i="6"/>
  <c r="M3378" i="6"/>
  <c r="L3378" i="6"/>
  <c r="F3378" i="6"/>
  <c r="Q3346" i="6"/>
  <c r="M3346" i="6"/>
  <c r="L3346" i="6"/>
  <c r="F3346" i="6"/>
  <c r="Q537" i="6"/>
  <c r="M537" i="6"/>
  <c r="L537" i="6"/>
  <c r="F537" i="6"/>
  <c r="Q3666" i="6"/>
  <c r="M3666" i="6"/>
  <c r="L3666" i="6"/>
  <c r="F3666" i="6"/>
  <c r="Q3665" i="6"/>
  <c r="M3665" i="6"/>
  <c r="L3665" i="6"/>
  <c r="F3665" i="6"/>
  <c r="Q2811" i="6"/>
  <c r="M2811" i="6"/>
  <c r="L2811" i="6"/>
  <c r="F2811" i="6"/>
  <c r="Q3135" i="6"/>
  <c r="M3135" i="6"/>
  <c r="L3135" i="6"/>
  <c r="F3135" i="6"/>
  <c r="Q3377" i="6"/>
  <c r="M3377" i="6"/>
  <c r="N3377" i="6" s="1"/>
  <c r="L3377" i="6"/>
  <c r="F3377" i="6"/>
  <c r="Q3306" i="6"/>
  <c r="M3306" i="6"/>
  <c r="L3306" i="6"/>
  <c r="F3306" i="6"/>
  <c r="Q3345" i="6"/>
  <c r="M3345" i="6"/>
  <c r="L3345" i="6"/>
  <c r="F3345" i="6"/>
  <c r="Q3263" i="6"/>
  <c r="M3263" i="6"/>
  <c r="L3263" i="6"/>
  <c r="F3263" i="6"/>
  <c r="Q3376" i="6"/>
  <c r="M3376" i="6"/>
  <c r="L3376" i="6"/>
  <c r="F3376" i="6"/>
  <c r="Q2822" i="6"/>
  <c r="M2822" i="6"/>
  <c r="L2822" i="6"/>
  <c r="F2822" i="6"/>
  <c r="Q3344" i="6"/>
  <c r="M3344" i="6"/>
  <c r="L3344" i="6"/>
  <c r="F3344" i="6"/>
  <c r="Q536" i="6"/>
  <c r="M536" i="6"/>
  <c r="L536" i="6"/>
  <c r="F536" i="6"/>
  <c r="Q3320" i="6"/>
  <c r="M3320" i="6"/>
  <c r="L3320" i="6"/>
  <c r="F3320" i="6"/>
  <c r="Q3134" i="6"/>
  <c r="M3134" i="6"/>
  <c r="L3134" i="6"/>
  <c r="F3134" i="6"/>
  <c r="Q3664" i="6"/>
  <c r="M3664" i="6"/>
  <c r="L3664" i="6"/>
  <c r="F3664" i="6"/>
  <c r="Q2830" i="6"/>
  <c r="M2830" i="6"/>
  <c r="L2830" i="6"/>
  <c r="F2830" i="6"/>
  <c r="Q3554" i="6"/>
  <c r="M3554" i="6"/>
  <c r="L3554" i="6"/>
  <c r="F3554" i="6"/>
  <c r="Q3262" i="6"/>
  <c r="M3262" i="6"/>
  <c r="L3262" i="6"/>
  <c r="F3262" i="6"/>
  <c r="Q525" i="6"/>
  <c r="M525" i="6"/>
  <c r="L525" i="6"/>
  <c r="F525" i="6"/>
  <c r="Q2920" i="6"/>
  <c r="M2920" i="6"/>
  <c r="L2920" i="6"/>
  <c r="F2920" i="6"/>
  <c r="Q3553" i="6"/>
  <c r="M3553" i="6"/>
  <c r="L3553" i="6"/>
  <c r="F3553" i="6"/>
  <c r="Q3663" i="6"/>
  <c r="M3663" i="6"/>
  <c r="L3663" i="6"/>
  <c r="F3663" i="6"/>
  <c r="Q3809" i="6"/>
  <c r="M3809" i="6"/>
  <c r="L3809" i="6"/>
  <c r="F3809" i="6"/>
  <c r="Q3808" i="6"/>
  <c r="M3808" i="6"/>
  <c r="L3808" i="6"/>
  <c r="F3808" i="6"/>
  <c r="Q3807" i="6"/>
  <c r="M3807" i="6"/>
  <c r="L3807" i="6"/>
  <c r="F3807" i="6"/>
  <c r="Q3806" i="6"/>
  <c r="M3806" i="6"/>
  <c r="L3806" i="6"/>
  <c r="F3806" i="6"/>
  <c r="Q3805" i="6"/>
  <c r="M3805" i="6"/>
  <c r="L3805" i="6"/>
  <c r="F3805" i="6"/>
  <c r="Q3804" i="6"/>
  <c r="M3804" i="6"/>
  <c r="L3804" i="6"/>
  <c r="F3804" i="6"/>
  <c r="Q3803" i="6"/>
  <c r="M3803" i="6"/>
  <c r="L3803" i="6"/>
  <c r="F3803" i="6"/>
  <c r="Q3802" i="6"/>
  <c r="M3802" i="6"/>
  <c r="L3802" i="6"/>
  <c r="F3802" i="6"/>
  <c r="Q3801" i="6"/>
  <c r="M3801" i="6"/>
  <c r="L3801" i="6"/>
  <c r="F3801" i="6"/>
  <c r="Q3800" i="6"/>
  <c r="M3800" i="6"/>
  <c r="L3800" i="6"/>
  <c r="F3800" i="6"/>
  <c r="Q3799" i="6"/>
  <c r="M3799" i="6"/>
  <c r="L3799" i="6"/>
  <c r="F3799" i="6"/>
  <c r="Q3798" i="6"/>
  <c r="M3798" i="6"/>
  <c r="L3798" i="6"/>
  <c r="F3798" i="6"/>
  <c r="Q3797" i="6"/>
  <c r="M3797" i="6"/>
  <c r="L3797" i="6"/>
  <c r="F3797" i="6"/>
  <c r="Q3796" i="6"/>
  <c r="M3796" i="6"/>
  <c r="L3796" i="6"/>
  <c r="F3796" i="6"/>
  <c r="Q3795" i="6"/>
  <c r="M3795" i="6"/>
  <c r="L3795" i="6"/>
  <c r="F3795" i="6"/>
  <c r="Q3794" i="6"/>
  <c r="M3794" i="6"/>
  <c r="L3794" i="6"/>
  <c r="F3794" i="6"/>
  <c r="Q3793" i="6"/>
  <c r="M3793" i="6"/>
  <c r="L3793" i="6"/>
  <c r="F3793" i="6"/>
  <c r="Q3792" i="6"/>
  <c r="M3792" i="6"/>
  <c r="L3792" i="6"/>
  <c r="F3792" i="6"/>
  <c r="Q3791" i="6"/>
  <c r="M3791" i="6"/>
  <c r="L3791" i="6"/>
  <c r="F3791" i="6"/>
  <c r="Q3790" i="6"/>
  <c r="M3790" i="6"/>
  <c r="L3790" i="6"/>
  <c r="F3790" i="6"/>
  <c r="Q3789" i="6"/>
  <c r="M3789" i="6"/>
  <c r="L3789" i="6"/>
  <c r="F3789" i="6"/>
  <c r="Q3788" i="6"/>
  <c r="M3788" i="6"/>
  <c r="L3788" i="6"/>
  <c r="F3788" i="6"/>
  <c r="Q3787" i="6"/>
  <c r="M3787" i="6"/>
  <c r="L3787" i="6"/>
  <c r="F3787" i="6"/>
  <c r="Q3786" i="6"/>
  <c r="M3786" i="6"/>
  <c r="L3786" i="6"/>
  <c r="F3786" i="6"/>
  <c r="Q3785" i="6"/>
  <c r="M3785" i="6"/>
  <c r="L3785" i="6"/>
  <c r="F3785" i="6"/>
  <c r="Q3784" i="6"/>
  <c r="M3784" i="6"/>
  <c r="L3784" i="6"/>
  <c r="F3784" i="6"/>
  <c r="Q3783" i="6"/>
  <c r="M3783" i="6"/>
  <c r="L3783" i="6"/>
  <c r="F3783" i="6"/>
  <c r="Q3782" i="6"/>
  <c r="M3782" i="6"/>
  <c r="L3782" i="6"/>
  <c r="F3782" i="6"/>
  <c r="Q3781" i="6"/>
  <c r="M3781" i="6"/>
  <c r="L3781" i="6"/>
  <c r="F3781" i="6"/>
  <c r="Q3780" i="6"/>
  <c r="M3780" i="6"/>
  <c r="L3780" i="6"/>
  <c r="F3780" i="6"/>
  <c r="Q3779" i="6"/>
  <c r="M3779" i="6"/>
  <c r="L3779" i="6"/>
  <c r="F3779" i="6"/>
  <c r="Q3778" i="6"/>
  <c r="M3778" i="6"/>
  <c r="L3778" i="6"/>
  <c r="F3778" i="6"/>
  <c r="Q3777" i="6"/>
  <c r="M3777" i="6"/>
  <c r="N3777" i="6" s="1"/>
  <c r="L3777" i="6"/>
  <c r="F3777" i="6"/>
  <c r="Q3776" i="6"/>
  <c r="M3776" i="6"/>
  <c r="L3776" i="6"/>
  <c r="F3776" i="6"/>
  <c r="Q3775" i="6"/>
  <c r="M3775" i="6"/>
  <c r="L3775" i="6"/>
  <c r="F3775" i="6"/>
  <c r="Q3774" i="6"/>
  <c r="M3774" i="6"/>
  <c r="L3774" i="6"/>
  <c r="F3774" i="6"/>
  <c r="Q3773" i="6"/>
  <c r="M3773" i="6"/>
  <c r="L3773" i="6"/>
  <c r="F3773" i="6"/>
  <c r="Q3772" i="6"/>
  <c r="M3772" i="6"/>
  <c r="L3772" i="6"/>
  <c r="F3772" i="6"/>
  <c r="Q3771" i="6"/>
  <c r="M3771" i="6"/>
  <c r="L3771" i="6"/>
  <c r="F3771" i="6"/>
  <c r="Q3770" i="6"/>
  <c r="M3770" i="6"/>
  <c r="L3770" i="6"/>
  <c r="F3770" i="6"/>
  <c r="Q3769" i="6"/>
  <c r="M3769" i="6"/>
  <c r="L3769" i="6"/>
  <c r="F3769" i="6"/>
  <c r="Q3768" i="6"/>
  <c r="M3768" i="6"/>
  <c r="L3768" i="6"/>
  <c r="F3768" i="6"/>
  <c r="Q3767" i="6"/>
  <c r="M3767" i="6"/>
  <c r="L3767" i="6"/>
  <c r="F3767" i="6"/>
  <c r="Q3766" i="6"/>
  <c r="M3766" i="6"/>
  <c r="L3766" i="6"/>
  <c r="F3766" i="6"/>
  <c r="Q3765" i="6"/>
  <c r="M3765" i="6"/>
  <c r="L3765" i="6"/>
  <c r="F3765" i="6"/>
  <c r="Q3764" i="6"/>
  <c r="M3764" i="6"/>
  <c r="L3764" i="6"/>
  <c r="F3764" i="6"/>
  <c r="Q3763" i="6"/>
  <c r="M3763" i="6"/>
  <c r="N3763" i="6" s="1"/>
  <c r="L3763" i="6"/>
  <c r="F3763" i="6"/>
  <c r="Q3762" i="6"/>
  <c r="M3762" i="6"/>
  <c r="L3762" i="6"/>
  <c r="F3762" i="6"/>
  <c r="Q3761" i="6"/>
  <c r="M3761" i="6"/>
  <c r="L3761" i="6"/>
  <c r="F3761" i="6"/>
  <c r="Q3760" i="6"/>
  <c r="M3760" i="6"/>
  <c r="L3760" i="6"/>
  <c r="F3760" i="6"/>
  <c r="Q3759" i="6"/>
  <c r="M3759" i="6"/>
  <c r="L3759" i="6"/>
  <c r="F3759" i="6"/>
  <c r="Q3758" i="6"/>
  <c r="M3758" i="6"/>
  <c r="L3758" i="6"/>
  <c r="F3758" i="6"/>
  <c r="Q3757" i="6"/>
  <c r="M3757" i="6"/>
  <c r="L3757" i="6"/>
  <c r="F3757" i="6"/>
  <c r="Q3756" i="6"/>
  <c r="M3756" i="6"/>
  <c r="L3756" i="6"/>
  <c r="F3756" i="6"/>
  <c r="Q3755" i="6"/>
  <c r="M3755" i="6"/>
  <c r="L3755" i="6"/>
  <c r="F3755" i="6"/>
  <c r="Q3754" i="6"/>
  <c r="M3754" i="6"/>
  <c r="L3754" i="6"/>
  <c r="F3754" i="6"/>
  <c r="Q3753" i="6"/>
  <c r="M3753" i="6"/>
  <c r="L3753" i="6"/>
  <c r="F3753" i="6"/>
  <c r="Q3752" i="6"/>
  <c r="M3752" i="6"/>
  <c r="L3752" i="6"/>
  <c r="F3752" i="6"/>
  <c r="Q3751" i="6"/>
  <c r="M3751" i="6"/>
  <c r="L3751" i="6"/>
  <c r="F3751" i="6"/>
  <c r="Q3750" i="6"/>
  <c r="M3750" i="6"/>
  <c r="L3750" i="6"/>
  <c r="F3750" i="6"/>
  <c r="Q3978" i="6"/>
  <c r="M3978" i="6"/>
  <c r="L3978" i="6"/>
  <c r="F3978" i="6"/>
  <c r="Q3952" i="6"/>
  <c r="M3952" i="6"/>
  <c r="L3952" i="6"/>
  <c r="F3952" i="6"/>
  <c r="Q3857" i="6"/>
  <c r="M3857" i="6"/>
  <c r="L3857" i="6"/>
  <c r="F3857" i="6"/>
  <c r="Q4036" i="6"/>
  <c r="M4036" i="6"/>
  <c r="L4036" i="6"/>
  <c r="F4036" i="6"/>
  <c r="Q4035" i="6"/>
  <c r="M4035" i="6"/>
  <c r="L4035" i="6"/>
  <c r="F4035" i="6"/>
  <c r="Q3951" i="6"/>
  <c r="M3951" i="6"/>
  <c r="L3951" i="6"/>
  <c r="F3951" i="6"/>
  <c r="Q4034" i="6"/>
  <c r="M4034" i="6"/>
  <c r="L4034" i="6"/>
  <c r="F4034" i="6"/>
  <c r="Q3812" i="6"/>
  <c r="M3812" i="6"/>
  <c r="L3812" i="6"/>
  <c r="F3812" i="6"/>
  <c r="Q3745" i="6"/>
  <c r="M3745" i="6"/>
  <c r="L3745" i="6"/>
  <c r="F3745" i="6"/>
  <c r="Q3811" i="6"/>
  <c r="M3811" i="6"/>
  <c r="L3811" i="6"/>
  <c r="F3811" i="6"/>
  <c r="Q3739" i="6"/>
  <c r="M3739" i="6"/>
  <c r="L3739" i="6"/>
  <c r="F3739" i="6"/>
  <c r="Q3977" i="6"/>
  <c r="M3977" i="6"/>
  <c r="L3977" i="6"/>
  <c r="F3977" i="6"/>
  <c r="Q3838" i="6"/>
  <c r="M3838" i="6"/>
  <c r="L3838" i="6"/>
  <c r="F3838" i="6"/>
  <c r="Q3716" i="6"/>
  <c r="M3716" i="6"/>
  <c r="L3716" i="6"/>
  <c r="F3716" i="6"/>
  <c r="Q4033" i="6"/>
  <c r="M4033" i="6"/>
  <c r="L4033" i="6"/>
  <c r="F4033" i="6"/>
  <c r="Q3832" i="6"/>
  <c r="M3832" i="6"/>
  <c r="L3832" i="6"/>
  <c r="F3832" i="6"/>
  <c r="Q3848" i="6"/>
  <c r="M3848" i="6"/>
  <c r="L3848" i="6"/>
  <c r="F3848" i="6"/>
  <c r="Q3856" i="6"/>
  <c r="M3856" i="6"/>
  <c r="L3856" i="6"/>
  <c r="F3856" i="6"/>
  <c r="Q3896" i="6"/>
  <c r="M3896" i="6"/>
  <c r="L3896" i="6"/>
  <c r="F3896" i="6"/>
  <c r="Q3866" i="6"/>
  <c r="M3866" i="6"/>
  <c r="L3866" i="6"/>
  <c r="F3866" i="6"/>
  <c r="Q3552" i="6"/>
  <c r="M3552" i="6"/>
  <c r="L3552" i="6"/>
  <c r="F3552" i="6"/>
  <c r="Q523" i="6"/>
  <c r="M523" i="6"/>
  <c r="L523" i="6"/>
  <c r="F523" i="6"/>
  <c r="Q2889" i="6"/>
  <c r="M2889" i="6"/>
  <c r="L2889" i="6"/>
  <c r="F2889" i="6"/>
  <c r="Q3443" i="6"/>
  <c r="M3443" i="6"/>
  <c r="L3443" i="6"/>
  <c r="F3443" i="6"/>
  <c r="Q3493" i="6"/>
  <c r="M3493" i="6"/>
  <c r="L3493" i="6"/>
  <c r="F3493" i="6"/>
  <c r="Q3241" i="6"/>
  <c r="M3241" i="6"/>
  <c r="L3241" i="6"/>
  <c r="F3241" i="6"/>
  <c r="Q3551" i="6"/>
  <c r="M3551" i="6"/>
  <c r="L3551" i="6"/>
  <c r="F3551" i="6"/>
  <c r="Q3375" i="6"/>
  <c r="M3375" i="6"/>
  <c r="L3375" i="6"/>
  <c r="F3375" i="6"/>
  <c r="Q1288" i="6"/>
  <c r="M1288" i="6"/>
  <c r="L1288" i="6"/>
  <c r="F1288" i="6"/>
  <c r="Q535" i="6"/>
  <c r="M535" i="6"/>
  <c r="L535" i="6"/>
  <c r="F535" i="6"/>
  <c r="Q3550" i="6"/>
  <c r="M3550" i="6"/>
  <c r="L3550" i="6"/>
  <c r="F3550" i="6"/>
  <c r="Q2802" i="6"/>
  <c r="M2802" i="6"/>
  <c r="L2802" i="6"/>
  <c r="F2802" i="6"/>
  <c r="Q3442" i="6"/>
  <c r="M3442" i="6"/>
  <c r="L3442" i="6"/>
  <c r="F3442" i="6"/>
  <c r="Q3492" i="6"/>
  <c r="M3492" i="6"/>
  <c r="L3492" i="6"/>
  <c r="F3492" i="6"/>
  <c r="Q3491" i="6"/>
  <c r="M3491" i="6"/>
  <c r="L3491" i="6"/>
  <c r="F3491" i="6"/>
  <c r="Q2806" i="6"/>
  <c r="M2806" i="6"/>
  <c r="L2806" i="6"/>
  <c r="F2806" i="6"/>
  <c r="Q3185" i="6"/>
  <c r="M3185" i="6"/>
  <c r="L3185" i="6"/>
  <c r="F3185" i="6"/>
  <c r="Q2826" i="6"/>
  <c r="M2826" i="6"/>
  <c r="L2826" i="6"/>
  <c r="F2826" i="6"/>
  <c r="Q3305" i="6"/>
  <c r="M3305" i="6"/>
  <c r="L3305" i="6"/>
  <c r="F3305" i="6"/>
  <c r="Q528" i="6"/>
  <c r="M528" i="6"/>
  <c r="L528" i="6"/>
  <c r="F528" i="6"/>
  <c r="Q1296" i="6"/>
  <c r="M1296" i="6"/>
  <c r="L1296" i="6"/>
  <c r="F1296" i="6"/>
  <c r="Q2966" i="6"/>
  <c r="M2966" i="6"/>
  <c r="L2966" i="6"/>
  <c r="F2966" i="6"/>
  <c r="Q3441" i="6"/>
  <c r="M3441" i="6"/>
  <c r="L3441" i="6"/>
  <c r="F3441" i="6"/>
  <c r="Q2844" i="6"/>
  <c r="M2844" i="6"/>
  <c r="L2844" i="6"/>
  <c r="F2844" i="6"/>
  <c r="Q2912" i="6"/>
  <c r="M2912" i="6"/>
  <c r="L2912" i="6"/>
  <c r="F2912" i="6"/>
  <c r="Q3283" i="6"/>
  <c r="M3283" i="6"/>
  <c r="L3283" i="6"/>
  <c r="F3283" i="6"/>
  <c r="Q3662" i="6"/>
  <c r="M3662" i="6"/>
  <c r="L3662" i="6"/>
  <c r="F3662" i="6"/>
  <c r="Q2965" i="6"/>
  <c r="M2965" i="6"/>
  <c r="L2965" i="6"/>
  <c r="F2965" i="6"/>
  <c r="Q3549" i="6"/>
  <c r="M3549" i="6"/>
  <c r="L3549" i="6"/>
  <c r="F3549" i="6"/>
  <c r="Q3240" i="6"/>
  <c r="M3240" i="6"/>
  <c r="L3240" i="6"/>
  <c r="F3240" i="6"/>
  <c r="Q3304" i="6"/>
  <c r="M3304" i="6"/>
  <c r="L3304" i="6"/>
  <c r="F3304" i="6"/>
  <c r="Q2804" i="6"/>
  <c r="M2804" i="6"/>
  <c r="L2804" i="6"/>
  <c r="F2804" i="6"/>
  <c r="Q3661" i="6"/>
  <c r="M3661" i="6"/>
  <c r="L3661" i="6"/>
  <c r="F3661" i="6"/>
  <c r="Q3319" i="6"/>
  <c r="M3319" i="6"/>
  <c r="L3319" i="6"/>
  <c r="F3319" i="6"/>
  <c r="Q2869" i="6"/>
  <c r="M2869" i="6"/>
  <c r="L2869" i="6"/>
  <c r="F2869" i="6"/>
  <c r="Q2899" i="6"/>
  <c r="M2899" i="6"/>
  <c r="L2899" i="6"/>
  <c r="F2899" i="6"/>
  <c r="Q2883" i="6"/>
  <c r="M2883" i="6"/>
  <c r="L2883" i="6"/>
  <c r="F2883" i="6"/>
  <c r="Q2976" i="6"/>
  <c r="M2976" i="6"/>
  <c r="L2976" i="6"/>
  <c r="F2976" i="6"/>
  <c r="Q3142" i="6"/>
  <c r="M3142" i="6"/>
  <c r="L3142" i="6"/>
  <c r="F3142" i="6"/>
  <c r="Q3282" i="6"/>
  <c r="M3282" i="6"/>
  <c r="L3282" i="6"/>
  <c r="F3282" i="6"/>
  <c r="Q3660" i="6"/>
  <c r="M3660" i="6"/>
  <c r="L3660" i="6"/>
  <c r="F3660" i="6"/>
  <c r="Q3548" i="6"/>
  <c r="M3548" i="6"/>
  <c r="L3548" i="6"/>
  <c r="F3548" i="6"/>
  <c r="Q3343" i="6"/>
  <c r="M3343" i="6"/>
  <c r="L3343" i="6"/>
  <c r="F3343" i="6"/>
  <c r="Q2835" i="6"/>
  <c r="M2835" i="6"/>
  <c r="L2835" i="6"/>
  <c r="F2835" i="6"/>
  <c r="Q3239" i="6"/>
  <c r="M3239" i="6"/>
  <c r="L3239" i="6"/>
  <c r="F3239" i="6"/>
  <c r="Q2834" i="6"/>
  <c r="M2834" i="6"/>
  <c r="L2834" i="6"/>
  <c r="F2834" i="6"/>
  <c r="Q3227" i="6"/>
  <c r="M3227" i="6"/>
  <c r="L3227" i="6"/>
  <c r="F3227" i="6"/>
  <c r="Q3217" i="6"/>
  <c r="M3217" i="6"/>
  <c r="L3217" i="6"/>
  <c r="F3217" i="6"/>
  <c r="Q3261" i="6"/>
  <c r="M3261" i="6"/>
  <c r="L3261" i="6"/>
  <c r="F3261" i="6"/>
  <c r="Q3440" i="6"/>
  <c r="M3440" i="6"/>
  <c r="L3440" i="6"/>
  <c r="F3440" i="6"/>
  <c r="Q3439" i="6"/>
  <c r="M3439" i="6"/>
  <c r="L3439" i="6"/>
  <c r="F3439" i="6"/>
  <c r="Q2868" i="6"/>
  <c r="M2868" i="6"/>
  <c r="L2868" i="6"/>
  <c r="F2868" i="6"/>
  <c r="Q2829" i="6"/>
  <c r="M2829" i="6"/>
  <c r="L2829" i="6"/>
  <c r="F2829" i="6"/>
  <c r="Q3659" i="6"/>
  <c r="M3659" i="6"/>
  <c r="L3659" i="6"/>
  <c r="F3659" i="6"/>
  <c r="Q3184" i="6"/>
  <c r="M3184" i="6"/>
  <c r="L3184" i="6"/>
  <c r="F3184" i="6"/>
  <c r="Q3490" i="6"/>
  <c r="M3490" i="6"/>
  <c r="L3490" i="6"/>
  <c r="F3490" i="6"/>
  <c r="Q3547" i="6"/>
  <c r="M3547" i="6"/>
  <c r="L3547" i="6"/>
  <c r="F3547" i="6"/>
  <c r="Q3260" i="6"/>
  <c r="M3260" i="6"/>
  <c r="L3260" i="6"/>
  <c r="F3260" i="6"/>
  <c r="Q2840" i="6"/>
  <c r="M2840" i="6"/>
  <c r="L2840" i="6"/>
  <c r="F2840" i="6"/>
  <c r="Q3407" i="6"/>
  <c r="M3407" i="6"/>
  <c r="L3407" i="6"/>
  <c r="F3407" i="6"/>
  <c r="Q3438" i="6"/>
  <c r="M3438" i="6"/>
  <c r="L3438" i="6"/>
  <c r="F3438" i="6"/>
  <c r="Q3658" i="6"/>
  <c r="M3658" i="6"/>
  <c r="L3658" i="6"/>
  <c r="F3658" i="6"/>
  <c r="Q3170" i="6"/>
  <c r="M3170" i="6"/>
  <c r="L3170" i="6"/>
  <c r="F3170" i="6"/>
  <c r="Q3281" i="6"/>
  <c r="M3281" i="6"/>
  <c r="L3281" i="6"/>
  <c r="F3281" i="6"/>
  <c r="Q3406" i="6"/>
  <c r="M3406" i="6"/>
  <c r="L3406" i="6"/>
  <c r="F3406" i="6"/>
  <c r="Q3546" i="6"/>
  <c r="M3546" i="6"/>
  <c r="L3546" i="6"/>
  <c r="F3546" i="6"/>
  <c r="Q3238" i="6"/>
  <c r="M3238" i="6"/>
  <c r="L3238" i="6"/>
  <c r="F3238" i="6"/>
  <c r="Q3657" i="6"/>
  <c r="M3657" i="6"/>
  <c r="L3657" i="6"/>
  <c r="F3657" i="6"/>
  <c r="Q3489" i="6"/>
  <c r="M3489" i="6"/>
  <c r="L3489" i="6"/>
  <c r="F3489" i="6"/>
  <c r="Q3545" i="6"/>
  <c r="M3545" i="6"/>
  <c r="L3545" i="6"/>
  <c r="F3545" i="6"/>
  <c r="Q3237" i="6"/>
  <c r="M3237" i="6"/>
  <c r="L3237" i="6"/>
  <c r="F3237" i="6"/>
  <c r="Q3342" i="6"/>
  <c r="M3342" i="6"/>
  <c r="L3342" i="6"/>
  <c r="F3342" i="6"/>
  <c r="Q3160" i="6"/>
  <c r="M3160" i="6"/>
  <c r="L3160" i="6"/>
  <c r="F3160" i="6"/>
  <c r="Q1305" i="6"/>
  <c r="M1305" i="6"/>
  <c r="L1305" i="6"/>
  <c r="F1305" i="6"/>
  <c r="Q3544" i="6"/>
  <c r="M3544" i="6"/>
  <c r="L3544" i="6"/>
  <c r="F3544" i="6"/>
  <c r="Q532" i="6"/>
  <c r="M532" i="6"/>
  <c r="L532" i="6"/>
  <c r="F532" i="6"/>
  <c r="Q3405" i="6"/>
  <c r="M3405" i="6"/>
  <c r="L3405" i="6"/>
  <c r="F3405" i="6"/>
  <c r="Q3656" i="6"/>
  <c r="M3656" i="6"/>
  <c r="L3656" i="6"/>
  <c r="F3656" i="6"/>
  <c r="Q3404" i="6"/>
  <c r="M3404" i="6"/>
  <c r="L3404" i="6"/>
  <c r="F3404" i="6"/>
  <c r="Q3655" i="6"/>
  <c r="M3655" i="6"/>
  <c r="L3655" i="6"/>
  <c r="F3655" i="6"/>
  <c r="Q3649" i="6"/>
  <c r="M3649" i="6"/>
  <c r="L3649" i="6"/>
  <c r="F3649" i="6"/>
  <c r="Q3648" i="6"/>
  <c r="M3648" i="6"/>
  <c r="L3648" i="6"/>
  <c r="F3648" i="6"/>
  <c r="Q3647" i="6"/>
  <c r="M3647" i="6"/>
  <c r="L3647" i="6"/>
  <c r="F3647" i="6"/>
  <c r="Q3646" i="6"/>
  <c r="M3646" i="6"/>
  <c r="L3646" i="6"/>
  <c r="F3646" i="6"/>
  <c r="Q3645" i="6"/>
  <c r="M3645" i="6"/>
  <c r="L3645" i="6"/>
  <c r="F3645" i="6"/>
  <c r="Q3644" i="6"/>
  <c r="M3644" i="6"/>
  <c r="L3644" i="6"/>
  <c r="F3644" i="6"/>
  <c r="Q3643" i="6"/>
  <c r="M3643" i="6"/>
  <c r="L3643" i="6"/>
  <c r="F3643" i="6"/>
  <c r="Q3642" i="6"/>
  <c r="M3642" i="6"/>
  <c r="L3642" i="6"/>
  <c r="F3642" i="6"/>
  <c r="Q3641" i="6"/>
  <c r="M3641" i="6"/>
  <c r="L3641" i="6"/>
  <c r="F3641" i="6"/>
  <c r="Q3640" i="6"/>
  <c r="M3640" i="6"/>
  <c r="L3640" i="6"/>
  <c r="F3640" i="6"/>
  <c r="Q3639" i="6"/>
  <c r="M3639" i="6"/>
  <c r="L3639" i="6"/>
  <c r="F3639" i="6"/>
  <c r="Q3638" i="6"/>
  <c r="M3638" i="6"/>
  <c r="L3638" i="6"/>
  <c r="F3638" i="6"/>
  <c r="Q3637" i="6"/>
  <c r="M3637" i="6"/>
  <c r="L3637" i="6"/>
  <c r="F3637" i="6"/>
  <c r="Q3636" i="6"/>
  <c r="M3636" i="6"/>
  <c r="L3636" i="6"/>
  <c r="F3636" i="6"/>
  <c r="Q3635" i="6"/>
  <c r="M3635" i="6"/>
  <c r="N3635" i="6" s="1"/>
  <c r="L3635" i="6"/>
  <c r="F3635" i="6"/>
  <c r="Q3634" i="6"/>
  <c r="M3634" i="6"/>
  <c r="L3634" i="6"/>
  <c r="F3634" i="6"/>
  <c r="Q3633" i="6"/>
  <c r="M3633" i="6"/>
  <c r="L3633" i="6"/>
  <c r="F3633" i="6"/>
  <c r="Q3632" i="6"/>
  <c r="M3632" i="6"/>
  <c r="L3632" i="6"/>
  <c r="F3632" i="6"/>
  <c r="Q3631" i="6"/>
  <c r="M3631" i="6"/>
  <c r="L3631" i="6"/>
  <c r="F3631" i="6"/>
  <c r="Q3630" i="6"/>
  <c r="M3630" i="6"/>
  <c r="L3630" i="6"/>
  <c r="F3630" i="6"/>
  <c r="Q3654" i="6"/>
  <c r="M3654" i="6"/>
  <c r="L3654" i="6"/>
  <c r="F3654" i="6"/>
  <c r="Q3488" i="6"/>
  <c r="M3488" i="6"/>
  <c r="L3488" i="6"/>
  <c r="F3488" i="6"/>
  <c r="Q3437" i="6"/>
  <c r="M3437" i="6"/>
  <c r="L3437" i="6"/>
  <c r="F3437" i="6"/>
  <c r="Q3374" i="6"/>
  <c r="M3374" i="6"/>
  <c r="L3374" i="6"/>
  <c r="F3374" i="6"/>
  <c r="Q2975" i="6"/>
  <c r="M2975" i="6"/>
  <c r="L2975" i="6"/>
  <c r="F2975" i="6"/>
  <c r="Q3653" i="6"/>
  <c r="M3653" i="6"/>
  <c r="L3653" i="6"/>
  <c r="F3653" i="6"/>
  <c r="Q3259" i="6"/>
  <c r="M3259" i="6"/>
  <c r="L3259" i="6"/>
  <c r="F3259" i="6"/>
  <c r="Q3373" i="6"/>
  <c r="M3373" i="6"/>
  <c r="L3373" i="6"/>
  <c r="F3373" i="6"/>
  <c r="Q3216" i="6"/>
  <c r="M3216" i="6"/>
  <c r="L3216" i="6"/>
  <c r="F3216" i="6"/>
  <c r="Q3543" i="6"/>
  <c r="M3543" i="6"/>
  <c r="N3543" i="6" s="1"/>
  <c r="L3543" i="6"/>
  <c r="F3543" i="6"/>
  <c r="Q3133" i="6"/>
  <c r="M3133" i="6"/>
  <c r="N3133" i="6" s="1"/>
  <c r="L3133" i="6"/>
  <c r="F3133" i="6"/>
  <c r="Q2903" i="6"/>
  <c r="M2903" i="6"/>
  <c r="L2903" i="6"/>
  <c r="F2903" i="6"/>
  <c r="Q3318" i="6"/>
  <c r="M3318" i="6"/>
  <c r="L3318" i="6"/>
  <c r="F3318" i="6"/>
  <c r="Q3542" i="6"/>
  <c r="M3542" i="6"/>
  <c r="L3542" i="6"/>
  <c r="F3542" i="6"/>
  <c r="Q3652" i="6"/>
  <c r="M3652" i="6"/>
  <c r="L3652" i="6"/>
  <c r="F3652" i="6"/>
  <c r="Q2820" i="6"/>
  <c r="M2820" i="6"/>
  <c r="L2820" i="6"/>
  <c r="F2820" i="6"/>
  <c r="Q2843" i="6"/>
  <c r="M2843" i="6"/>
  <c r="L2843" i="6"/>
  <c r="F2843" i="6"/>
  <c r="Q2794" i="6"/>
  <c r="M2794" i="6"/>
  <c r="N2794" i="6" s="1"/>
  <c r="L2794" i="6"/>
  <c r="F2794" i="6"/>
  <c r="Q2810" i="6"/>
  <c r="N2810" i="6"/>
  <c r="M2810" i="6"/>
  <c r="L2810" i="6"/>
  <c r="F2810" i="6"/>
  <c r="Q3651" i="6"/>
  <c r="M3651" i="6"/>
  <c r="L3651" i="6"/>
  <c r="F3651" i="6"/>
  <c r="Q3372" i="6"/>
  <c r="M3372" i="6"/>
  <c r="L3372" i="6"/>
  <c r="F3372" i="6"/>
  <c r="Q2866" i="6"/>
  <c r="M2866" i="6"/>
  <c r="L2866" i="6"/>
  <c r="F2866" i="6"/>
  <c r="Q1298" i="6"/>
  <c r="M1298" i="6"/>
  <c r="L1298" i="6"/>
  <c r="F1298" i="6"/>
  <c r="Q3215" i="6"/>
  <c r="M3215" i="6"/>
  <c r="L3215" i="6"/>
  <c r="F3215" i="6"/>
  <c r="Q2787" i="6"/>
  <c r="M2787" i="6"/>
  <c r="L2787" i="6"/>
  <c r="F2787" i="6"/>
  <c r="Q3650" i="6"/>
  <c r="M3650" i="6"/>
  <c r="L3650" i="6"/>
  <c r="F3650" i="6"/>
  <c r="Q3403" i="6"/>
  <c r="M3403" i="6"/>
  <c r="L3403" i="6"/>
  <c r="F3403" i="6"/>
  <c r="Q2865" i="6"/>
  <c r="M2865" i="6"/>
  <c r="L2865" i="6"/>
  <c r="F2865" i="6"/>
  <c r="Q1290" i="6"/>
  <c r="M1290" i="6"/>
  <c r="L1290" i="6"/>
  <c r="F1290" i="6"/>
  <c r="Q3258" i="6"/>
  <c r="M3258" i="6"/>
  <c r="L3258" i="6"/>
  <c r="F3258" i="6"/>
  <c r="Q3436" i="6"/>
  <c r="M3436" i="6"/>
  <c r="L3436" i="6"/>
  <c r="F3436" i="6"/>
  <c r="Q3303" i="6"/>
  <c r="M3303" i="6"/>
  <c r="L3303" i="6"/>
  <c r="F3303" i="6"/>
  <c r="Q3132" i="6"/>
  <c r="M3132" i="6"/>
  <c r="L3132" i="6"/>
  <c r="F3132" i="6"/>
  <c r="Q2898" i="6"/>
  <c r="M2898" i="6"/>
  <c r="L2898" i="6"/>
  <c r="F2898" i="6"/>
  <c r="Q3236" i="6"/>
  <c r="M3236" i="6"/>
  <c r="L3236" i="6"/>
  <c r="F3236" i="6"/>
  <c r="Q2888" i="6"/>
  <c r="M2888" i="6"/>
  <c r="L2888" i="6"/>
  <c r="F2888" i="6"/>
  <c r="Q1304" i="6"/>
  <c r="M1304" i="6"/>
  <c r="L1304" i="6"/>
  <c r="F1304" i="6"/>
  <c r="Q3629" i="6"/>
  <c r="M3629" i="6"/>
  <c r="L3629" i="6"/>
  <c r="F3629" i="6"/>
  <c r="Q2882" i="6"/>
  <c r="M2882" i="6"/>
  <c r="L2882" i="6"/>
  <c r="F2882" i="6"/>
  <c r="Q3541" i="6"/>
  <c r="M3541" i="6"/>
  <c r="L3541" i="6"/>
  <c r="F3541" i="6"/>
  <c r="Q2887" i="6"/>
  <c r="M2887" i="6"/>
  <c r="L2887" i="6"/>
  <c r="F2887" i="6"/>
  <c r="Q3280" i="6"/>
  <c r="M3280" i="6"/>
  <c r="L3280" i="6"/>
  <c r="F3280" i="6"/>
  <c r="Q3131" i="6"/>
  <c r="M3131" i="6"/>
  <c r="L3131" i="6"/>
  <c r="F3131" i="6"/>
  <c r="Q3159" i="6"/>
  <c r="M3159" i="6"/>
  <c r="L3159" i="6"/>
  <c r="F3159" i="6"/>
  <c r="Q3279" i="6"/>
  <c r="M3279" i="6"/>
  <c r="L3279" i="6"/>
  <c r="F3279" i="6"/>
  <c r="Q530" i="6"/>
  <c r="M530" i="6"/>
  <c r="L530" i="6"/>
  <c r="F530" i="6"/>
  <c r="Q3628" i="6"/>
  <c r="M3628" i="6"/>
  <c r="L3628" i="6"/>
  <c r="F3628" i="6"/>
  <c r="Q3183" i="6"/>
  <c r="M3183" i="6"/>
  <c r="L3183" i="6"/>
  <c r="F3183" i="6"/>
  <c r="Q3627" i="6"/>
  <c r="M3627" i="6"/>
  <c r="L3627" i="6"/>
  <c r="F3627" i="6"/>
  <c r="Q3626" i="6"/>
  <c r="M3626" i="6"/>
  <c r="L3626" i="6"/>
  <c r="F3626" i="6"/>
  <c r="Q2864" i="6"/>
  <c r="M2864" i="6"/>
  <c r="L2864" i="6"/>
  <c r="F2864" i="6"/>
  <c r="Q3625" i="6"/>
  <c r="M3625" i="6"/>
  <c r="L3625" i="6"/>
  <c r="F3625" i="6"/>
  <c r="Q3540" i="6"/>
  <c r="M3540" i="6"/>
  <c r="L3540" i="6"/>
  <c r="F3540" i="6"/>
  <c r="Q3341" i="6"/>
  <c r="M3341" i="6"/>
  <c r="L3341" i="6"/>
  <c r="F3341" i="6"/>
  <c r="Q3435" i="6"/>
  <c r="M3435" i="6"/>
  <c r="L3435" i="6"/>
  <c r="F3435" i="6"/>
  <c r="Q3624" i="6"/>
  <c r="M3624" i="6"/>
  <c r="L3624" i="6"/>
  <c r="F3624" i="6"/>
  <c r="Q2919" i="6"/>
  <c r="M2919" i="6"/>
  <c r="L2919" i="6"/>
  <c r="F2919" i="6"/>
  <c r="Q3182" i="6"/>
  <c r="M3182" i="6"/>
  <c r="L3182" i="6"/>
  <c r="F3182" i="6"/>
  <c r="Q3623" i="6"/>
  <c r="M3623" i="6"/>
  <c r="L3623" i="6"/>
  <c r="F3623" i="6"/>
  <c r="Q3235" i="6"/>
  <c r="M3235" i="6"/>
  <c r="L3235" i="6"/>
  <c r="F3235" i="6"/>
  <c r="Q3278" i="6"/>
  <c r="M3278" i="6"/>
  <c r="L3278" i="6"/>
  <c r="F3278" i="6"/>
  <c r="Q3371" i="6"/>
  <c r="M3371" i="6"/>
  <c r="L3371" i="6"/>
  <c r="F3371" i="6"/>
  <c r="Q2856" i="6"/>
  <c r="M2856" i="6"/>
  <c r="L2856" i="6"/>
  <c r="F2856" i="6"/>
  <c r="Q3539" i="6"/>
  <c r="M3539" i="6"/>
  <c r="L3539" i="6"/>
  <c r="F3539" i="6"/>
  <c r="Q3370" i="6"/>
  <c r="M3370" i="6"/>
  <c r="L3370" i="6"/>
  <c r="F3370" i="6"/>
  <c r="Q2815" i="6"/>
  <c r="M2815" i="6"/>
  <c r="L2815" i="6"/>
  <c r="F2815" i="6"/>
  <c r="Q3487" i="6"/>
  <c r="M3487" i="6"/>
  <c r="L3487" i="6"/>
  <c r="F3487" i="6"/>
  <c r="Q3302" i="6"/>
  <c r="M3302" i="6"/>
  <c r="L3302" i="6"/>
  <c r="F3302" i="6"/>
  <c r="Q3402" i="6"/>
  <c r="M3402" i="6"/>
  <c r="L3402" i="6"/>
  <c r="F3402" i="6"/>
  <c r="Q2819" i="6"/>
  <c r="M2819" i="6"/>
  <c r="L2819" i="6"/>
  <c r="F2819" i="6"/>
  <c r="Q3622" i="6"/>
  <c r="M3622" i="6"/>
  <c r="L3622" i="6"/>
  <c r="F3622" i="6"/>
  <c r="Q3621" i="6"/>
  <c r="M3621" i="6"/>
  <c r="L3621" i="6"/>
  <c r="F3621" i="6"/>
  <c r="Q3620" i="6"/>
  <c r="M3620" i="6"/>
  <c r="L3620" i="6"/>
  <c r="F3620" i="6"/>
  <c r="Q3214" i="6"/>
  <c r="M3214" i="6"/>
  <c r="L3214" i="6"/>
  <c r="F3214" i="6"/>
  <c r="Q3340" i="6"/>
  <c r="M3340" i="6"/>
  <c r="L3340" i="6"/>
  <c r="F3340" i="6"/>
  <c r="Q3619" i="6"/>
  <c r="M3619" i="6"/>
  <c r="L3619" i="6"/>
  <c r="F3619" i="6"/>
  <c r="Q3486" i="6"/>
  <c r="M3486" i="6"/>
  <c r="L3486" i="6"/>
  <c r="F3486" i="6"/>
  <c r="Q3369" i="6"/>
  <c r="M3369" i="6"/>
  <c r="L3369" i="6"/>
  <c r="F3369" i="6"/>
  <c r="Q3485" i="6"/>
  <c r="M3485" i="6"/>
  <c r="L3485" i="6"/>
  <c r="F3485" i="6"/>
  <c r="Q3484" i="6"/>
  <c r="M3484" i="6"/>
  <c r="N3484" i="6" s="1"/>
  <c r="L3484" i="6"/>
  <c r="F3484" i="6"/>
  <c r="Q3181" i="6"/>
  <c r="M3181" i="6"/>
  <c r="L3181" i="6"/>
  <c r="F3181" i="6"/>
  <c r="Q3483" i="6"/>
  <c r="M3483" i="6"/>
  <c r="L3483" i="6"/>
  <c r="F3483" i="6"/>
  <c r="Q3618" i="6"/>
  <c r="M3618" i="6"/>
  <c r="L3618" i="6"/>
  <c r="F3618" i="6"/>
  <c r="Q3617" i="6"/>
  <c r="M3617" i="6"/>
  <c r="L3617" i="6"/>
  <c r="F3617" i="6"/>
  <c r="Q3368" i="6"/>
  <c r="M3368" i="6"/>
  <c r="L3368" i="6"/>
  <c r="F3368" i="6"/>
  <c r="Q3482" i="6"/>
  <c r="M3482" i="6"/>
  <c r="L3482" i="6"/>
  <c r="F3482" i="6"/>
  <c r="Q3367" i="6"/>
  <c r="M3367" i="6"/>
  <c r="L3367" i="6"/>
  <c r="F3367" i="6"/>
  <c r="Q2911" i="6"/>
  <c r="M2911" i="6"/>
  <c r="L2911" i="6"/>
  <c r="F2911" i="6"/>
  <c r="Q2974" i="6"/>
  <c r="M2974" i="6"/>
  <c r="L2974" i="6"/>
  <c r="F2974" i="6"/>
  <c r="Q2881" i="6"/>
  <c r="M2881" i="6"/>
  <c r="L2881" i="6"/>
  <c r="F2881" i="6"/>
  <c r="Q1300" i="6"/>
  <c r="M1300" i="6"/>
  <c r="L1300" i="6"/>
  <c r="F1300" i="6"/>
  <c r="Q2809" i="6"/>
  <c r="M2809" i="6"/>
  <c r="L2809" i="6"/>
  <c r="F2809" i="6"/>
  <c r="Q3434" i="6"/>
  <c r="M3434" i="6"/>
  <c r="L3434" i="6"/>
  <c r="F3434" i="6"/>
  <c r="Q2801" i="6"/>
  <c r="M2801" i="6"/>
  <c r="L2801" i="6"/>
  <c r="F2801" i="6"/>
  <c r="Q2897" i="6"/>
  <c r="M2897" i="6"/>
  <c r="L2897" i="6"/>
  <c r="F2897" i="6"/>
  <c r="Q3130" i="6"/>
  <c r="M3130" i="6"/>
  <c r="L3130" i="6"/>
  <c r="F3130" i="6"/>
  <c r="Q2880" i="6"/>
  <c r="M2880" i="6"/>
  <c r="L2880" i="6"/>
  <c r="F2880" i="6"/>
  <c r="Q3616" i="6"/>
  <c r="M3616" i="6"/>
  <c r="L3616" i="6"/>
  <c r="F3616" i="6"/>
  <c r="Q2852" i="6"/>
  <c r="M2852" i="6"/>
  <c r="L2852" i="6"/>
  <c r="F2852" i="6"/>
  <c r="Q3538" i="6"/>
  <c r="M3538" i="6"/>
  <c r="L3538" i="6"/>
  <c r="F3538" i="6"/>
  <c r="Q3149" i="6"/>
  <c r="M3149" i="6"/>
  <c r="L3149" i="6"/>
  <c r="F3149" i="6"/>
  <c r="Q3481" i="6"/>
  <c r="M3481" i="6"/>
  <c r="L3481" i="6"/>
  <c r="F3481" i="6"/>
  <c r="Q3339" i="6"/>
  <c r="M3339" i="6"/>
  <c r="L3339" i="6"/>
  <c r="F3339" i="6"/>
  <c r="Q3480" i="6"/>
  <c r="M3480" i="6"/>
  <c r="L3480" i="6"/>
  <c r="F3480" i="6"/>
  <c r="Q3180" i="6"/>
  <c r="M3180" i="6"/>
  <c r="L3180" i="6"/>
  <c r="F3180" i="6"/>
  <c r="Q3615" i="6"/>
  <c r="M3615" i="6"/>
  <c r="L3615" i="6"/>
  <c r="F3615" i="6"/>
  <c r="Q2790" i="6"/>
  <c r="M2790" i="6"/>
  <c r="L2790" i="6"/>
  <c r="F2790" i="6"/>
  <c r="Q3537" i="6"/>
  <c r="M3537" i="6"/>
  <c r="L3537" i="6"/>
  <c r="F3537" i="6"/>
  <c r="Q3536" i="6"/>
  <c r="M3536" i="6"/>
  <c r="L3536" i="6"/>
  <c r="F3536" i="6"/>
  <c r="Q3257" i="6"/>
  <c r="M3257" i="6"/>
  <c r="L3257" i="6"/>
  <c r="F3257" i="6"/>
  <c r="Q3614" i="6"/>
  <c r="M3614" i="6"/>
  <c r="L3614" i="6"/>
  <c r="F3614" i="6"/>
  <c r="Q3613" i="6"/>
  <c r="M3613" i="6"/>
  <c r="L3613" i="6"/>
  <c r="F3613" i="6"/>
  <c r="Q3433" i="6"/>
  <c r="M3433" i="6"/>
  <c r="L3433" i="6"/>
  <c r="F3433" i="6"/>
  <c r="Q3256" i="6"/>
  <c r="M3256" i="6"/>
  <c r="L3256" i="6"/>
  <c r="F3256" i="6"/>
  <c r="Q3141" i="6"/>
  <c r="M3141" i="6"/>
  <c r="L3141" i="6"/>
  <c r="F3141" i="6"/>
  <c r="Q3612" i="6"/>
  <c r="M3612" i="6"/>
  <c r="L3612" i="6"/>
  <c r="F3612" i="6"/>
  <c r="Q3535" i="6"/>
  <c r="M3535" i="6"/>
  <c r="L3535" i="6"/>
  <c r="F3535" i="6"/>
  <c r="Q3534" i="6"/>
  <c r="M3534" i="6"/>
  <c r="L3534" i="6"/>
  <c r="F3534" i="6"/>
  <c r="Q3338" i="6"/>
  <c r="M3338" i="6"/>
  <c r="L3338" i="6"/>
  <c r="F3338" i="6"/>
  <c r="Q1299" i="6"/>
  <c r="M1299" i="6"/>
  <c r="L1299" i="6"/>
  <c r="F1299" i="6"/>
  <c r="Q3401" i="6"/>
  <c r="M3401" i="6"/>
  <c r="L3401" i="6"/>
  <c r="F3401" i="6"/>
  <c r="Q3479" i="6"/>
  <c r="M3479" i="6"/>
  <c r="L3479" i="6"/>
  <c r="F3479" i="6"/>
  <c r="Q3400" i="6"/>
  <c r="M3400" i="6"/>
  <c r="L3400" i="6"/>
  <c r="F3400" i="6"/>
  <c r="Q3611" i="6"/>
  <c r="M3611" i="6"/>
  <c r="L3611" i="6"/>
  <c r="F3611" i="6"/>
  <c r="Q3301" i="6"/>
  <c r="M3301" i="6"/>
  <c r="L3301" i="6"/>
  <c r="F3301" i="6"/>
  <c r="Q3366" i="6"/>
  <c r="M3366" i="6"/>
  <c r="L3366" i="6"/>
  <c r="F3366" i="6"/>
  <c r="Q3533" i="6"/>
  <c r="M3533" i="6"/>
  <c r="L3533" i="6"/>
  <c r="F3533" i="6"/>
  <c r="Q3337" i="6"/>
  <c r="M3337" i="6"/>
  <c r="L3337" i="6"/>
  <c r="F3337" i="6"/>
  <c r="Q3336" i="6"/>
  <c r="M3336" i="6"/>
  <c r="L3336" i="6"/>
  <c r="F3336" i="6"/>
  <c r="Q3478" i="6"/>
  <c r="M3478" i="6"/>
  <c r="N3478" i="6" s="1"/>
  <c r="L3478" i="6"/>
  <c r="F3478" i="6"/>
  <c r="Q3277" i="6"/>
  <c r="M3277" i="6"/>
  <c r="L3277" i="6"/>
  <c r="F3277" i="6"/>
  <c r="Q2909" i="6"/>
  <c r="M2909" i="6"/>
  <c r="L2909" i="6"/>
  <c r="F2909" i="6"/>
  <c r="Q3317" i="6"/>
  <c r="M3317" i="6"/>
  <c r="L3317" i="6"/>
  <c r="F3317" i="6"/>
  <c r="Q3610" i="6"/>
  <c r="M3610" i="6"/>
  <c r="L3610" i="6"/>
  <c r="F3610" i="6"/>
  <c r="Q3609" i="6"/>
  <c r="M3609" i="6"/>
  <c r="L3609" i="6"/>
  <c r="F3609" i="6"/>
  <c r="Q3365" i="6"/>
  <c r="M3365" i="6"/>
  <c r="L3365" i="6"/>
  <c r="F3365" i="6"/>
  <c r="Q2800" i="6"/>
  <c r="M2800" i="6"/>
  <c r="L2800" i="6"/>
  <c r="F2800" i="6"/>
  <c r="Q2879" i="6"/>
  <c r="M2879" i="6"/>
  <c r="L2879" i="6"/>
  <c r="F2879" i="6"/>
  <c r="Q3213" i="6"/>
  <c r="M3213" i="6"/>
  <c r="L3213" i="6"/>
  <c r="F3213" i="6"/>
  <c r="Q2964" i="6"/>
  <c r="M2964" i="6"/>
  <c r="L2964" i="6"/>
  <c r="F2964" i="6"/>
  <c r="Q2878" i="6"/>
  <c r="M2878" i="6"/>
  <c r="L2878" i="6"/>
  <c r="F2878" i="6"/>
  <c r="Q2803" i="6"/>
  <c r="M2803" i="6"/>
  <c r="L2803" i="6"/>
  <c r="F2803" i="6"/>
  <c r="Q3532" i="6"/>
  <c r="M3532" i="6"/>
  <c r="L3532" i="6"/>
  <c r="F3532" i="6"/>
  <c r="Q3179" i="6"/>
  <c r="M3179" i="6"/>
  <c r="N3179" i="6" s="1"/>
  <c r="L3179" i="6"/>
  <c r="F3179" i="6"/>
  <c r="Q2797" i="6"/>
  <c r="M2797" i="6"/>
  <c r="L2797" i="6"/>
  <c r="F2797" i="6"/>
  <c r="Q2839" i="6"/>
  <c r="M2839" i="6"/>
  <c r="L2839" i="6"/>
  <c r="F2839" i="6"/>
  <c r="Q2982" i="6"/>
  <c r="M2982" i="6"/>
  <c r="L2982" i="6"/>
  <c r="F2982" i="6"/>
  <c r="Q2821" i="6"/>
  <c r="M2821" i="6"/>
  <c r="L2821" i="6"/>
  <c r="F2821" i="6"/>
  <c r="Q2877" i="6"/>
  <c r="M2877" i="6"/>
  <c r="L2877" i="6"/>
  <c r="F2877" i="6"/>
  <c r="Q3212" i="6"/>
  <c r="M3212" i="6"/>
  <c r="L3212" i="6"/>
  <c r="F3212" i="6"/>
  <c r="Q3169" i="6"/>
  <c r="M3169" i="6"/>
  <c r="L3169" i="6"/>
  <c r="F3169" i="6"/>
  <c r="Q3399" i="6"/>
  <c r="M3399" i="6"/>
  <c r="L3399" i="6"/>
  <c r="F3399" i="6"/>
  <c r="Q3211" i="6"/>
  <c r="M3211" i="6"/>
  <c r="L3211" i="6"/>
  <c r="F3211" i="6"/>
  <c r="Q3531" i="6"/>
  <c r="M3531" i="6"/>
  <c r="L3531" i="6"/>
  <c r="F3531" i="6"/>
  <c r="Q3608" i="6"/>
  <c r="M3608" i="6"/>
  <c r="L3608" i="6"/>
  <c r="F3608" i="6"/>
  <c r="Q3477" i="6"/>
  <c r="M3477" i="6"/>
  <c r="L3477" i="6"/>
  <c r="F3477" i="6"/>
  <c r="Q541" i="6"/>
  <c r="M541" i="6"/>
  <c r="L541" i="6"/>
  <c r="F541" i="6"/>
  <c r="Q2814" i="6"/>
  <c r="M2814" i="6"/>
  <c r="L2814" i="6"/>
  <c r="F2814" i="6"/>
  <c r="Q3210" i="6"/>
  <c r="M3210" i="6"/>
  <c r="L3210" i="6"/>
  <c r="F3210" i="6"/>
  <c r="Q2918" i="6"/>
  <c r="M2918" i="6"/>
  <c r="L2918" i="6"/>
  <c r="F2918" i="6"/>
  <c r="Q3530" i="6"/>
  <c r="M3530" i="6"/>
  <c r="L3530" i="6"/>
  <c r="F3530" i="6"/>
  <c r="Q2886" i="6"/>
  <c r="M2886" i="6"/>
  <c r="N2886" i="6" s="1"/>
  <c r="L2886" i="6"/>
  <c r="F2886" i="6"/>
  <c r="Q3432" i="6"/>
  <c r="M3432" i="6"/>
  <c r="N3432" i="6" s="1"/>
  <c r="L3432" i="6"/>
  <c r="F3432" i="6"/>
  <c r="Q3476" i="6"/>
  <c r="M3476" i="6"/>
  <c r="L3476" i="6"/>
  <c r="F3476" i="6"/>
  <c r="Q3431" i="6"/>
  <c r="M3431" i="6"/>
  <c r="L3431" i="6"/>
  <c r="F3431" i="6"/>
  <c r="Q1289" i="6"/>
  <c r="M1289" i="6"/>
  <c r="N1289" i="6" s="1"/>
  <c r="L1289" i="6"/>
  <c r="F1289" i="6"/>
  <c r="Q2833" i="6"/>
  <c r="M2833" i="6"/>
  <c r="L2833" i="6"/>
  <c r="F2833" i="6"/>
  <c r="Q1292" i="6"/>
  <c r="M1292" i="6"/>
  <c r="L1292" i="6"/>
  <c r="F1292" i="6"/>
  <c r="Q2896" i="6"/>
  <c r="M2896" i="6"/>
  <c r="L2896" i="6"/>
  <c r="F2896" i="6"/>
  <c r="Q2908" i="6"/>
  <c r="M2908" i="6"/>
  <c r="L2908" i="6"/>
  <c r="F2908" i="6"/>
  <c r="Q2828" i="6"/>
  <c r="M2828" i="6"/>
  <c r="L2828" i="6"/>
  <c r="F2828" i="6"/>
  <c r="Q1291" i="6"/>
  <c r="M1291" i="6"/>
  <c r="N1291" i="6" s="1"/>
  <c r="L1291" i="6"/>
  <c r="F1291" i="6"/>
  <c r="Q3529" i="6"/>
  <c r="M3529" i="6"/>
  <c r="L3529" i="6"/>
  <c r="F3529" i="6"/>
  <c r="Q3528" i="6"/>
  <c r="M3528" i="6"/>
  <c r="N3528" i="6" s="1"/>
  <c r="L3528" i="6"/>
  <c r="F3528" i="6"/>
  <c r="Q2876" i="6"/>
  <c r="M2876" i="6"/>
  <c r="N2876" i="6" s="1"/>
  <c r="L2876" i="6"/>
  <c r="F2876" i="6"/>
  <c r="Q2808" i="6"/>
  <c r="M2808" i="6"/>
  <c r="L2808" i="6"/>
  <c r="N2808" i="6" s="1"/>
  <c r="F2808" i="6"/>
  <c r="Q3527" i="6"/>
  <c r="M3527" i="6"/>
  <c r="L3527" i="6"/>
  <c r="F3527" i="6"/>
  <c r="Q2812" i="6"/>
  <c r="M2812" i="6"/>
  <c r="L2812" i="6"/>
  <c r="F2812" i="6"/>
  <c r="Q2786" i="6"/>
  <c r="M2786" i="6"/>
  <c r="L2786" i="6"/>
  <c r="F2786" i="6"/>
  <c r="Q3255" i="6"/>
  <c r="M3255" i="6"/>
  <c r="L3255" i="6"/>
  <c r="F3255" i="6"/>
  <c r="Q3300" i="6"/>
  <c r="M3300" i="6"/>
  <c r="L3300" i="6"/>
  <c r="F3300" i="6"/>
  <c r="Q3299" i="6"/>
  <c r="M3299" i="6"/>
  <c r="L3299" i="6"/>
  <c r="F3299" i="6"/>
  <c r="Q3607" i="6"/>
  <c r="M3607" i="6"/>
  <c r="L3607" i="6"/>
  <c r="F3607" i="6"/>
  <c r="Q529" i="6"/>
  <c r="M529" i="6"/>
  <c r="L529" i="6"/>
  <c r="F529" i="6"/>
  <c r="Q1295" i="6"/>
  <c r="M1295" i="6"/>
  <c r="L1295" i="6"/>
  <c r="F1295" i="6"/>
  <c r="Q3606" i="6"/>
  <c r="M3606" i="6"/>
  <c r="L3606" i="6"/>
  <c r="F3606" i="6"/>
  <c r="Q3430" i="6"/>
  <c r="M3430" i="6"/>
  <c r="L3430" i="6"/>
  <c r="F3430" i="6"/>
  <c r="Q3364" i="6"/>
  <c r="M3364" i="6"/>
  <c r="L3364" i="6"/>
  <c r="F3364" i="6"/>
  <c r="Q2846" i="6"/>
  <c r="M2846" i="6"/>
  <c r="L2846" i="6"/>
  <c r="F2846" i="6"/>
  <c r="Q3398" i="6"/>
  <c r="M3398" i="6"/>
  <c r="L3398" i="6"/>
  <c r="F3398" i="6"/>
  <c r="Q3526" i="6"/>
  <c r="M3526" i="6"/>
  <c r="L3526" i="6"/>
  <c r="F3526" i="6"/>
  <c r="Q3335" i="6"/>
  <c r="M3335" i="6"/>
  <c r="L3335" i="6"/>
  <c r="F3335" i="6"/>
  <c r="Q3226" i="6"/>
  <c r="M3226" i="6"/>
  <c r="L3226" i="6"/>
  <c r="F3226" i="6"/>
  <c r="Q3334" i="6"/>
  <c r="M3334" i="6"/>
  <c r="L3334" i="6"/>
  <c r="F3334" i="6"/>
  <c r="Q3605" i="6"/>
  <c r="M3605" i="6"/>
  <c r="L3605" i="6"/>
  <c r="F3605" i="6"/>
  <c r="Q3254" i="6"/>
  <c r="M3254" i="6"/>
  <c r="L3254" i="6"/>
  <c r="F3254" i="6"/>
  <c r="Q3604" i="6"/>
  <c r="M3604" i="6"/>
  <c r="L3604" i="6"/>
  <c r="F3604" i="6"/>
  <c r="Q3276" i="6"/>
  <c r="M3276" i="6"/>
  <c r="L3276" i="6"/>
  <c r="F3276" i="6"/>
  <c r="Q2863" i="6"/>
  <c r="M2863" i="6"/>
  <c r="L2863" i="6"/>
  <c r="F2863" i="6"/>
  <c r="Q3429" i="6"/>
  <c r="M3429" i="6"/>
  <c r="L3429" i="6"/>
  <c r="F3429" i="6"/>
  <c r="Q3603" i="6"/>
  <c r="M3603" i="6"/>
  <c r="L3603" i="6"/>
  <c r="F3603" i="6"/>
  <c r="Q3298" i="6"/>
  <c r="M3298" i="6"/>
  <c r="L3298" i="6"/>
  <c r="F3298" i="6"/>
  <c r="Q3428" i="6"/>
  <c r="M3428" i="6"/>
  <c r="L3428" i="6"/>
  <c r="F3428" i="6"/>
  <c r="Q3397" i="6"/>
  <c r="M3397" i="6"/>
  <c r="L3397" i="6"/>
  <c r="F3397" i="6"/>
  <c r="Q2827" i="6"/>
  <c r="M2827" i="6"/>
  <c r="L2827" i="6"/>
  <c r="F2827" i="6"/>
  <c r="Q3275" i="6"/>
  <c r="M3275" i="6"/>
  <c r="L3275" i="6"/>
  <c r="F3275" i="6"/>
  <c r="Q3525" i="6"/>
  <c r="M3525" i="6"/>
  <c r="L3525" i="6"/>
  <c r="F3525" i="6"/>
  <c r="Q2838" i="6"/>
  <c r="M2838" i="6"/>
  <c r="L2838" i="6"/>
  <c r="F2838" i="6"/>
  <c r="Q3316" i="6"/>
  <c r="M3316" i="6"/>
  <c r="L3316" i="6"/>
  <c r="F3316" i="6"/>
  <c r="Q3524" i="6"/>
  <c r="M3524" i="6"/>
  <c r="L3524" i="6"/>
  <c r="F3524" i="6"/>
  <c r="Q3602" i="6"/>
  <c r="M3602" i="6"/>
  <c r="L3602" i="6"/>
  <c r="F3602" i="6"/>
  <c r="Q2973" i="6"/>
  <c r="M2973" i="6"/>
  <c r="L2973" i="6"/>
  <c r="F2973" i="6"/>
  <c r="Q3601" i="6"/>
  <c r="M3601" i="6"/>
  <c r="L3601" i="6"/>
  <c r="F3601" i="6"/>
  <c r="Q3396" i="6"/>
  <c r="M3396" i="6"/>
  <c r="L3396" i="6"/>
  <c r="F3396" i="6"/>
  <c r="Q2862" i="6"/>
  <c r="M2862" i="6"/>
  <c r="L2862" i="6"/>
  <c r="N2862" i="6" s="1"/>
  <c r="F2862" i="6"/>
  <c r="Q3600" i="6"/>
  <c r="M3600" i="6"/>
  <c r="L3600" i="6"/>
  <c r="F3600" i="6"/>
  <c r="Q3395" i="6"/>
  <c r="M3395" i="6"/>
  <c r="L3395" i="6"/>
  <c r="N3395" i="6" s="1"/>
  <c r="F3395" i="6"/>
  <c r="Q3274" i="6"/>
  <c r="M3274" i="6"/>
  <c r="L3274" i="6"/>
  <c r="F3274" i="6"/>
  <c r="Q2907" i="6"/>
  <c r="M2907" i="6"/>
  <c r="L2907" i="6"/>
  <c r="F2907" i="6"/>
  <c r="Q1287" i="6"/>
  <c r="M1287" i="6"/>
  <c r="L1287" i="6"/>
  <c r="F1287" i="6"/>
  <c r="Q3315" i="6"/>
  <c r="M3315" i="6"/>
  <c r="L3315" i="6"/>
  <c r="N3315" i="6" s="1"/>
  <c r="F3315" i="6"/>
  <c r="Q3599" i="6"/>
  <c r="M3599" i="6"/>
  <c r="L3599" i="6"/>
  <c r="F3599" i="6"/>
  <c r="Q2837" i="6"/>
  <c r="M2837" i="6"/>
  <c r="L2837" i="6"/>
  <c r="F2837" i="6"/>
  <c r="Q2917" i="6"/>
  <c r="M2917" i="6"/>
  <c r="L2917" i="6"/>
  <c r="F2917" i="6"/>
  <c r="Q3598" i="6"/>
  <c r="M3598" i="6"/>
  <c r="L3598" i="6"/>
  <c r="F3598" i="6"/>
  <c r="Q3253" i="6"/>
  <c r="M3253" i="6"/>
  <c r="L3253" i="6"/>
  <c r="F3253" i="6"/>
  <c r="Q3475" i="6"/>
  <c r="M3475" i="6"/>
  <c r="L3475" i="6"/>
  <c r="F3475" i="6"/>
  <c r="Q3597" i="6"/>
  <c r="M3597" i="6"/>
  <c r="L3597" i="6"/>
  <c r="F3597" i="6"/>
  <c r="Q3394" i="6"/>
  <c r="M3394" i="6"/>
  <c r="L3394" i="6"/>
  <c r="F3394" i="6"/>
  <c r="Q3234" i="6"/>
  <c r="M3234" i="6"/>
  <c r="L3234" i="6"/>
  <c r="F3234" i="6"/>
  <c r="Q3225" i="6"/>
  <c r="M3225" i="6"/>
  <c r="L3225" i="6"/>
  <c r="N3225" i="6" s="1"/>
  <c r="F3225" i="6"/>
  <c r="Q3393" i="6"/>
  <c r="M3393" i="6"/>
  <c r="L3393" i="6"/>
  <c r="F3393" i="6"/>
  <c r="Q1297" i="6"/>
  <c r="M1297" i="6"/>
  <c r="L1297" i="6"/>
  <c r="N1297" i="6" s="1"/>
  <c r="F1297" i="6"/>
  <c r="Q2824" i="6"/>
  <c r="M2824" i="6"/>
  <c r="L2824" i="6"/>
  <c r="F2824" i="6"/>
  <c r="Q3333" i="6"/>
  <c r="M3333" i="6"/>
  <c r="L3333" i="6"/>
  <c r="F3333" i="6"/>
  <c r="Q3596" i="6"/>
  <c r="M3596" i="6"/>
  <c r="L3596" i="6"/>
  <c r="F3596" i="6"/>
  <c r="Q538" i="6"/>
  <c r="M538" i="6"/>
  <c r="L538" i="6"/>
  <c r="F538" i="6"/>
  <c r="Q3474" i="6"/>
  <c r="M3474" i="6"/>
  <c r="L3474" i="6"/>
  <c r="F3474" i="6"/>
  <c r="Q3168" i="6"/>
  <c r="M3168" i="6"/>
  <c r="L3168" i="6"/>
  <c r="F3168" i="6"/>
  <c r="Q3392" i="6"/>
  <c r="M3392" i="6"/>
  <c r="L3392" i="6"/>
  <c r="F3392" i="6"/>
  <c r="Q3148" i="6"/>
  <c r="M3148" i="6"/>
  <c r="L3148" i="6"/>
  <c r="F3148" i="6"/>
  <c r="Q3363" i="6"/>
  <c r="M3363" i="6"/>
  <c r="L3363" i="6"/>
  <c r="F3363" i="6"/>
  <c r="Q3595" i="6"/>
  <c r="M3595" i="6"/>
  <c r="L3595" i="6"/>
  <c r="F3595" i="6"/>
  <c r="Q3594" i="6"/>
  <c r="M3594" i="6"/>
  <c r="L3594" i="6"/>
  <c r="F3594" i="6"/>
  <c r="Q3224" i="6"/>
  <c r="M3224" i="6"/>
  <c r="L3224" i="6"/>
  <c r="F3224" i="6"/>
  <c r="Q3523" i="6"/>
  <c r="M3523" i="6"/>
  <c r="L3523" i="6"/>
  <c r="F3523" i="6"/>
  <c r="Q3473" i="6"/>
  <c r="M3473" i="6"/>
  <c r="L3473" i="6"/>
  <c r="F3473" i="6"/>
  <c r="Q3391" i="6"/>
  <c r="M3391" i="6"/>
  <c r="L3391" i="6"/>
  <c r="F3391" i="6"/>
  <c r="Q3390" i="6"/>
  <c r="M3390" i="6"/>
  <c r="L3390" i="6"/>
  <c r="F3390" i="6"/>
  <c r="Q3297" i="6"/>
  <c r="M3297" i="6"/>
  <c r="L3297" i="6"/>
  <c r="F3297" i="6"/>
  <c r="Q3522" i="6"/>
  <c r="M3522" i="6"/>
  <c r="L3522" i="6"/>
  <c r="F3522" i="6"/>
  <c r="Q3593" i="6"/>
  <c r="M3593" i="6"/>
  <c r="L3593" i="6"/>
  <c r="F3593" i="6"/>
  <c r="Q3592" i="6"/>
  <c r="M3592" i="6"/>
  <c r="L3592" i="6"/>
  <c r="F3592" i="6"/>
  <c r="Q3314" i="6"/>
  <c r="M3314" i="6"/>
  <c r="L3314" i="6"/>
  <c r="F3314" i="6"/>
  <c r="Q3591" i="6"/>
  <c r="M3591" i="6"/>
  <c r="L3591" i="6"/>
  <c r="F3591" i="6"/>
  <c r="Q3389" i="6"/>
  <c r="M3389" i="6"/>
  <c r="L3389" i="6"/>
  <c r="F3389" i="6"/>
  <c r="Q2832" i="6"/>
  <c r="M2832" i="6"/>
  <c r="L2832" i="6"/>
  <c r="F2832" i="6"/>
  <c r="Q3140" i="6"/>
  <c r="M3140" i="6"/>
  <c r="L3140" i="6"/>
  <c r="F3140" i="6"/>
  <c r="Q3388" i="6"/>
  <c r="M3388" i="6"/>
  <c r="L3388" i="6"/>
  <c r="F3388" i="6"/>
  <c r="Q3362" i="6"/>
  <c r="M3362" i="6"/>
  <c r="L3362" i="6"/>
  <c r="F3362" i="6"/>
  <c r="Q2981" i="6"/>
  <c r="M2981" i="6"/>
  <c r="L2981" i="6"/>
  <c r="N2981" i="6" s="1"/>
  <c r="F2981" i="6"/>
  <c r="Q539" i="6"/>
  <c r="M539" i="6"/>
  <c r="L539" i="6"/>
  <c r="F539" i="6"/>
  <c r="Q3387" i="6"/>
  <c r="M3387" i="6"/>
  <c r="L3387" i="6"/>
  <c r="F3387" i="6"/>
  <c r="Q3332" i="6"/>
  <c r="M3332" i="6"/>
  <c r="L3332" i="6"/>
  <c r="F3332" i="6"/>
  <c r="Q3521" i="6"/>
  <c r="M3521" i="6"/>
  <c r="L3521" i="6"/>
  <c r="N3521" i="6" s="1"/>
  <c r="F3521" i="6"/>
  <c r="Q540" i="6"/>
  <c r="M540" i="6"/>
  <c r="L540" i="6"/>
  <c r="F540" i="6"/>
  <c r="Q3189" i="6"/>
  <c r="M3189" i="6"/>
  <c r="L3189" i="6"/>
  <c r="F3189" i="6"/>
  <c r="Q3520" i="6"/>
  <c r="M3520" i="6"/>
  <c r="L3520" i="6"/>
  <c r="F3520" i="6"/>
  <c r="Q3331" i="6"/>
  <c r="M3331" i="6"/>
  <c r="L3331" i="6"/>
  <c r="F3331" i="6"/>
  <c r="Q3427" i="6"/>
  <c r="M3427" i="6"/>
  <c r="L3427" i="6"/>
  <c r="F3427" i="6"/>
  <c r="Q3519" i="6"/>
  <c r="M3519" i="6"/>
  <c r="L3519" i="6"/>
  <c r="F3519" i="6"/>
  <c r="Q3518" i="6"/>
  <c r="M3518" i="6"/>
  <c r="L3518" i="6"/>
  <c r="F3518" i="6"/>
  <c r="Q2895" i="6"/>
  <c r="M2895" i="6"/>
  <c r="L2895" i="6"/>
  <c r="F2895" i="6"/>
  <c r="Q3472" i="6"/>
  <c r="M3472" i="6"/>
  <c r="L3472" i="6"/>
  <c r="F3472" i="6"/>
  <c r="Q526" i="6"/>
  <c r="M526" i="6"/>
  <c r="L526" i="6"/>
  <c r="F526" i="6"/>
  <c r="Q3296" i="6"/>
  <c r="M3296" i="6"/>
  <c r="L3296" i="6"/>
  <c r="F3296" i="6"/>
  <c r="Q3517" i="6"/>
  <c r="M3517" i="6"/>
  <c r="L3517" i="6"/>
  <c r="N3517" i="6" s="1"/>
  <c r="F3517" i="6"/>
  <c r="Q3386" i="6"/>
  <c r="M3386" i="6"/>
  <c r="L3386" i="6"/>
  <c r="F3386" i="6"/>
  <c r="Q2807" i="6"/>
  <c r="M2807" i="6"/>
  <c r="L2807" i="6"/>
  <c r="F2807" i="6"/>
  <c r="Q3590" i="6"/>
  <c r="M3590" i="6"/>
  <c r="L3590" i="6"/>
  <c r="F3590" i="6"/>
  <c r="Q2980" i="6"/>
  <c r="M2980" i="6"/>
  <c r="L2980" i="6"/>
  <c r="N2980" i="6" s="1"/>
  <c r="F2980" i="6"/>
  <c r="Q3252" i="6"/>
  <c r="M3252" i="6"/>
  <c r="L3252" i="6"/>
  <c r="F3252" i="6"/>
  <c r="Q2861" i="6"/>
  <c r="M2861" i="6"/>
  <c r="L2861" i="6"/>
  <c r="F2861" i="6"/>
  <c r="Q3516" i="6"/>
  <c r="M3516" i="6"/>
  <c r="L3516" i="6"/>
  <c r="F3516" i="6"/>
  <c r="Q2785" i="6"/>
  <c r="M2785" i="6"/>
  <c r="L2785" i="6"/>
  <c r="N2785" i="6" s="1"/>
  <c r="F2785" i="6"/>
  <c r="Q3471" i="6"/>
  <c r="M3471" i="6"/>
  <c r="L3471" i="6"/>
  <c r="F3471" i="6"/>
  <c r="Q3589" i="6"/>
  <c r="M3589" i="6"/>
  <c r="L3589" i="6"/>
  <c r="F3589" i="6"/>
  <c r="Q2836" i="6"/>
  <c r="M2836" i="6"/>
  <c r="L2836" i="6"/>
  <c r="F2836" i="6"/>
  <c r="Q3385" i="6"/>
  <c r="M3385" i="6"/>
  <c r="L3385" i="6"/>
  <c r="F3385" i="6"/>
  <c r="Q3470" i="6"/>
  <c r="M3470" i="6"/>
  <c r="L3470" i="6"/>
  <c r="F3470" i="6"/>
  <c r="Q3251" i="6"/>
  <c r="M3251" i="6"/>
  <c r="L3251" i="6"/>
  <c r="F3251" i="6"/>
  <c r="Q3588" i="6"/>
  <c r="M3588" i="6"/>
  <c r="L3588" i="6"/>
  <c r="F3588" i="6"/>
  <c r="Q3587" i="6"/>
  <c r="M3587" i="6"/>
  <c r="L3587" i="6"/>
  <c r="F3587" i="6"/>
  <c r="Q2831" i="6"/>
  <c r="M2831" i="6"/>
  <c r="L2831" i="6"/>
  <c r="F2831" i="6"/>
  <c r="Q3361" i="6"/>
  <c r="M3361" i="6"/>
  <c r="L3361" i="6"/>
  <c r="F3361" i="6"/>
  <c r="Q3586" i="6"/>
  <c r="M3586" i="6"/>
  <c r="L3586" i="6"/>
  <c r="F3586" i="6"/>
  <c r="Q3360" i="6"/>
  <c r="M3360" i="6"/>
  <c r="L3360" i="6"/>
  <c r="F3360" i="6"/>
  <c r="Q3330" i="6"/>
  <c r="M3330" i="6"/>
  <c r="L3330" i="6"/>
  <c r="F3330" i="6"/>
  <c r="Q3147" i="6"/>
  <c r="M3147" i="6"/>
  <c r="L3147" i="6"/>
  <c r="F3147" i="6"/>
  <c r="Q2817" i="6"/>
  <c r="M2817" i="6"/>
  <c r="L2817" i="6"/>
  <c r="F2817" i="6"/>
  <c r="Q3515" i="6"/>
  <c r="M3515" i="6"/>
  <c r="L3515" i="6"/>
  <c r="F3515" i="6"/>
  <c r="Q3514" i="6"/>
  <c r="M3514" i="6"/>
  <c r="L3514" i="6"/>
  <c r="F3514" i="6"/>
  <c r="Q3188" i="6"/>
  <c r="M3188" i="6"/>
  <c r="L3188" i="6"/>
  <c r="F3188" i="6"/>
  <c r="Q3469" i="6"/>
  <c r="M3469" i="6"/>
  <c r="L3469" i="6"/>
  <c r="F3469" i="6"/>
  <c r="Q2894" i="6"/>
  <c r="M2894" i="6"/>
  <c r="L2894" i="6"/>
  <c r="F2894" i="6"/>
  <c r="Q3468" i="6"/>
  <c r="M3468" i="6"/>
  <c r="L3468" i="6"/>
  <c r="F3468" i="6"/>
  <c r="Q3313" i="6"/>
  <c r="M3313" i="6"/>
  <c r="L3313" i="6"/>
  <c r="F3313" i="6"/>
  <c r="Q3513" i="6"/>
  <c r="M3513" i="6"/>
  <c r="L3513" i="6"/>
  <c r="F3513" i="6"/>
  <c r="Q3295" i="6"/>
  <c r="M3295" i="6"/>
  <c r="L3295" i="6"/>
  <c r="F3295" i="6"/>
  <c r="Q2893" i="6"/>
  <c r="M2893" i="6"/>
  <c r="L2893" i="6"/>
  <c r="F2893" i="6"/>
  <c r="Q3329" i="6"/>
  <c r="M3329" i="6"/>
  <c r="L3329" i="6"/>
  <c r="F3329" i="6"/>
  <c r="Q3585" i="6"/>
  <c r="M3585" i="6"/>
  <c r="L3585" i="6"/>
  <c r="F3585" i="6"/>
  <c r="Q3250" i="6"/>
  <c r="M3250" i="6"/>
  <c r="L3250" i="6"/>
  <c r="F3250" i="6"/>
  <c r="Q1286" i="6"/>
  <c r="M1286" i="6"/>
  <c r="L1286" i="6"/>
  <c r="F1286" i="6"/>
  <c r="Q3158" i="6"/>
  <c r="M3158" i="6"/>
  <c r="L3158" i="6"/>
  <c r="F3158" i="6"/>
  <c r="Q3584" i="6"/>
  <c r="M3584" i="6"/>
  <c r="L3584" i="6"/>
  <c r="F3584" i="6"/>
  <c r="Q3249" i="6"/>
  <c r="M3249" i="6"/>
  <c r="L3249" i="6"/>
  <c r="F3249" i="6"/>
  <c r="Q3583" i="6"/>
  <c r="M3583" i="6"/>
  <c r="L3583" i="6"/>
  <c r="F3583" i="6"/>
  <c r="Q2799" i="6"/>
  <c r="M2799" i="6"/>
  <c r="L2799" i="6"/>
  <c r="F2799" i="6"/>
  <c r="Q2916" i="6"/>
  <c r="M2916" i="6"/>
  <c r="L2916" i="6"/>
  <c r="F2916" i="6"/>
  <c r="Q3312" i="6"/>
  <c r="M3312" i="6"/>
  <c r="L3312" i="6"/>
  <c r="F3312" i="6"/>
  <c r="Q1303" i="6"/>
  <c r="M1303" i="6"/>
  <c r="L1303" i="6"/>
  <c r="F1303" i="6"/>
  <c r="Q3467" i="6"/>
  <c r="M3467" i="6"/>
  <c r="L3467" i="6"/>
  <c r="F3467" i="6"/>
  <c r="Q3359" i="6"/>
  <c r="M3359" i="6"/>
  <c r="L3359" i="6"/>
  <c r="F3359" i="6"/>
  <c r="Q3157" i="6"/>
  <c r="M3157" i="6"/>
  <c r="L3157" i="6"/>
  <c r="F3157" i="6"/>
  <c r="Q3426" i="6"/>
  <c r="M3426" i="6"/>
  <c r="L3426" i="6"/>
  <c r="F3426" i="6"/>
  <c r="Q2851" i="6"/>
  <c r="M2851" i="6"/>
  <c r="L2851" i="6"/>
  <c r="F2851" i="6"/>
  <c r="Q2842" i="6"/>
  <c r="M2842" i="6"/>
  <c r="L2842" i="6"/>
  <c r="F2842" i="6"/>
  <c r="Q3156" i="6"/>
  <c r="M3156" i="6"/>
  <c r="L3156" i="6"/>
  <c r="F3156" i="6"/>
  <c r="Q3466" i="6"/>
  <c r="M3466" i="6"/>
  <c r="L3466" i="6"/>
  <c r="F3466" i="6"/>
  <c r="Q3582" i="6"/>
  <c r="M3582" i="6"/>
  <c r="L3582" i="6"/>
  <c r="F3582" i="6"/>
  <c r="Q2818" i="6"/>
  <c r="M2818" i="6"/>
  <c r="L2818" i="6"/>
  <c r="F2818" i="6"/>
  <c r="Q3425" i="6"/>
  <c r="M3425" i="6"/>
  <c r="L3425" i="6"/>
  <c r="F3425" i="6"/>
  <c r="Q3139" i="6"/>
  <c r="M3139" i="6"/>
  <c r="L3139" i="6"/>
  <c r="F3139" i="6"/>
  <c r="Q2789" i="6"/>
  <c r="M2789" i="6"/>
  <c r="L2789" i="6"/>
  <c r="F2789" i="6"/>
  <c r="Q531" i="6"/>
  <c r="M531" i="6"/>
  <c r="L531" i="6"/>
  <c r="F531" i="6"/>
  <c r="Q3178" i="6"/>
  <c r="M3178" i="6"/>
  <c r="L3178" i="6"/>
  <c r="F3178" i="6"/>
  <c r="Q2963" i="6"/>
  <c r="M2963" i="6"/>
  <c r="L2963" i="6"/>
  <c r="F2963" i="6"/>
  <c r="Q2850" i="6"/>
  <c r="M2850" i="6"/>
  <c r="L2850" i="6"/>
  <c r="F2850" i="6"/>
  <c r="Q3581" i="6"/>
  <c r="M3581" i="6"/>
  <c r="L3581" i="6"/>
  <c r="F3581" i="6"/>
  <c r="Q3580" i="6"/>
  <c r="M3580" i="6"/>
  <c r="L3580" i="6"/>
  <c r="F3580" i="6"/>
  <c r="Q3465" i="6"/>
  <c r="M3465" i="6"/>
  <c r="L3465" i="6"/>
  <c r="F3465" i="6"/>
  <c r="Q3223" i="6"/>
  <c r="M3223" i="6"/>
  <c r="L3223" i="6"/>
  <c r="F3223" i="6"/>
  <c r="Q3464" i="6"/>
  <c r="M3464" i="6"/>
  <c r="L3464" i="6"/>
  <c r="F3464" i="6"/>
  <c r="Q3358" i="6"/>
  <c r="M3358" i="6"/>
  <c r="L3358" i="6"/>
  <c r="F3358" i="6"/>
  <c r="Q3424" i="6"/>
  <c r="M3424" i="6"/>
  <c r="L3424" i="6"/>
  <c r="F3424" i="6"/>
  <c r="Q2915" i="6"/>
  <c r="M2915" i="6"/>
  <c r="L2915" i="6"/>
  <c r="F2915" i="6"/>
  <c r="Q3423" i="6"/>
  <c r="M3423" i="6"/>
  <c r="L3423" i="6"/>
  <c r="F3423" i="6"/>
  <c r="Q3177" i="6"/>
  <c r="M3177" i="6"/>
  <c r="L3177" i="6"/>
  <c r="F3177" i="6"/>
  <c r="Q3422" i="6"/>
  <c r="M3422" i="6"/>
  <c r="L3422" i="6"/>
  <c r="F3422" i="6"/>
  <c r="Q3273" i="6"/>
  <c r="M3273" i="6"/>
  <c r="L3273" i="6"/>
  <c r="F3273" i="6"/>
  <c r="Q3146" i="6"/>
  <c r="M3146" i="6"/>
  <c r="L3146" i="6"/>
  <c r="F3146" i="6"/>
  <c r="Q3579" i="6"/>
  <c r="M3579" i="6"/>
  <c r="L3579" i="6"/>
  <c r="F3579" i="6"/>
  <c r="Q3512" i="6"/>
  <c r="M3512" i="6"/>
  <c r="L3512" i="6"/>
  <c r="F3512" i="6"/>
  <c r="Q3311" i="6"/>
  <c r="M3311" i="6"/>
  <c r="L3311" i="6"/>
  <c r="F3311" i="6"/>
  <c r="Q2805" i="6"/>
  <c r="M2805" i="6"/>
  <c r="L2805" i="6"/>
  <c r="F2805" i="6"/>
  <c r="Q2860" i="6"/>
  <c r="M2860" i="6"/>
  <c r="L2860" i="6"/>
  <c r="F2860" i="6"/>
  <c r="Q3463" i="6"/>
  <c r="M3463" i="6"/>
  <c r="L3463" i="6"/>
  <c r="F3463" i="6"/>
  <c r="Q3462" i="6"/>
  <c r="M3462" i="6"/>
  <c r="L3462" i="6"/>
  <c r="F3462" i="6"/>
  <c r="Q2875" i="6"/>
  <c r="M2875" i="6"/>
  <c r="L2875" i="6"/>
  <c r="F2875" i="6"/>
  <c r="Q3461" i="6"/>
  <c r="M3461" i="6"/>
  <c r="L3461" i="6"/>
  <c r="F3461" i="6"/>
  <c r="Q2855" i="6"/>
  <c r="M2855" i="6"/>
  <c r="L2855" i="6"/>
  <c r="F2855" i="6"/>
  <c r="Q2791" i="6"/>
  <c r="M2791" i="6"/>
  <c r="L2791" i="6"/>
  <c r="F2791" i="6"/>
  <c r="Q3421" i="6"/>
  <c r="M3421" i="6"/>
  <c r="L3421" i="6"/>
  <c r="F3421" i="6"/>
  <c r="Q3222" i="6"/>
  <c r="M3222" i="6"/>
  <c r="L3222" i="6"/>
  <c r="F3222" i="6"/>
  <c r="Q3420" i="6"/>
  <c r="M3420" i="6"/>
  <c r="L3420" i="6"/>
  <c r="F3420" i="6"/>
  <c r="Q3578" i="6"/>
  <c r="M3578" i="6"/>
  <c r="L3578" i="6"/>
  <c r="F3578" i="6"/>
  <c r="Q3272" i="6"/>
  <c r="M3272" i="6"/>
  <c r="L3272" i="6"/>
  <c r="F3272" i="6"/>
  <c r="Q3328" i="6"/>
  <c r="M3328" i="6"/>
  <c r="L3328" i="6"/>
  <c r="F3328" i="6"/>
  <c r="Q3357" i="6"/>
  <c r="M3357" i="6"/>
  <c r="L3357" i="6"/>
  <c r="F3357" i="6"/>
  <c r="Q3327" i="6"/>
  <c r="M3327" i="6"/>
  <c r="L3327" i="6"/>
  <c r="F3327" i="6"/>
  <c r="Q2874" i="6"/>
  <c r="M2874" i="6"/>
  <c r="L2874" i="6"/>
  <c r="F2874" i="6"/>
  <c r="Q1302" i="6"/>
  <c r="M1302" i="6"/>
  <c r="L1302" i="6"/>
  <c r="F1302" i="6"/>
  <c r="Q3511" i="6"/>
  <c r="M3511" i="6"/>
  <c r="L3511" i="6"/>
  <c r="F3511" i="6"/>
  <c r="Q3460" i="6"/>
  <c r="M3460" i="6"/>
  <c r="L3460" i="6"/>
  <c r="F3460" i="6"/>
  <c r="Q2873" i="6"/>
  <c r="M2873" i="6"/>
  <c r="L2873" i="6"/>
  <c r="F2873" i="6"/>
  <c r="Q3233" i="6"/>
  <c r="M3233" i="6"/>
  <c r="L3233" i="6"/>
  <c r="F3233" i="6"/>
  <c r="Q3459" i="6"/>
  <c r="M3459" i="6"/>
  <c r="N3459" i="6" s="1"/>
  <c r="L3459" i="6"/>
  <c r="F3459" i="6"/>
  <c r="Q3356" i="6"/>
  <c r="M3356" i="6"/>
  <c r="L3356" i="6"/>
  <c r="F3356" i="6"/>
  <c r="Q3510" i="6"/>
  <c r="M3510" i="6"/>
  <c r="L3510" i="6"/>
  <c r="F3510" i="6"/>
  <c r="Q3326" i="6"/>
  <c r="M3326" i="6"/>
  <c r="L3326" i="6"/>
  <c r="F3326" i="6"/>
  <c r="Q3232" i="6"/>
  <c r="M3232" i="6"/>
  <c r="L3232" i="6"/>
  <c r="F3232" i="6"/>
  <c r="Q3384" i="6"/>
  <c r="M3384" i="6"/>
  <c r="L3384" i="6"/>
  <c r="F3384" i="6"/>
  <c r="Q3419" i="6"/>
  <c r="M3419" i="6"/>
  <c r="L3419" i="6"/>
  <c r="F3419" i="6"/>
  <c r="Q3418" i="6"/>
  <c r="M3418" i="6"/>
  <c r="L3418" i="6"/>
  <c r="F3418" i="6"/>
  <c r="Q2885" i="6"/>
  <c r="M2885" i="6"/>
  <c r="L2885" i="6"/>
  <c r="F2885" i="6"/>
  <c r="Q3167" i="6"/>
  <c r="M3167" i="6"/>
  <c r="L3167" i="6"/>
  <c r="F3167" i="6"/>
  <c r="Q3509" i="6"/>
  <c r="M3509" i="6"/>
  <c r="L3509" i="6"/>
  <c r="F3509" i="6"/>
  <c r="Q3325" i="6"/>
  <c r="M3325" i="6"/>
  <c r="N3325" i="6" s="1"/>
  <c r="L3325" i="6"/>
  <c r="F3325" i="6"/>
  <c r="Q3221" i="6"/>
  <c r="M3221" i="6"/>
  <c r="L3221" i="6"/>
  <c r="F3221" i="6"/>
  <c r="Q3508" i="6"/>
  <c r="M3508" i="6"/>
  <c r="L3508" i="6"/>
  <c r="F3508" i="6"/>
  <c r="Q3507" i="6"/>
  <c r="M3507" i="6"/>
  <c r="L3507" i="6"/>
  <c r="F3507" i="6"/>
  <c r="Q3417" i="6"/>
  <c r="M3417" i="6"/>
  <c r="L3417" i="6"/>
  <c r="F3417" i="6"/>
  <c r="Q3577" i="6"/>
  <c r="M3577" i="6"/>
  <c r="L3577" i="6"/>
  <c r="F3577" i="6"/>
  <c r="Q2979" i="6"/>
  <c r="M2979" i="6"/>
  <c r="L2979" i="6"/>
  <c r="F2979" i="6"/>
  <c r="Q2854" i="6"/>
  <c r="M2854" i="6"/>
  <c r="L2854" i="6"/>
  <c r="F2854" i="6"/>
  <c r="Q2795" i="6"/>
  <c r="M2795" i="6"/>
  <c r="L2795" i="6"/>
  <c r="F2795" i="6"/>
  <c r="Q3248" i="6"/>
  <c r="M3248" i="6"/>
  <c r="L3248" i="6"/>
  <c r="F3248" i="6"/>
  <c r="Q3294" i="6"/>
  <c r="M3294" i="6"/>
  <c r="L3294" i="6"/>
  <c r="F3294" i="6"/>
  <c r="Q3458" i="6"/>
  <c r="M3458" i="6"/>
  <c r="L3458" i="6"/>
  <c r="F3458" i="6"/>
  <c r="Q2902" i="6"/>
  <c r="M2902" i="6"/>
  <c r="L2902" i="6"/>
  <c r="F2902" i="6"/>
  <c r="Q3383" i="6"/>
  <c r="M3383" i="6"/>
  <c r="L3383" i="6"/>
  <c r="F3383" i="6"/>
  <c r="Q3457" i="6"/>
  <c r="M3457" i="6"/>
  <c r="N3457" i="6" s="1"/>
  <c r="L3457" i="6"/>
  <c r="F3457" i="6"/>
  <c r="Q3456" i="6"/>
  <c r="M3456" i="6"/>
  <c r="L3456" i="6"/>
  <c r="F3456" i="6"/>
  <c r="Q3247" i="6"/>
  <c r="M3247" i="6"/>
  <c r="L3247" i="6"/>
  <c r="F3247" i="6"/>
  <c r="Q2901" i="6"/>
  <c r="M2901" i="6"/>
  <c r="L2901" i="6"/>
  <c r="F2901" i="6"/>
  <c r="Q3416" i="6"/>
  <c r="M3416" i="6"/>
  <c r="L3416" i="6"/>
  <c r="F3416" i="6"/>
  <c r="Q3506" i="6"/>
  <c r="M3506" i="6"/>
  <c r="L3506" i="6"/>
  <c r="F3506" i="6"/>
  <c r="Q3576" i="6"/>
  <c r="M3576" i="6"/>
  <c r="L3576" i="6"/>
  <c r="F3576" i="6"/>
  <c r="Q3455" i="6"/>
  <c r="M3455" i="6"/>
  <c r="L3455" i="6"/>
  <c r="F3455" i="6"/>
  <c r="Q3155" i="6"/>
  <c r="M3155" i="6"/>
  <c r="L3155" i="6"/>
  <c r="F3155" i="6"/>
  <c r="Q3575" i="6"/>
  <c r="M3575" i="6"/>
  <c r="L3575" i="6"/>
  <c r="F3575" i="6"/>
  <c r="Q3574" i="6"/>
  <c r="M3574" i="6"/>
  <c r="L3574" i="6"/>
  <c r="F3574" i="6"/>
  <c r="Q3454" i="6"/>
  <c r="M3454" i="6"/>
  <c r="L3454" i="6"/>
  <c r="F3454" i="6"/>
  <c r="Q3573" i="6"/>
  <c r="M3573" i="6"/>
  <c r="L3573" i="6"/>
  <c r="F3573" i="6"/>
  <c r="Q2892" i="6"/>
  <c r="M2892" i="6"/>
  <c r="L2892" i="6"/>
  <c r="F2892" i="6"/>
  <c r="Q2972" i="6"/>
  <c r="M2972" i="6"/>
  <c r="L2972" i="6"/>
  <c r="F2972" i="6"/>
  <c r="Q2891" i="6"/>
  <c r="M2891" i="6"/>
  <c r="N2891" i="6" s="1"/>
  <c r="L2891" i="6"/>
  <c r="F2891" i="6"/>
  <c r="Q2978" i="6"/>
  <c r="M2978" i="6"/>
  <c r="N2978" i="6" s="1"/>
  <c r="L2978" i="6"/>
  <c r="F2978" i="6"/>
  <c r="Q3382" i="6"/>
  <c r="M3382" i="6"/>
  <c r="L3382" i="6"/>
  <c r="F3382" i="6"/>
  <c r="Q3209" i="6"/>
  <c r="M3209" i="6"/>
  <c r="N3209" i="6" s="1"/>
  <c r="L3209" i="6"/>
  <c r="F3209" i="6"/>
  <c r="Q3208" i="6"/>
  <c r="M3208" i="6"/>
  <c r="L3208" i="6"/>
  <c r="F3208" i="6"/>
  <c r="Q3207" i="6"/>
  <c r="M3207" i="6"/>
  <c r="L3207" i="6"/>
  <c r="F3207" i="6"/>
  <c r="Q3206" i="6"/>
  <c r="M3206" i="6"/>
  <c r="L3206" i="6"/>
  <c r="F3206" i="6"/>
  <c r="Q3205" i="6"/>
  <c r="M3205" i="6"/>
  <c r="L3205" i="6"/>
  <c r="F3205" i="6"/>
  <c r="Q3204" i="6"/>
  <c r="M3204" i="6"/>
  <c r="N3204" i="6" s="1"/>
  <c r="L3204" i="6"/>
  <c r="F3204" i="6"/>
  <c r="Q3203" i="6"/>
  <c r="M3203" i="6"/>
  <c r="L3203" i="6"/>
  <c r="F3203" i="6"/>
  <c r="Q3202" i="6"/>
  <c r="M3202" i="6"/>
  <c r="N3202" i="6" s="1"/>
  <c r="L3202" i="6"/>
  <c r="F3202" i="6"/>
  <c r="Q3201" i="6"/>
  <c r="M3201" i="6"/>
  <c r="L3201" i="6"/>
  <c r="F3201" i="6"/>
  <c r="Q3200" i="6"/>
  <c r="M3200" i="6"/>
  <c r="N3200" i="6" s="1"/>
  <c r="L3200" i="6"/>
  <c r="F3200" i="6"/>
  <c r="Q3199" i="6"/>
  <c r="M3199" i="6"/>
  <c r="L3199" i="6"/>
  <c r="F3199" i="6"/>
  <c r="Q3198" i="6"/>
  <c r="M3198" i="6"/>
  <c r="L3198" i="6"/>
  <c r="F3198" i="6"/>
  <c r="Q3197" i="6"/>
  <c r="M3197" i="6"/>
  <c r="L3197" i="6"/>
  <c r="F3197" i="6"/>
  <c r="Q3196" i="6"/>
  <c r="M3196" i="6"/>
  <c r="L3196" i="6"/>
  <c r="F3196" i="6"/>
  <c r="Q3195" i="6"/>
  <c r="M3195" i="6"/>
  <c r="L3195" i="6"/>
  <c r="F3195" i="6"/>
  <c r="Q3194" i="6"/>
  <c r="M3194" i="6"/>
  <c r="L3194" i="6"/>
  <c r="F3194" i="6"/>
  <c r="Q3193" i="6"/>
  <c r="M3193" i="6"/>
  <c r="L3193" i="6"/>
  <c r="F3193" i="6"/>
  <c r="Q3192" i="6"/>
  <c r="M3192" i="6"/>
  <c r="L3192" i="6"/>
  <c r="F3192" i="6"/>
  <c r="Q3191" i="6"/>
  <c r="M3191" i="6"/>
  <c r="L3191" i="6"/>
  <c r="F3191" i="6"/>
  <c r="Q3190" i="6"/>
  <c r="M3190" i="6"/>
  <c r="L3190" i="6"/>
  <c r="F3190" i="6"/>
  <c r="Q3154" i="6"/>
  <c r="M3154" i="6"/>
  <c r="L3154" i="6"/>
  <c r="F3154" i="6"/>
  <c r="Q3453" i="6"/>
  <c r="M3453" i="6"/>
  <c r="L3453" i="6"/>
  <c r="F3453" i="6"/>
  <c r="Q3572" i="6"/>
  <c r="M3572" i="6"/>
  <c r="L3572" i="6"/>
  <c r="F3572" i="6"/>
  <c r="Q3310" i="6"/>
  <c r="M3310" i="6"/>
  <c r="L3310" i="6"/>
  <c r="F3310" i="6"/>
  <c r="Q3271" i="6"/>
  <c r="M3271" i="6"/>
  <c r="L3271" i="6"/>
  <c r="F3271" i="6"/>
  <c r="Q3505" i="6"/>
  <c r="M3505" i="6"/>
  <c r="L3505" i="6"/>
  <c r="F3505" i="6"/>
  <c r="Q3270" i="6"/>
  <c r="M3270" i="6"/>
  <c r="L3270" i="6"/>
  <c r="F3270" i="6"/>
  <c r="Q2971" i="6"/>
  <c r="M2971" i="6"/>
  <c r="L2971" i="6"/>
  <c r="F2971" i="6"/>
  <c r="Q3176" i="6"/>
  <c r="M3176" i="6"/>
  <c r="L3176" i="6"/>
  <c r="F3176" i="6"/>
  <c r="Q2783" i="6"/>
  <c r="M2783" i="6"/>
  <c r="L2783" i="6"/>
  <c r="F2783" i="6"/>
  <c r="Q3145" i="6"/>
  <c r="M3145" i="6"/>
  <c r="L3145" i="6"/>
  <c r="F3145" i="6"/>
  <c r="Q3166" i="6"/>
  <c r="M3166" i="6"/>
  <c r="L3166" i="6"/>
  <c r="F3166" i="6"/>
  <c r="Q3246" i="6"/>
  <c r="M3246" i="6"/>
  <c r="L3246" i="6"/>
  <c r="F3246" i="6"/>
  <c r="Q3504" i="6"/>
  <c r="M3504" i="6"/>
  <c r="L3504" i="6"/>
  <c r="F3504" i="6"/>
  <c r="Q3415" i="6"/>
  <c r="M3415" i="6"/>
  <c r="L3415" i="6"/>
  <c r="F3415" i="6"/>
  <c r="Q3165" i="6"/>
  <c r="M3165" i="6"/>
  <c r="L3165" i="6"/>
  <c r="F3165" i="6"/>
  <c r="Q3269" i="6"/>
  <c r="M3269" i="6"/>
  <c r="L3269" i="6"/>
  <c r="F3269" i="6"/>
  <c r="Q3220" i="6"/>
  <c r="M3220" i="6"/>
  <c r="L3220" i="6"/>
  <c r="F3220" i="6"/>
  <c r="Q3414" i="6"/>
  <c r="M3414" i="6"/>
  <c r="L3414" i="6"/>
  <c r="F3414" i="6"/>
  <c r="Q2906" i="6"/>
  <c r="M2906" i="6"/>
  <c r="L2906" i="6"/>
  <c r="F2906" i="6"/>
  <c r="Q3153" i="6"/>
  <c r="M3153" i="6"/>
  <c r="L3153" i="6"/>
  <c r="F3153" i="6"/>
  <c r="Q2796" i="6"/>
  <c r="M2796" i="6"/>
  <c r="L2796" i="6"/>
  <c r="F2796" i="6"/>
  <c r="Q2793" i="6"/>
  <c r="M2793" i="6"/>
  <c r="L2793" i="6"/>
  <c r="F2793" i="6"/>
  <c r="Q3309" i="6"/>
  <c r="M3309" i="6"/>
  <c r="L3309" i="6"/>
  <c r="F3309" i="6"/>
  <c r="Q3231" i="6"/>
  <c r="M3231" i="6"/>
  <c r="L3231" i="6"/>
  <c r="F3231" i="6"/>
  <c r="Q2884" i="6"/>
  <c r="M2884" i="6"/>
  <c r="L2884" i="6"/>
  <c r="F2884" i="6"/>
  <c r="Q3355" i="6"/>
  <c r="M3355" i="6"/>
  <c r="L3355" i="6"/>
  <c r="F3355" i="6"/>
  <c r="Q3452" i="6"/>
  <c r="M3452" i="6"/>
  <c r="L3452" i="6"/>
  <c r="F3452" i="6"/>
  <c r="Q2849" i="6"/>
  <c r="M2849" i="6"/>
  <c r="L2849" i="6"/>
  <c r="F2849" i="6"/>
  <c r="Q3175" i="6"/>
  <c r="M3175" i="6"/>
  <c r="L3175" i="6"/>
  <c r="F3175" i="6"/>
  <c r="Q3503" i="6"/>
  <c r="M3503" i="6"/>
  <c r="L3503" i="6"/>
  <c r="F3503" i="6"/>
  <c r="Q3451" i="6"/>
  <c r="M3451" i="6"/>
  <c r="L3451" i="6"/>
  <c r="F3451" i="6"/>
  <c r="Q1293" i="6"/>
  <c r="M1293" i="6"/>
  <c r="L1293" i="6"/>
  <c r="F1293" i="6"/>
  <c r="Q3187" i="6"/>
  <c r="M3187" i="6"/>
  <c r="L3187" i="6"/>
  <c r="F3187" i="6"/>
  <c r="Q524" i="6"/>
  <c r="M524" i="6"/>
  <c r="L524" i="6"/>
  <c r="F524" i="6"/>
  <c r="Q3324" i="6"/>
  <c r="M3324" i="6"/>
  <c r="L3324" i="6"/>
  <c r="F3324" i="6"/>
  <c r="Q3571" i="6"/>
  <c r="M3571" i="6"/>
  <c r="L3571" i="6"/>
  <c r="F3571" i="6"/>
  <c r="Q3502" i="6"/>
  <c r="M3502" i="6"/>
  <c r="L3502" i="6"/>
  <c r="F3502" i="6"/>
  <c r="Q3381" i="6"/>
  <c r="M3381" i="6"/>
  <c r="L3381" i="6"/>
  <c r="F3381" i="6"/>
  <c r="Q2853" i="6"/>
  <c r="M2853" i="6"/>
  <c r="L2853" i="6"/>
  <c r="F2853" i="6"/>
  <c r="Q3138" i="6"/>
  <c r="M3138" i="6"/>
  <c r="L3138" i="6"/>
  <c r="F3138" i="6"/>
  <c r="Q3847" i="6"/>
  <c r="M3847" i="6"/>
  <c r="N3847" i="6" s="1"/>
  <c r="L3847" i="6"/>
  <c r="F3847" i="6"/>
  <c r="Q4032" i="6"/>
  <c r="M4032" i="6"/>
  <c r="L4032" i="6"/>
  <c r="F4032" i="6"/>
  <c r="Q3669" i="6"/>
  <c r="M3669" i="6"/>
  <c r="L3669" i="6"/>
  <c r="F3669" i="6"/>
  <c r="Q4031" i="6"/>
  <c r="M4031" i="6"/>
  <c r="L4031" i="6"/>
  <c r="F4031" i="6"/>
  <c r="Q3950" i="6"/>
  <c r="M3950" i="6"/>
  <c r="L3950" i="6"/>
  <c r="F3950" i="6"/>
  <c r="Q3679" i="6"/>
  <c r="M3679" i="6"/>
  <c r="L3679" i="6"/>
  <c r="F3679" i="6"/>
  <c r="Q3976" i="6"/>
  <c r="M3976" i="6"/>
  <c r="L3976" i="6"/>
  <c r="F3976" i="6"/>
  <c r="Q3913" i="6"/>
  <c r="M3913" i="6"/>
  <c r="L3913" i="6"/>
  <c r="F3913" i="6"/>
  <c r="Q4030" i="6"/>
  <c r="M4030" i="6"/>
  <c r="L4030" i="6"/>
  <c r="F4030" i="6"/>
  <c r="Q3932" i="6"/>
  <c r="M3932" i="6"/>
  <c r="L3932" i="6"/>
  <c r="F3932" i="6"/>
  <c r="Q2872" i="6"/>
  <c r="M2872" i="6"/>
  <c r="L2872" i="6"/>
  <c r="F2872" i="6"/>
  <c r="Q3738" i="6"/>
  <c r="M3738" i="6"/>
  <c r="L3738" i="6"/>
  <c r="F3738" i="6"/>
  <c r="Q3730" i="6"/>
  <c r="M3730" i="6"/>
  <c r="L3730" i="6"/>
  <c r="F3730" i="6"/>
  <c r="Q3293" i="6"/>
  <c r="M3293" i="6"/>
  <c r="N3293" i="6" s="1"/>
  <c r="L3293" i="6"/>
  <c r="F3293" i="6"/>
  <c r="Q4029" i="6"/>
  <c r="M4029" i="6"/>
  <c r="L4029" i="6"/>
  <c r="F4029" i="6"/>
  <c r="Q3823" i="6"/>
  <c r="M3823" i="6"/>
  <c r="L3823" i="6"/>
  <c r="F3823" i="6"/>
  <c r="Q3925" i="6"/>
  <c r="M3925" i="6"/>
  <c r="L3925" i="6"/>
  <c r="F3925" i="6"/>
  <c r="Q3975" i="6"/>
  <c r="M3975" i="6"/>
  <c r="L3975" i="6"/>
  <c r="F3975" i="6"/>
  <c r="Q3268" i="6"/>
  <c r="M3268" i="6"/>
  <c r="L3268" i="6"/>
  <c r="F3268" i="6"/>
  <c r="Q3129" i="6"/>
  <c r="M3129" i="6"/>
  <c r="L3129" i="6"/>
  <c r="F3129" i="6"/>
  <c r="Q3128" i="6"/>
  <c r="M3128" i="6"/>
  <c r="L3128" i="6"/>
  <c r="F3128" i="6"/>
  <c r="Q3127" i="6"/>
  <c r="M3127" i="6"/>
  <c r="L3127" i="6"/>
  <c r="F3127" i="6"/>
  <c r="Q3126" i="6"/>
  <c r="M3126" i="6"/>
  <c r="L3126" i="6"/>
  <c r="F3126" i="6"/>
  <c r="Q3125" i="6"/>
  <c r="M3125" i="6"/>
  <c r="N3125" i="6" s="1"/>
  <c r="L3125" i="6"/>
  <c r="F3125" i="6"/>
  <c r="Q3124" i="6"/>
  <c r="M3124" i="6"/>
  <c r="N3124" i="6" s="1"/>
  <c r="L3124" i="6"/>
  <c r="F3124" i="6"/>
  <c r="Q3123" i="6"/>
  <c r="M3123" i="6"/>
  <c r="L3123" i="6"/>
  <c r="F3123" i="6"/>
  <c r="Q3122" i="6"/>
  <c r="M3122" i="6"/>
  <c r="L3122" i="6"/>
  <c r="F3122" i="6"/>
  <c r="Q3121" i="6"/>
  <c r="M3121" i="6"/>
  <c r="L3121" i="6"/>
  <c r="F3121" i="6"/>
  <c r="Q3120" i="6"/>
  <c r="M3120" i="6"/>
  <c r="L3120" i="6"/>
  <c r="F3120" i="6"/>
  <c r="Q3119" i="6"/>
  <c r="M3119" i="6"/>
  <c r="L3119" i="6"/>
  <c r="F3119" i="6"/>
  <c r="Q3118" i="6"/>
  <c r="M3118" i="6"/>
  <c r="L3118" i="6"/>
  <c r="F3118" i="6"/>
  <c r="Q3117" i="6"/>
  <c r="M3117" i="6"/>
  <c r="L3117" i="6"/>
  <c r="F3117" i="6"/>
  <c r="Q3116" i="6"/>
  <c r="M3116" i="6"/>
  <c r="L3116" i="6"/>
  <c r="F3116" i="6"/>
  <c r="Q3115" i="6"/>
  <c r="M3115" i="6"/>
  <c r="L3115" i="6"/>
  <c r="F3115" i="6"/>
  <c r="Q3114" i="6"/>
  <c r="M3114" i="6"/>
  <c r="L3114" i="6"/>
  <c r="F3114" i="6"/>
  <c r="Q3113" i="6"/>
  <c r="M3113" i="6"/>
  <c r="L3113" i="6"/>
  <c r="F3113" i="6"/>
  <c r="Q3112" i="6"/>
  <c r="M3112" i="6"/>
  <c r="L3112" i="6"/>
  <c r="F3112" i="6"/>
  <c r="Q3111" i="6"/>
  <c r="M3111" i="6"/>
  <c r="L3111" i="6"/>
  <c r="F3111" i="6"/>
  <c r="Q3110" i="6"/>
  <c r="M3110" i="6"/>
  <c r="L3110" i="6"/>
  <c r="F3110" i="6"/>
  <c r="Q3109" i="6"/>
  <c r="M3109" i="6"/>
  <c r="L3109" i="6"/>
  <c r="F3109" i="6"/>
  <c r="Q3108" i="6"/>
  <c r="M3108" i="6"/>
  <c r="L3108" i="6"/>
  <c r="F3108" i="6"/>
  <c r="Q3107" i="6"/>
  <c r="M3107" i="6"/>
  <c r="L3107" i="6"/>
  <c r="F3107" i="6"/>
  <c r="Q3106" i="6"/>
  <c r="M3106" i="6"/>
  <c r="L3106" i="6"/>
  <c r="F3106" i="6"/>
  <c r="Q3105" i="6"/>
  <c r="M3105" i="6"/>
  <c r="L3105" i="6"/>
  <c r="F3105" i="6"/>
  <c r="Q3104" i="6"/>
  <c r="M3104" i="6"/>
  <c r="L3104" i="6"/>
  <c r="F3104" i="6"/>
  <c r="Q3103" i="6"/>
  <c r="M3103" i="6"/>
  <c r="L3103" i="6"/>
  <c r="F3103" i="6"/>
  <c r="Q3102" i="6"/>
  <c r="M3102" i="6"/>
  <c r="L3102" i="6"/>
  <c r="F3102" i="6"/>
  <c r="Q3101" i="6"/>
  <c r="M3101" i="6"/>
  <c r="L3101" i="6"/>
  <c r="F3101" i="6"/>
  <c r="Q3100" i="6"/>
  <c r="M3100" i="6"/>
  <c r="L3100" i="6"/>
  <c r="F3100" i="6"/>
  <c r="Q3099" i="6"/>
  <c r="M3099" i="6"/>
  <c r="N3099" i="6" s="1"/>
  <c r="L3099" i="6"/>
  <c r="F3099" i="6"/>
  <c r="Q3098" i="6"/>
  <c r="M3098" i="6"/>
  <c r="L3098" i="6"/>
  <c r="F3098" i="6"/>
  <c r="Q3097" i="6"/>
  <c r="M3097" i="6"/>
  <c r="L3097" i="6"/>
  <c r="F3097" i="6"/>
  <c r="Q3096" i="6"/>
  <c r="M3096" i="6"/>
  <c r="L3096" i="6"/>
  <c r="F3096" i="6"/>
  <c r="Q3095" i="6"/>
  <c r="M3095" i="6"/>
  <c r="L3095" i="6"/>
  <c r="F3095" i="6"/>
  <c r="Q3094" i="6"/>
  <c r="M3094" i="6"/>
  <c r="L3094" i="6"/>
  <c r="F3094" i="6"/>
  <c r="Q3093" i="6"/>
  <c r="M3093" i="6"/>
  <c r="L3093" i="6"/>
  <c r="F3093" i="6"/>
  <c r="Q3092" i="6"/>
  <c r="M3092" i="6"/>
  <c r="L3092" i="6"/>
  <c r="F3092" i="6"/>
  <c r="Q3091" i="6"/>
  <c r="M3091" i="6"/>
  <c r="L3091" i="6"/>
  <c r="F3091" i="6"/>
  <c r="Q3090" i="6"/>
  <c r="M3090" i="6"/>
  <c r="L3090" i="6"/>
  <c r="F3090" i="6"/>
  <c r="Q3089" i="6"/>
  <c r="M3089" i="6"/>
  <c r="L3089" i="6"/>
  <c r="F3089" i="6"/>
  <c r="Q3088" i="6"/>
  <c r="M3088" i="6"/>
  <c r="L3088" i="6"/>
  <c r="F3088" i="6"/>
  <c r="Q3087" i="6"/>
  <c r="M3087" i="6"/>
  <c r="L3087" i="6"/>
  <c r="F3087" i="6"/>
  <c r="Q3086" i="6"/>
  <c r="M3086" i="6"/>
  <c r="L3086" i="6"/>
  <c r="F3086" i="6"/>
  <c r="Q3085" i="6"/>
  <c r="M3085" i="6"/>
  <c r="L3085" i="6"/>
  <c r="F3085" i="6"/>
  <c r="Q3084" i="6"/>
  <c r="M3084" i="6"/>
  <c r="N3084" i="6" s="1"/>
  <c r="L3084" i="6"/>
  <c r="F3084" i="6"/>
  <c r="Q3083" i="6"/>
  <c r="M3083" i="6"/>
  <c r="N3083" i="6" s="1"/>
  <c r="L3083" i="6"/>
  <c r="F3083" i="6"/>
  <c r="Q3082" i="6"/>
  <c r="M3082" i="6"/>
  <c r="L3082" i="6"/>
  <c r="F3082" i="6"/>
  <c r="Q3081" i="6"/>
  <c r="M3081" i="6"/>
  <c r="L3081" i="6"/>
  <c r="F3081" i="6"/>
  <c r="Q3080" i="6"/>
  <c r="M3080" i="6"/>
  <c r="L3080" i="6"/>
  <c r="F3080" i="6"/>
  <c r="Q3079" i="6"/>
  <c r="M3079" i="6"/>
  <c r="L3079" i="6"/>
  <c r="F3079" i="6"/>
  <c r="Q3078" i="6"/>
  <c r="M3078" i="6"/>
  <c r="L3078" i="6"/>
  <c r="F3078" i="6"/>
  <c r="Q3077" i="6"/>
  <c r="M3077" i="6"/>
  <c r="L3077" i="6"/>
  <c r="F3077" i="6"/>
  <c r="Q3076" i="6"/>
  <c r="M3076" i="6"/>
  <c r="N3076" i="6" s="1"/>
  <c r="L3076" i="6"/>
  <c r="F3076" i="6"/>
  <c r="Q3075" i="6"/>
  <c r="M3075" i="6"/>
  <c r="L3075" i="6"/>
  <c r="F3075" i="6"/>
  <c r="Q3074" i="6"/>
  <c r="M3074" i="6"/>
  <c r="N3074" i="6" s="1"/>
  <c r="L3074" i="6"/>
  <c r="F3074" i="6"/>
  <c r="Q3073" i="6"/>
  <c r="M3073" i="6"/>
  <c r="L3073" i="6"/>
  <c r="F3073" i="6"/>
  <c r="Q3072" i="6"/>
  <c r="M3072" i="6"/>
  <c r="N3072" i="6" s="1"/>
  <c r="L3072" i="6"/>
  <c r="F3072" i="6"/>
  <c r="Q3071" i="6"/>
  <c r="M3071" i="6"/>
  <c r="L3071" i="6"/>
  <c r="F3071" i="6"/>
  <c r="Q3070" i="6"/>
  <c r="M3070" i="6"/>
  <c r="L3070" i="6"/>
  <c r="F3070" i="6"/>
  <c r="Q3069" i="6"/>
  <c r="M3069" i="6"/>
  <c r="L3069" i="6"/>
  <c r="F3069" i="6"/>
  <c r="Q3068" i="6"/>
  <c r="M3068" i="6"/>
  <c r="L3068" i="6"/>
  <c r="F3068" i="6"/>
  <c r="Q3067" i="6"/>
  <c r="M3067" i="6"/>
  <c r="L3067" i="6"/>
  <c r="F3067" i="6"/>
  <c r="Q3066" i="6"/>
  <c r="M3066" i="6"/>
  <c r="L3066" i="6"/>
  <c r="F3066" i="6"/>
  <c r="Q3065" i="6"/>
  <c r="M3065" i="6"/>
  <c r="L3065" i="6"/>
  <c r="F3065" i="6"/>
  <c r="Q3064" i="6"/>
  <c r="M3064" i="6"/>
  <c r="L3064" i="6"/>
  <c r="F3064" i="6"/>
  <c r="Q3063" i="6"/>
  <c r="M3063" i="6"/>
  <c r="L3063" i="6"/>
  <c r="F3063" i="6"/>
  <c r="Q3062" i="6"/>
  <c r="M3062" i="6"/>
  <c r="L3062" i="6"/>
  <c r="F3062" i="6"/>
  <c r="Q3061" i="6"/>
  <c r="M3061" i="6"/>
  <c r="L3061" i="6"/>
  <c r="F3061" i="6"/>
  <c r="Q3060" i="6"/>
  <c r="M3060" i="6"/>
  <c r="N3060" i="6" s="1"/>
  <c r="L3060" i="6"/>
  <c r="F3060" i="6"/>
  <c r="Q3059" i="6"/>
  <c r="M3059" i="6"/>
  <c r="L3059" i="6"/>
  <c r="F3059" i="6"/>
  <c r="Q3058" i="6"/>
  <c r="M3058" i="6"/>
  <c r="L3058" i="6"/>
  <c r="F3058" i="6"/>
  <c r="Q3057" i="6"/>
  <c r="M3057" i="6"/>
  <c r="L3057" i="6"/>
  <c r="F3057" i="6"/>
  <c r="Q3056" i="6"/>
  <c r="M3056" i="6"/>
  <c r="L3056" i="6"/>
  <c r="F3056" i="6"/>
  <c r="Q3055" i="6"/>
  <c r="M3055" i="6"/>
  <c r="L3055" i="6"/>
  <c r="F3055" i="6"/>
  <c r="Q3054" i="6"/>
  <c r="M3054" i="6"/>
  <c r="L3054" i="6"/>
  <c r="F3054" i="6"/>
  <c r="Q3053" i="6"/>
  <c r="M3053" i="6"/>
  <c r="L3053" i="6"/>
  <c r="F3053" i="6"/>
  <c r="Q3052" i="6"/>
  <c r="M3052" i="6"/>
  <c r="L3052" i="6"/>
  <c r="F3052" i="6"/>
  <c r="Q3051" i="6"/>
  <c r="M3051" i="6"/>
  <c r="N3051" i="6" s="1"/>
  <c r="L3051" i="6"/>
  <c r="F3051" i="6"/>
  <c r="Q3050" i="6"/>
  <c r="M3050" i="6"/>
  <c r="N3050" i="6" s="1"/>
  <c r="L3050" i="6"/>
  <c r="F3050" i="6"/>
  <c r="Q3049" i="6"/>
  <c r="N3049" i="6"/>
  <c r="M3049" i="6"/>
  <c r="L3049" i="6"/>
  <c r="F3049" i="6"/>
  <c r="Q3048" i="6"/>
  <c r="M3048" i="6"/>
  <c r="L3048" i="6"/>
  <c r="F3048" i="6"/>
  <c r="Q3047" i="6"/>
  <c r="M3047" i="6"/>
  <c r="L3047" i="6"/>
  <c r="F3047" i="6"/>
  <c r="Q3046" i="6"/>
  <c r="M3046" i="6"/>
  <c r="L3046" i="6"/>
  <c r="F3046" i="6"/>
  <c r="Q3045" i="6"/>
  <c r="M3045" i="6"/>
  <c r="L3045" i="6"/>
  <c r="F3045" i="6"/>
  <c r="Q3044" i="6"/>
  <c r="M3044" i="6"/>
  <c r="L3044" i="6"/>
  <c r="F3044" i="6"/>
  <c r="Q3043" i="6"/>
  <c r="M3043" i="6"/>
  <c r="L3043" i="6"/>
  <c r="F3043" i="6"/>
  <c r="Q3042" i="6"/>
  <c r="M3042" i="6"/>
  <c r="L3042" i="6"/>
  <c r="F3042" i="6"/>
  <c r="Q3041" i="6"/>
  <c r="M3041" i="6"/>
  <c r="L3041" i="6"/>
  <c r="F3041" i="6"/>
  <c r="Q3040" i="6"/>
  <c r="M3040" i="6"/>
  <c r="L3040" i="6"/>
  <c r="F3040" i="6"/>
  <c r="Q3039" i="6"/>
  <c r="M3039" i="6"/>
  <c r="L3039" i="6"/>
  <c r="F3039" i="6"/>
  <c r="Q3038" i="6"/>
  <c r="M3038" i="6"/>
  <c r="L3038" i="6"/>
  <c r="F3038" i="6"/>
  <c r="Q3037" i="6"/>
  <c r="M3037" i="6"/>
  <c r="L3037" i="6"/>
  <c r="F3037" i="6"/>
  <c r="Q3036" i="6"/>
  <c r="M3036" i="6"/>
  <c r="L3036" i="6"/>
  <c r="F3036" i="6"/>
  <c r="Q3035" i="6"/>
  <c r="M3035" i="6"/>
  <c r="L3035" i="6"/>
  <c r="F3035" i="6"/>
  <c r="Q3034" i="6"/>
  <c r="M3034" i="6"/>
  <c r="L3034" i="6"/>
  <c r="F3034" i="6"/>
  <c r="Q3033" i="6"/>
  <c r="M3033" i="6"/>
  <c r="L3033" i="6"/>
  <c r="F3033" i="6"/>
  <c r="Q3032" i="6"/>
  <c r="M3032" i="6"/>
  <c r="L3032" i="6"/>
  <c r="F3032" i="6"/>
  <c r="Q3031" i="6"/>
  <c r="M3031" i="6"/>
  <c r="L3031" i="6"/>
  <c r="F3031" i="6"/>
  <c r="Q3030" i="6"/>
  <c r="M3030" i="6"/>
  <c r="L3030" i="6"/>
  <c r="F3030" i="6"/>
  <c r="Q3029" i="6"/>
  <c r="M3029" i="6"/>
  <c r="L3029" i="6"/>
  <c r="F3029" i="6"/>
  <c r="Q3028" i="6"/>
  <c r="M3028" i="6"/>
  <c r="L3028" i="6"/>
  <c r="F3028" i="6"/>
  <c r="Q3027" i="6"/>
  <c r="M3027" i="6"/>
  <c r="L3027" i="6"/>
  <c r="F3027" i="6"/>
  <c r="Q3026" i="6"/>
  <c r="M3026" i="6"/>
  <c r="L3026" i="6"/>
  <c r="F3026" i="6"/>
  <c r="Q3025" i="6"/>
  <c r="M3025" i="6"/>
  <c r="L3025" i="6"/>
  <c r="F3025" i="6"/>
  <c r="Q3024" i="6"/>
  <c r="M3024" i="6"/>
  <c r="L3024" i="6"/>
  <c r="F3024" i="6"/>
  <c r="Q3023" i="6"/>
  <c r="M3023" i="6"/>
  <c r="L3023" i="6"/>
  <c r="F3023" i="6"/>
  <c r="Q3022" i="6"/>
  <c r="M3022" i="6"/>
  <c r="L3022" i="6"/>
  <c r="F3022" i="6"/>
  <c r="Q3021" i="6"/>
  <c r="M3021" i="6"/>
  <c r="L3021" i="6"/>
  <c r="F3021" i="6"/>
  <c r="Q3020" i="6"/>
  <c r="M3020" i="6"/>
  <c r="L3020" i="6"/>
  <c r="F3020" i="6"/>
  <c r="Q3019" i="6"/>
  <c r="M3019" i="6"/>
  <c r="L3019" i="6"/>
  <c r="F3019" i="6"/>
  <c r="Q3018" i="6"/>
  <c r="M3018" i="6"/>
  <c r="L3018" i="6"/>
  <c r="F3018" i="6"/>
  <c r="Q3017" i="6"/>
  <c r="M3017" i="6"/>
  <c r="L3017" i="6"/>
  <c r="F3017" i="6"/>
  <c r="Q3016" i="6"/>
  <c r="M3016" i="6"/>
  <c r="L3016" i="6"/>
  <c r="F3016" i="6"/>
  <c r="Q3015" i="6"/>
  <c r="M3015" i="6"/>
  <c r="L3015" i="6"/>
  <c r="F3015" i="6"/>
  <c r="Q3014" i="6"/>
  <c r="M3014" i="6"/>
  <c r="L3014" i="6"/>
  <c r="F3014" i="6"/>
  <c r="Q3013" i="6"/>
  <c r="M3013" i="6"/>
  <c r="L3013" i="6"/>
  <c r="F3013" i="6"/>
  <c r="Q3012" i="6"/>
  <c r="M3012" i="6"/>
  <c r="L3012" i="6"/>
  <c r="F3012" i="6"/>
  <c r="Q3011" i="6"/>
  <c r="M3011" i="6"/>
  <c r="L3011" i="6"/>
  <c r="F3011" i="6"/>
  <c r="Q3010" i="6"/>
  <c r="M3010" i="6"/>
  <c r="L3010" i="6"/>
  <c r="F3010" i="6"/>
  <c r="Q3009" i="6"/>
  <c r="M3009" i="6"/>
  <c r="L3009" i="6"/>
  <c r="F3009" i="6"/>
  <c r="Q3008" i="6"/>
  <c r="M3008" i="6"/>
  <c r="L3008" i="6"/>
  <c r="F3008" i="6"/>
  <c r="Q3007" i="6"/>
  <c r="M3007" i="6"/>
  <c r="L3007" i="6"/>
  <c r="F3007" i="6"/>
  <c r="Q3006" i="6"/>
  <c r="M3006" i="6"/>
  <c r="L3006" i="6"/>
  <c r="F3006" i="6"/>
  <c r="Q3005" i="6"/>
  <c r="M3005" i="6"/>
  <c r="L3005" i="6"/>
  <c r="F3005" i="6"/>
  <c r="Q3004" i="6"/>
  <c r="M3004" i="6"/>
  <c r="L3004" i="6"/>
  <c r="F3004" i="6"/>
  <c r="Q3003" i="6"/>
  <c r="M3003" i="6"/>
  <c r="L3003" i="6"/>
  <c r="F3003" i="6"/>
  <c r="Q3002" i="6"/>
  <c r="M3002" i="6"/>
  <c r="L3002" i="6"/>
  <c r="F3002" i="6"/>
  <c r="Q3001" i="6"/>
  <c r="M3001" i="6"/>
  <c r="L3001" i="6"/>
  <c r="F3001" i="6"/>
  <c r="Q3000" i="6"/>
  <c r="M3000" i="6"/>
  <c r="L3000" i="6"/>
  <c r="F3000" i="6"/>
  <c r="Q2999" i="6"/>
  <c r="M2999" i="6"/>
  <c r="L2999" i="6"/>
  <c r="F2999" i="6"/>
  <c r="Q2998" i="6"/>
  <c r="M2998" i="6"/>
  <c r="L2998" i="6"/>
  <c r="F2998" i="6"/>
  <c r="Q2997" i="6"/>
  <c r="M2997" i="6"/>
  <c r="L2997" i="6"/>
  <c r="F2997" i="6"/>
  <c r="Q2996" i="6"/>
  <c r="M2996" i="6"/>
  <c r="L2996" i="6"/>
  <c r="N2996" i="6" s="1"/>
  <c r="F2996" i="6"/>
  <c r="Q2995" i="6"/>
  <c r="M2995" i="6"/>
  <c r="L2995" i="6"/>
  <c r="N2995" i="6" s="1"/>
  <c r="F2995" i="6"/>
  <c r="Q2994" i="6"/>
  <c r="M2994" i="6"/>
  <c r="L2994" i="6"/>
  <c r="F2994" i="6"/>
  <c r="Q2993" i="6"/>
  <c r="M2993" i="6"/>
  <c r="L2993" i="6"/>
  <c r="N2993" i="6" s="1"/>
  <c r="F2993" i="6"/>
  <c r="Q2992" i="6"/>
  <c r="M2992" i="6"/>
  <c r="L2992" i="6"/>
  <c r="F2992" i="6"/>
  <c r="Q2991" i="6"/>
  <c r="M2991" i="6"/>
  <c r="L2991" i="6"/>
  <c r="F2991" i="6"/>
  <c r="Q2990" i="6"/>
  <c r="M2990" i="6"/>
  <c r="L2990" i="6"/>
  <c r="F2990" i="6"/>
  <c r="Q2989" i="6"/>
  <c r="M2989" i="6"/>
  <c r="L2989" i="6"/>
  <c r="F2989" i="6"/>
  <c r="Q2988" i="6"/>
  <c r="M2988" i="6"/>
  <c r="L2988" i="6"/>
  <c r="F2988" i="6"/>
  <c r="Q2987" i="6"/>
  <c r="M2987" i="6"/>
  <c r="L2987" i="6"/>
  <c r="F2987" i="6"/>
  <c r="Q2986" i="6"/>
  <c r="M2986" i="6"/>
  <c r="L2986" i="6"/>
  <c r="F2986" i="6"/>
  <c r="Q2985" i="6"/>
  <c r="M2985" i="6"/>
  <c r="L2985" i="6"/>
  <c r="F2985" i="6"/>
  <c r="Q2984" i="6"/>
  <c r="M2984" i="6"/>
  <c r="L2984" i="6"/>
  <c r="F2984" i="6"/>
  <c r="Q2983" i="6"/>
  <c r="M2983" i="6"/>
  <c r="L2983" i="6"/>
  <c r="F2983" i="6"/>
  <c r="Q3267" i="6"/>
  <c r="M3267" i="6"/>
  <c r="L3267" i="6"/>
  <c r="F3267" i="6"/>
  <c r="Q3501" i="6"/>
  <c r="M3501" i="6"/>
  <c r="L3501" i="6"/>
  <c r="F3501" i="6"/>
  <c r="Q2867" i="6"/>
  <c r="M2867" i="6"/>
  <c r="L2867" i="6"/>
  <c r="F2867" i="6"/>
  <c r="Q3174" i="6"/>
  <c r="M3174" i="6"/>
  <c r="L3174" i="6"/>
  <c r="N3174" i="6" s="1"/>
  <c r="F3174" i="6"/>
  <c r="Q2784" i="6"/>
  <c r="M2784" i="6"/>
  <c r="L2784" i="6"/>
  <c r="F2784" i="6"/>
  <c r="Q3570" i="6"/>
  <c r="M3570" i="6"/>
  <c r="L3570" i="6"/>
  <c r="N3570" i="6" s="1"/>
  <c r="F3570" i="6"/>
  <c r="Q3450" i="6"/>
  <c r="M3450" i="6"/>
  <c r="L3450" i="6"/>
  <c r="F3450" i="6"/>
  <c r="Q1301" i="6"/>
  <c r="M1301" i="6"/>
  <c r="L1301" i="6"/>
  <c r="F1301" i="6"/>
  <c r="Q3354" i="6"/>
  <c r="M3354" i="6"/>
  <c r="L3354" i="6"/>
  <c r="F3354" i="6"/>
  <c r="Q3569" i="6"/>
  <c r="M3569" i="6"/>
  <c r="L3569" i="6"/>
  <c r="F3569" i="6"/>
  <c r="Q3323" i="6"/>
  <c r="M3323" i="6"/>
  <c r="L3323" i="6"/>
  <c r="F3323" i="6"/>
  <c r="Q2792" i="6"/>
  <c r="M2792" i="6"/>
  <c r="L2792" i="6"/>
  <c r="F2792" i="6"/>
  <c r="Q3322" i="6"/>
  <c r="M3322" i="6"/>
  <c r="L3322" i="6"/>
  <c r="F3322" i="6"/>
  <c r="Q3173" i="6"/>
  <c r="M3173" i="6"/>
  <c r="L3173" i="6"/>
  <c r="F3173" i="6"/>
  <c r="Q3172" i="6"/>
  <c r="M3172" i="6"/>
  <c r="L3172" i="6"/>
  <c r="F3172" i="6"/>
  <c r="Q3266" i="6"/>
  <c r="M3266" i="6"/>
  <c r="L3266" i="6"/>
  <c r="F3266" i="6"/>
  <c r="Q3500" i="6"/>
  <c r="M3500" i="6"/>
  <c r="L3500" i="6"/>
  <c r="F3500" i="6"/>
  <c r="Q3308" i="6"/>
  <c r="M3308" i="6"/>
  <c r="L3308" i="6"/>
  <c r="F3308" i="6"/>
  <c r="Q2914" i="6"/>
  <c r="M2914" i="6"/>
  <c r="L2914" i="6"/>
  <c r="F2914" i="6"/>
  <c r="Q3245" i="6"/>
  <c r="M3245" i="6"/>
  <c r="L3245" i="6"/>
  <c r="F3245" i="6"/>
  <c r="Q2962" i="6"/>
  <c r="M2962" i="6"/>
  <c r="L2962" i="6"/>
  <c r="F2962" i="6"/>
  <c r="Q2961" i="6"/>
  <c r="M2961" i="6"/>
  <c r="L2961" i="6"/>
  <c r="F2961" i="6"/>
  <c r="Q2960" i="6"/>
  <c r="M2960" i="6"/>
  <c r="L2960" i="6"/>
  <c r="F2960" i="6"/>
  <c r="Q2959" i="6"/>
  <c r="M2959" i="6"/>
  <c r="L2959" i="6"/>
  <c r="F2959" i="6"/>
  <c r="Q2958" i="6"/>
  <c r="M2958" i="6"/>
  <c r="L2958" i="6"/>
  <c r="F2958" i="6"/>
  <c r="Q2957" i="6"/>
  <c r="M2957" i="6"/>
  <c r="L2957" i="6"/>
  <c r="F2957" i="6"/>
  <c r="Q2956" i="6"/>
  <c r="M2956" i="6"/>
  <c r="L2956" i="6"/>
  <c r="F2956" i="6"/>
  <c r="Q2955" i="6"/>
  <c r="M2955" i="6"/>
  <c r="L2955" i="6"/>
  <c r="F2955" i="6"/>
  <c r="Q2954" i="6"/>
  <c r="M2954" i="6"/>
  <c r="L2954" i="6"/>
  <c r="F2954" i="6"/>
  <c r="Q2953" i="6"/>
  <c r="M2953" i="6"/>
  <c r="L2953" i="6"/>
  <c r="F2953" i="6"/>
  <c r="Q2952" i="6"/>
  <c r="M2952" i="6"/>
  <c r="L2952" i="6"/>
  <c r="F2952" i="6"/>
  <c r="Q2951" i="6"/>
  <c r="M2951" i="6"/>
  <c r="L2951" i="6"/>
  <c r="F2951" i="6"/>
  <c r="Q2950" i="6"/>
  <c r="M2950" i="6"/>
  <c r="L2950" i="6"/>
  <c r="F2950" i="6"/>
  <c r="Q2949" i="6"/>
  <c r="M2949" i="6"/>
  <c r="L2949" i="6"/>
  <c r="F2949" i="6"/>
  <c r="Q2948" i="6"/>
  <c r="M2948" i="6"/>
  <c r="L2948" i="6"/>
  <c r="F2948" i="6"/>
  <c r="Q2947" i="6"/>
  <c r="M2947" i="6"/>
  <c r="L2947" i="6"/>
  <c r="F2947" i="6"/>
  <c r="Q2946" i="6"/>
  <c r="M2946" i="6"/>
  <c r="L2946" i="6"/>
  <c r="F2946" i="6"/>
  <c r="Q2945" i="6"/>
  <c r="M2945" i="6"/>
  <c r="L2945" i="6"/>
  <c r="F2945" i="6"/>
  <c r="Q2944" i="6"/>
  <c r="M2944" i="6"/>
  <c r="L2944" i="6"/>
  <c r="F2944" i="6"/>
  <c r="Q2943" i="6"/>
  <c r="M2943" i="6"/>
  <c r="L2943" i="6"/>
  <c r="F2943" i="6"/>
  <c r="Q2942" i="6"/>
  <c r="M2942" i="6"/>
  <c r="L2942" i="6"/>
  <c r="F2942" i="6"/>
  <c r="Q2941" i="6"/>
  <c r="M2941" i="6"/>
  <c r="L2941" i="6"/>
  <c r="F2941" i="6"/>
  <c r="Q2940" i="6"/>
  <c r="M2940" i="6"/>
  <c r="L2940" i="6"/>
  <c r="F2940" i="6"/>
  <c r="Q2939" i="6"/>
  <c r="M2939" i="6"/>
  <c r="L2939" i="6"/>
  <c r="F2939" i="6"/>
  <c r="Q2938" i="6"/>
  <c r="M2938" i="6"/>
  <c r="L2938" i="6"/>
  <c r="F2938" i="6"/>
  <c r="Q2937" i="6"/>
  <c r="M2937" i="6"/>
  <c r="L2937" i="6"/>
  <c r="F2937" i="6"/>
  <c r="Q2936" i="6"/>
  <c r="M2936" i="6"/>
  <c r="L2936" i="6"/>
  <c r="F2936" i="6"/>
  <c r="Q2935" i="6"/>
  <c r="M2935" i="6"/>
  <c r="L2935" i="6"/>
  <c r="F2935" i="6"/>
  <c r="Q2934" i="6"/>
  <c r="M2934" i="6"/>
  <c r="L2934" i="6"/>
  <c r="F2934" i="6"/>
  <c r="Q2933" i="6"/>
  <c r="M2933" i="6"/>
  <c r="L2933" i="6"/>
  <c r="F2933" i="6"/>
  <c r="Q2932" i="6"/>
  <c r="M2932" i="6"/>
  <c r="L2932" i="6"/>
  <c r="F2932" i="6"/>
  <c r="Q2931" i="6"/>
  <c r="M2931" i="6"/>
  <c r="L2931" i="6"/>
  <c r="F2931" i="6"/>
  <c r="Q2930" i="6"/>
  <c r="M2930" i="6"/>
  <c r="L2930" i="6"/>
  <c r="F2930" i="6"/>
  <c r="Q2929" i="6"/>
  <c r="M2929" i="6"/>
  <c r="L2929" i="6"/>
  <c r="F2929" i="6"/>
  <c r="Q2928" i="6"/>
  <c r="M2928" i="6"/>
  <c r="L2928" i="6"/>
  <c r="F2928" i="6"/>
  <c r="Q2927" i="6"/>
  <c r="M2927" i="6"/>
  <c r="L2927" i="6"/>
  <c r="F2927" i="6"/>
  <c r="Q2926" i="6"/>
  <c r="M2926" i="6"/>
  <c r="L2926" i="6"/>
  <c r="F2926" i="6"/>
  <c r="Q2925" i="6"/>
  <c r="M2925" i="6"/>
  <c r="L2925" i="6"/>
  <c r="F2925" i="6"/>
  <c r="Q2924" i="6"/>
  <c r="M2924" i="6"/>
  <c r="L2924" i="6"/>
  <c r="F2924" i="6"/>
  <c r="Q2923" i="6"/>
  <c r="M2923" i="6"/>
  <c r="L2923" i="6"/>
  <c r="F2923" i="6"/>
  <c r="Q3719" i="6"/>
  <c r="M3719" i="6"/>
  <c r="L3719" i="6"/>
  <c r="F3719" i="6"/>
  <c r="Q3865" i="6"/>
  <c r="M3865" i="6"/>
  <c r="L3865" i="6"/>
  <c r="F3865" i="6"/>
  <c r="Q3718" i="6"/>
  <c r="M3718" i="6"/>
  <c r="L3718" i="6"/>
  <c r="F3718" i="6"/>
  <c r="Q3731" i="6"/>
  <c r="M3731" i="6"/>
  <c r="L3731" i="6"/>
  <c r="F3731" i="6"/>
  <c r="Q3891" i="6"/>
  <c r="M3891" i="6"/>
  <c r="L3891" i="6"/>
  <c r="F3891" i="6"/>
  <c r="Q3674" i="6"/>
  <c r="M3674" i="6"/>
  <c r="L3674" i="6"/>
  <c r="F3674" i="6"/>
  <c r="Q4028" i="6"/>
  <c r="M4028" i="6"/>
  <c r="L4028" i="6"/>
  <c r="F4028" i="6"/>
  <c r="Q4027" i="6"/>
  <c r="M4027" i="6"/>
  <c r="L4027" i="6"/>
  <c r="F4027" i="6"/>
  <c r="Q3835" i="6"/>
  <c r="M3835" i="6"/>
  <c r="L3835" i="6"/>
  <c r="F3835" i="6"/>
  <c r="Q3694" i="6"/>
  <c r="M3694" i="6"/>
  <c r="N3694" i="6" s="1"/>
  <c r="L3694" i="6"/>
  <c r="F3694" i="6"/>
  <c r="Q4026" i="6"/>
  <c r="M4026" i="6"/>
  <c r="L4026" i="6"/>
  <c r="F4026" i="6"/>
  <c r="Q4025" i="6"/>
  <c r="M4025" i="6"/>
  <c r="L4025" i="6"/>
  <c r="F4025" i="6"/>
  <c r="Q3931" i="6"/>
  <c r="M3931" i="6"/>
  <c r="L3931" i="6"/>
  <c r="F3931" i="6"/>
  <c r="Q4024" i="6"/>
  <c r="M4024" i="6"/>
  <c r="L4024" i="6"/>
  <c r="F4024" i="6"/>
  <c r="Q3864" i="6"/>
  <c r="M3864" i="6"/>
  <c r="L3864" i="6"/>
  <c r="F3864" i="6"/>
  <c r="Q3810" i="6"/>
  <c r="M3810" i="6"/>
  <c r="L3810" i="6"/>
  <c r="F3810" i="6"/>
  <c r="Q3912" i="6"/>
  <c r="M3912" i="6"/>
  <c r="L3912" i="6"/>
  <c r="F3912" i="6"/>
  <c r="Q3974" i="6"/>
  <c r="M3974" i="6"/>
  <c r="L3974" i="6"/>
  <c r="F3974" i="6"/>
  <c r="Q4023" i="6"/>
  <c r="M4023" i="6"/>
  <c r="L4023" i="6"/>
  <c r="F4023" i="6"/>
  <c r="Q3973" i="6"/>
  <c r="M3973" i="6"/>
  <c r="L3973" i="6"/>
  <c r="F3973" i="6"/>
  <c r="Q3673" i="6"/>
  <c r="M3673" i="6"/>
  <c r="L3673" i="6"/>
  <c r="F3673" i="6"/>
  <c r="Q4022" i="6"/>
  <c r="M4022" i="6"/>
  <c r="L4022" i="6"/>
  <c r="F4022" i="6"/>
  <c r="Q3924" i="6"/>
  <c r="M3924" i="6"/>
  <c r="L3924" i="6"/>
  <c r="F3924" i="6"/>
  <c r="Q3911" i="6"/>
  <c r="M3911" i="6"/>
  <c r="L3911" i="6"/>
  <c r="F3911" i="6"/>
  <c r="Q3737" i="6"/>
  <c r="M3737" i="6"/>
  <c r="L3737" i="6"/>
  <c r="F3737" i="6"/>
  <c r="Q3910" i="6"/>
  <c r="M3910" i="6"/>
  <c r="L3910" i="6"/>
  <c r="F3910" i="6"/>
  <c r="Q4021" i="6"/>
  <c r="M4021" i="6"/>
  <c r="L4021" i="6"/>
  <c r="F4021" i="6"/>
  <c r="Q3972" i="6"/>
  <c r="M3972" i="6"/>
  <c r="L3972" i="6"/>
  <c r="F3972" i="6"/>
  <c r="Q3863" i="6"/>
  <c r="M3863" i="6"/>
  <c r="L3863" i="6"/>
  <c r="F3863" i="6"/>
  <c r="Q3930" i="6"/>
  <c r="M3930" i="6"/>
  <c r="L3930" i="6"/>
  <c r="F3930" i="6"/>
  <c r="Q3971" i="6"/>
  <c r="M3971" i="6"/>
  <c r="L3971" i="6"/>
  <c r="F3971" i="6"/>
  <c r="Q3689" i="6"/>
  <c r="M3689" i="6"/>
  <c r="L3689" i="6"/>
  <c r="F3689" i="6"/>
  <c r="Q4020" i="6"/>
  <c r="M4020" i="6"/>
  <c r="L4020" i="6"/>
  <c r="F4020" i="6"/>
  <c r="Q4019" i="6"/>
  <c r="M4019" i="6"/>
  <c r="L4019" i="6"/>
  <c r="F4019" i="6"/>
  <c r="Q3909" i="6"/>
  <c r="M3909" i="6"/>
  <c r="L3909" i="6"/>
  <c r="F3909" i="6"/>
  <c r="Q3705" i="6"/>
  <c r="M3705" i="6"/>
  <c r="L3705" i="6"/>
  <c r="F3705" i="6"/>
  <c r="Q4018" i="6"/>
  <c r="M4018" i="6"/>
  <c r="L4018" i="6"/>
  <c r="F4018" i="6"/>
  <c r="Q3748" i="6"/>
  <c r="M3748" i="6"/>
  <c r="L3748" i="6"/>
  <c r="F3748" i="6"/>
  <c r="Q3702" i="6"/>
  <c r="M3702" i="6"/>
  <c r="L3702" i="6"/>
  <c r="F3702" i="6"/>
  <c r="Q4017" i="6"/>
  <c r="M4017" i="6"/>
  <c r="L4017" i="6"/>
  <c r="F4017" i="6"/>
  <c r="Q3729" i="6"/>
  <c r="M3729" i="6"/>
  <c r="L3729" i="6"/>
  <c r="F3729" i="6"/>
  <c r="Q4016" i="6"/>
  <c r="M4016" i="6"/>
  <c r="L4016" i="6"/>
  <c r="F4016" i="6"/>
  <c r="Q3949" i="6"/>
  <c r="M3949" i="6"/>
  <c r="L3949" i="6"/>
  <c r="F3949" i="6"/>
  <c r="Q3846" i="6"/>
  <c r="M3846" i="6"/>
  <c r="L3846" i="6"/>
  <c r="F3846" i="6"/>
  <c r="Q4015" i="6"/>
  <c r="M4015" i="6"/>
  <c r="L4015" i="6"/>
  <c r="F4015" i="6"/>
  <c r="Q4014" i="6"/>
  <c r="M4014" i="6"/>
  <c r="L4014" i="6"/>
  <c r="F4014" i="6"/>
  <c r="Q3908" i="6"/>
  <c r="M3908" i="6"/>
  <c r="L3908" i="6"/>
  <c r="F3908" i="6"/>
  <c r="Q3688" i="6"/>
  <c r="M3688" i="6"/>
  <c r="L3688" i="6"/>
  <c r="F3688" i="6"/>
  <c r="Q4013" i="6"/>
  <c r="M4013" i="6"/>
  <c r="L4013" i="6"/>
  <c r="F4013" i="6"/>
  <c r="Q3907" i="6"/>
  <c r="M3907" i="6"/>
  <c r="L3907" i="6"/>
  <c r="F3907" i="6"/>
  <c r="Q3831" i="6"/>
  <c r="M3831" i="6"/>
  <c r="L3831" i="6"/>
  <c r="F3831" i="6"/>
  <c r="Q3970" i="6"/>
  <c r="M3970" i="6"/>
  <c r="L3970" i="6"/>
  <c r="F3970" i="6"/>
  <c r="Q3686" i="6"/>
  <c r="M3686" i="6"/>
  <c r="L3686" i="6"/>
  <c r="F3686" i="6"/>
  <c r="Q3744" i="6"/>
  <c r="M3744" i="6"/>
  <c r="L3744" i="6"/>
  <c r="F3744" i="6"/>
  <c r="Q3969" i="6"/>
  <c r="M3969" i="6"/>
  <c r="L3969" i="6"/>
  <c r="F3969" i="6"/>
  <c r="Q4012" i="6"/>
  <c r="M4012" i="6"/>
  <c r="L4012" i="6"/>
  <c r="F4012" i="6"/>
  <c r="Q3948" i="6"/>
  <c r="M3948" i="6"/>
  <c r="L3948" i="6"/>
  <c r="F3948" i="6"/>
  <c r="Q4011" i="6"/>
  <c r="M4011" i="6"/>
  <c r="L4011" i="6"/>
  <c r="F4011" i="6"/>
  <c r="Q4010" i="6"/>
  <c r="M4010" i="6"/>
  <c r="L4010" i="6"/>
  <c r="F4010" i="6"/>
  <c r="Q3709" i="6"/>
  <c r="M3709" i="6"/>
  <c r="L3709" i="6"/>
  <c r="F3709" i="6"/>
  <c r="Q3895" i="6"/>
  <c r="M3895" i="6"/>
  <c r="L3895" i="6"/>
  <c r="F3895" i="6"/>
  <c r="Q3947" i="6"/>
  <c r="M3947" i="6"/>
  <c r="L3947" i="6"/>
  <c r="F3947" i="6"/>
  <c r="Q4009" i="6"/>
  <c r="M4009" i="6"/>
  <c r="L4009" i="6"/>
  <c r="F4009" i="6"/>
  <c r="Q3743" i="6"/>
  <c r="M3743" i="6"/>
  <c r="L3743" i="6"/>
  <c r="F3743" i="6"/>
  <c r="Q3906" i="6"/>
  <c r="M3906" i="6"/>
  <c r="L3906" i="6"/>
  <c r="F3906" i="6"/>
  <c r="Q3680" i="6"/>
  <c r="M3680" i="6"/>
  <c r="L3680" i="6"/>
  <c r="F3680" i="6"/>
  <c r="Q3685" i="6"/>
  <c r="M3685" i="6"/>
  <c r="L3685" i="6"/>
  <c r="F3685" i="6"/>
  <c r="Q4008" i="6"/>
  <c r="M4008" i="6"/>
  <c r="L4008" i="6"/>
  <c r="F4008" i="6"/>
  <c r="Q3946" i="6"/>
  <c r="M3946" i="6"/>
  <c r="L3946" i="6"/>
  <c r="F3946" i="6"/>
  <c r="Q4007" i="6"/>
  <c r="M4007" i="6"/>
  <c r="L4007" i="6"/>
  <c r="F4007" i="6"/>
  <c r="Q3923" i="6"/>
  <c r="M3923" i="6"/>
  <c r="L3923" i="6"/>
  <c r="F3923" i="6"/>
  <c r="Q3968" i="6"/>
  <c r="M3968" i="6"/>
  <c r="L3968" i="6"/>
  <c r="F3968" i="6"/>
  <c r="Q4006" i="6"/>
  <c r="M4006" i="6"/>
  <c r="L4006" i="6"/>
  <c r="F4006" i="6"/>
  <c r="Q4005" i="6"/>
  <c r="M4005" i="6"/>
  <c r="L4005" i="6"/>
  <c r="F4005" i="6"/>
  <c r="Q4004" i="6"/>
  <c r="M4004" i="6"/>
  <c r="L4004" i="6"/>
  <c r="F4004" i="6"/>
  <c r="Q3708" i="6"/>
  <c r="M3708" i="6"/>
  <c r="L3708" i="6"/>
  <c r="F3708" i="6"/>
  <c r="Q3905" i="6"/>
  <c r="M3905" i="6"/>
  <c r="L3905" i="6"/>
  <c r="F3905" i="6"/>
  <c r="Q4003" i="6"/>
  <c r="M4003" i="6"/>
  <c r="L4003" i="6"/>
  <c r="F4003" i="6"/>
  <c r="Q4002" i="6"/>
  <c r="M4002" i="6"/>
  <c r="L4002" i="6"/>
  <c r="F4002" i="6"/>
  <c r="Q3967" i="6"/>
  <c r="M3967" i="6"/>
  <c r="L3967" i="6"/>
  <c r="F3967" i="6"/>
  <c r="Q3380" i="6"/>
  <c r="M3380" i="6"/>
  <c r="L3380" i="6"/>
  <c r="F3380" i="6"/>
  <c r="Q3230" i="6"/>
  <c r="M3230" i="6"/>
  <c r="L3230" i="6"/>
  <c r="F3230" i="6"/>
  <c r="Q2970" i="6"/>
  <c r="M2970" i="6"/>
  <c r="L2970" i="6"/>
  <c r="F2970" i="6"/>
  <c r="Q3568" i="6"/>
  <c r="M3568" i="6"/>
  <c r="L3568" i="6"/>
  <c r="F3568" i="6"/>
  <c r="Q3292" i="6"/>
  <c r="M3292" i="6"/>
  <c r="L3292" i="6"/>
  <c r="F3292" i="6"/>
  <c r="Q1294" i="6"/>
  <c r="M1294" i="6"/>
  <c r="L1294" i="6"/>
  <c r="F1294" i="6"/>
  <c r="Q2788" i="6"/>
  <c r="M2788" i="6"/>
  <c r="L2788" i="6"/>
  <c r="F2788" i="6"/>
  <c r="Q3291" i="6"/>
  <c r="M3291" i="6"/>
  <c r="L3291" i="6"/>
  <c r="F3291" i="6"/>
  <c r="Q3164" i="6"/>
  <c r="M3164" i="6"/>
  <c r="L3164" i="6"/>
  <c r="F3164" i="6"/>
  <c r="Q3229" i="6"/>
  <c r="M3229" i="6"/>
  <c r="L3229" i="6"/>
  <c r="N3229" i="6" s="1"/>
  <c r="F3229" i="6"/>
  <c r="Q3567" i="6"/>
  <c r="M3567" i="6"/>
  <c r="L3567" i="6"/>
  <c r="F3567" i="6"/>
  <c r="Q3307" i="6"/>
  <c r="M3307" i="6"/>
  <c r="L3307" i="6"/>
  <c r="F3307" i="6"/>
  <c r="Q3566" i="6"/>
  <c r="M3566" i="6"/>
  <c r="L3566" i="6"/>
  <c r="F3566" i="6"/>
  <c r="Q2969" i="6"/>
  <c r="M2969" i="6"/>
  <c r="L2969" i="6"/>
  <c r="F2969" i="6"/>
  <c r="Q3290" i="6"/>
  <c r="M3290" i="6"/>
  <c r="L3290" i="6"/>
  <c r="F3290" i="6"/>
  <c r="Q3413" i="6"/>
  <c r="M3413" i="6"/>
  <c r="L3413" i="6"/>
  <c r="F3413" i="6"/>
  <c r="Q3144" i="6"/>
  <c r="M3144" i="6"/>
  <c r="L3144" i="6"/>
  <c r="F3144" i="6"/>
  <c r="Q2905" i="6"/>
  <c r="M2905" i="6"/>
  <c r="L2905" i="6"/>
  <c r="F2905" i="6"/>
  <c r="Q3565" i="6"/>
  <c r="M3565" i="6"/>
  <c r="L3565" i="6"/>
  <c r="F3565" i="6"/>
  <c r="Q3564" i="6"/>
  <c r="M3564" i="6"/>
  <c r="L3564" i="6"/>
  <c r="F3564" i="6"/>
  <c r="Q2841" i="6"/>
  <c r="M2841" i="6"/>
  <c r="L2841" i="6"/>
  <c r="F2841" i="6"/>
  <c r="Q3353" i="6"/>
  <c r="M3353" i="6"/>
  <c r="L3353" i="6"/>
  <c r="F3353" i="6"/>
  <c r="Q3321" i="6"/>
  <c r="M3321" i="6"/>
  <c r="L3321" i="6"/>
  <c r="F3321" i="6"/>
  <c r="Q2859" i="6"/>
  <c r="M2859" i="6"/>
  <c r="L2859" i="6"/>
  <c r="F2859" i="6"/>
  <c r="Q2823" i="6"/>
  <c r="M2823" i="6"/>
  <c r="L2823" i="6"/>
  <c r="F2823" i="6"/>
  <c r="Q534" i="6"/>
  <c r="M534" i="6"/>
  <c r="L534" i="6"/>
  <c r="N534" i="6" s="1"/>
  <c r="F534" i="6"/>
  <c r="Q3289" i="6"/>
  <c r="M3289" i="6"/>
  <c r="L3289" i="6"/>
  <c r="F3289" i="6"/>
  <c r="Q2871" i="6"/>
  <c r="M2871" i="6"/>
  <c r="L2871" i="6"/>
  <c r="F2871" i="6"/>
  <c r="Q3186" i="6"/>
  <c r="M3186" i="6"/>
  <c r="L3186" i="6"/>
  <c r="F3186" i="6"/>
  <c r="Q3563" i="6"/>
  <c r="M3563" i="6"/>
  <c r="L3563" i="6"/>
  <c r="N3563" i="6" s="1"/>
  <c r="F3563" i="6"/>
  <c r="Q3288" i="6"/>
  <c r="M3288" i="6"/>
  <c r="L3288" i="6"/>
  <c r="F3288" i="6"/>
  <c r="Q3449" i="6"/>
  <c r="M3449" i="6"/>
  <c r="L3449" i="6"/>
  <c r="F3449" i="6"/>
  <c r="Q3562" i="6"/>
  <c r="M3562" i="6"/>
  <c r="L3562" i="6"/>
  <c r="F3562" i="6"/>
  <c r="Q2890" i="6"/>
  <c r="M2890" i="6"/>
  <c r="L2890" i="6"/>
  <c r="N2890" i="6" s="1"/>
  <c r="F2890" i="6"/>
  <c r="Q3219" i="6"/>
  <c r="M3219" i="6"/>
  <c r="L3219" i="6"/>
  <c r="F3219" i="6"/>
  <c r="Q3244" i="6"/>
  <c r="M3244" i="6"/>
  <c r="L3244" i="6"/>
  <c r="F3244" i="6"/>
  <c r="Q3163" i="6"/>
  <c r="M3163" i="6"/>
  <c r="L3163" i="6"/>
  <c r="F3163" i="6"/>
  <c r="Q2870" i="6"/>
  <c r="M2870" i="6"/>
  <c r="L2870" i="6"/>
  <c r="F2870" i="6"/>
  <c r="Q3448" i="6"/>
  <c r="M3448" i="6"/>
  <c r="L3448" i="6"/>
  <c r="F3448" i="6"/>
  <c r="Q2848" i="6"/>
  <c r="M2848" i="6"/>
  <c r="L2848" i="6"/>
  <c r="F2848" i="6"/>
  <c r="Q2847" i="6"/>
  <c r="M2847" i="6"/>
  <c r="L2847" i="6"/>
  <c r="F2847" i="6"/>
  <c r="Q3143" i="6"/>
  <c r="M3143" i="6"/>
  <c r="L3143" i="6"/>
  <c r="F3143" i="6"/>
  <c r="Q3499" i="6"/>
  <c r="M3499" i="6"/>
  <c r="L3499" i="6"/>
  <c r="F3499" i="6"/>
  <c r="Q3412" i="6"/>
  <c r="M3412" i="6"/>
  <c r="L3412" i="6"/>
  <c r="F3412" i="6"/>
  <c r="Q3152" i="6"/>
  <c r="M3152" i="6"/>
  <c r="L3152" i="6"/>
  <c r="F3152" i="6"/>
  <c r="Q3379" i="6"/>
  <c r="M3379" i="6"/>
  <c r="L3379" i="6"/>
  <c r="F3379" i="6"/>
  <c r="Q2813" i="6"/>
  <c r="M2813" i="6"/>
  <c r="L2813" i="6"/>
  <c r="F2813" i="6"/>
  <c r="Q3228" i="6"/>
  <c r="M3228" i="6"/>
  <c r="L3228" i="6"/>
  <c r="F3228" i="6"/>
  <c r="Q3287" i="6"/>
  <c r="M3287" i="6"/>
  <c r="L3287" i="6"/>
  <c r="F3287" i="6"/>
  <c r="Q3411" i="6"/>
  <c r="M3411" i="6"/>
  <c r="L3411" i="6"/>
  <c r="F3411" i="6"/>
  <c r="Q3352" i="6"/>
  <c r="M3352" i="6"/>
  <c r="L3352" i="6"/>
  <c r="F3352" i="6"/>
  <c r="Q3498" i="6"/>
  <c r="M3498" i="6"/>
  <c r="L3498" i="6"/>
  <c r="F3498" i="6"/>
  <c r="Q3410" i="6"/>
  <c r="M3410" i="6"/>
  <c r="L3410" i="6"/>
  <c r="F3410" i="6"/>
  <c r="Q2968" i="6"/>
  <c r="M2968" i="6"/>
  <c r="L2968" i="6"/>
  <c r="F2968" i="6"/>
  <c r="Q3137" i="6"/>
  <c r="M3137" i="6"/>
  <c r="L3137" i="6"/>
  <c r="F3137" i="6"/>
  <c r="Q3351" i="6"/>
  <c r="M3351" i="6"/>
  <c r="L3351" i="6"/>
  <c r="F3351" i="6"/>
  <c r="Q2977" i="6"/>
  <c r="M2977" i="6"/>
  <c r="L2977" i="6"/>
  <c r="F2977" i="6"/>
  <c r="Q3162" i="6"/>
  <c r="M3162" i="6"/>
  <c r="L3162" i="6"/>
  <c r="N3162" i="6" s="1"/>
  <c r="F3162" i="6"/>
  <c r="Q2967" i="6"/>
  <c r="M2967" i="6"/>
  <c r="L2967" i="6"/>
  <c r="F2967" i="6"/>
  <c r="Q3350" i="6"/>
  <c r="M3350" i="6"/>
  <c r="L3350" i="6"/>
  <c r="F3350" i="6"/>
  <c r="Q2782" i="6"/>
  <c r="M2782" i="6"/>
  <c r="L2782" i="6"/>
  <c r="F2782" i="6"/>
  <c r="Q2781" i="6"/>
  <c r="M2781" i="6"/>
  <c r="L2781" i="6"/>
  <c r="F2781" i="6"/>
  <c r="Q2780" i="6"/>
  <c r="M2780" i="6"/>
  <c r="L2780" i="6"/>
  <c r="F2780" i="6"/>
  <c r="Q2779" i="6"/>
  <c r="M2779" i="6"/>
  <c r="L2779" i="6"/>
  <c r="F2779" i="6"/>
  <c r="Q2778" i="6"/>
  <c r="M2778" i="6"/>
  <c r="L2778" i="6"/>
  <c r="F2778" i="6"/>
  <c r="Q2777" i="6"/>
  <c r="M2777" i="6"/>
  <c r="L2777" i="6"/>
  <c r="F2777" i="6"/>
  <c r="Q2776" i="6"/>
  <c r="M2776" i="6"/>
  <c r="L2776" i="6"/>
  <c r="F2776" i="6"/>
  <c r="Q2775" i="6"/>
  <c r="M2775" i="6"/>
  <c r="L2775" i="6"/>
  <c r="F2775" i="6"/>
  <c r="Q2774" i="6"/>
  <c r="M2774" i="6"/>
  <c r="L2774" i="6"/>
  <c r="F2774" i="6"/>
  <c r="Q2773" i="6"/>
  <c r="M2773" i="6"/>
  <c r="L2773" i="6"/>
  <c r="F2773" i="6"/>
  <c r="Q2772" i="6"/>
  <c r="M2772" i="6"/>
  <c r="L2772" i="6"/>
  <c r="F2772" i="6"/>
  <c r="Q2771" i="6"/>
  <c r="M2771" i="6"/>
  <c r="L2771" i="6"/>
  <c r="F2771" i="6"/>
  <c r="Q2770" i="6"/>
  <c r="M2770" i="6"/>
  <c r="L2770" i="6"/>
  <c r="F2770" i="6"/>
  <c r="Q2769" i="6"/>
  <c r="M2769" i="6"/>
  <c r="L2769" i="6"/>
  <c r="F2769" i="6"/>
  <c r="Q2768" i="6"/>
  <c r="M2768" i="6"/>
  <c r="L2768" i="6"/>
  <c r="F2768" i="6"/>
  <c r="Q2767" i="6"/>
  <c r="M2767" i="6"/>
  <c r="L2767" i="6"/>
  <c r="F2767" i="6"/>
  <c r="Q2766" i="6"/>
  <c r="M2766" i="6"/>
  <c r="L2766" i="6"/>
  <c r="F2766" i="6"/>
  <c r="Q2765" i="6"/>
  <c r="M2765" i="6"/>
  <c r="L2765" i="6"/>
  <c r="F2765" i="6"/>
  <c r="Q2764" i="6"/>
  <c r="M2764" i="6"/>
  <c r="L2764" i="6"/>
  <c r="F2764" i="6"/>
  <c r="Q2763" i="6"/>
  <c r="M2763" i="6"/>
  <c r="L2763" i="6"/>
  <c r="F2763" i="6"/>
  <c r="Q2762" i="6"/>
  <c r="M2762" i="6"/>
  <c r="L2762" i="6"/>
  <c r="F2762" i="6"/>
  <c r="Q2761" i="6"/>
  <c r="M2761" i="6"/>
  <c r="L2761" i="6"/>
  <c r="F2761" i="6"/>
  <c r="Q2760" i="6"/>
  <c r="M2760" i="6"/>
  <c r="L2760" i="6"/>
  <c r="F2760" i="6"/>
  <c r="Q2759" i="6"/>
  <c r="M2759" i="6"/>
  <c r="L2759" i="6"/>
  <c r="F2759" i="6"/>
  <c r="Q2758" i="6"/>
  <c r="M2758" i="6"/>
  <c r="L2758" i="6"/>
  <c r="F2758" i="6"/>
  <c r="Q2757" i="6"/>
  <c r="M2757" i="6"/>
  <c r="L2757" i="6"/>
  <c r="F2757" i="6"/>
  <c r="Q2756" i="6"/>
  <c r="M2756" i="6"/>
  <c r="L2756" i="6"/>
  <c r="F2756" i="6"/>
  <c r="Q2755" i="6"/>
  <c r="M2755" i="6"/>
  <c r="L2755" i="6"/>
  <c r="F2755" i="6"/>
  <c r="Q2754" i="6"/>
  <c r="M2754" i="6"/>
  <c r="L2754" i="6"/>
  <c r="F2754" i="6"/>
  <c r="Q2753" i="6"/>
  <c r="M2753" i="6"/>
  <c r="L2753" i="6"/>
  <c r="F2753" i="6"/>
  <c r="Q2752" i="6"/>
  <c r="M2752" i="6"/>
  <c r="L2752" i="6"/>
  <c r="F2752" i="6"/>
  <c r="Q2751" i="6"/>
  <c r="M2751" i="6"/>
  <c r="L2751" i="6"/>
  <c r="F2751" i="6"/>
  <c r="Q2750" i="6"/>
  <c r="M2750" i="6"/>
  <c r="L2750" i="6"/>
  <c r="F2750" i="6"/>
  <c r="Q2749" i="6"/>
  <c r="M2749" i="6"/>
  <c r="L2749" i="6"/>
  <c r="F2749" i="6"/>
  <c r="Q2748" i="6"/>
  <c r="M2748" i="6"/>
  <c r="L2748" i="6"/>
  <c r="F2748" i="6"/>
  <c r="Q2747" i="6"/>
  <c r="M2747" i="6"/>
  <c r="L2747" i="6"/>
  <c r="F2747" i="6"/>
  <c r="Q2746" i="6"/>
  <c r="M2746" i="6"/>
  <c r="L2746" i="6"/>
  <c r="F2746" i="6"/>
  <c r="Q2745" i="6"/>
  <c r="M2745" i="6"/>
  <c r="L2745" i="6"/>
  <c r="F2745" i="6"/>
  <c r="Q2744" i="6"/>
  <c r="M2744" i="6"/>
  <c r="L2744" i="6"/>
  <c r="F2744" i="6"/>
  <c r="Q2743" i="6"/>
  <c r="M2743" i="6"/>
  <c r="L2743" i="6"/>
  <c r="F2743" i="6"/>
  <c r="Q2742" i="6"/>
  <c r="M2742" i="6"/>
  <c r="L2742" i="6"/>
  <c r="F2742" i="6"/>
  <c r="Q2741" i="6"/>
  <c r="M2741" i="6"/>
  <c r="L2741" i="6"/>
  <c r="F2741" i="6"/>
  <c r="Q2740" i="6"/>
  <c r="M2740" i="6"/>
  <c r="L2740" i="6"/>
  <c r="F2740" i="6"/>
  <c r="Q2739" i="6"/>
  <c r="M2739" i="6"/>
  <c r="L2739" i="6"/>
  <c r="F2739" i="6"/>
  <c r="Q2738" i="6"/>
  <c r="M2738" i="6"/>
  <c r="L2738" i="6"/>
  <c r="F2738" i="6"/>
  <c r="Q2737" i="6"/>
  <c r="M2737" i="6"/>
  <c r="L2737" i="6"/>
  <c r="F2737" i="6"/>
  <c r="Q2736" i="6"/>
  <c r="M2736" i="6"/>
  <c r="L2736" i="6"/>
  <c r="F2736" i="6"/>
  <c r="Q2735" i="6"/>
  <c r="M2735" i="6"/>
  <c r="L2735" i="6"/>
  <c r="F2735" i="6"/>
  <c r="Q2734" i="6"/>
  <c r="M2734" i="6"/>
  <c r="L2734" i="6"/>
  <c r="F2734" i="6"/>
  <c r="Q2733" i="6"/>
  <c r="M2733" i="6"/>
  <c r="L2733" i="6"/>
  <c r="F2733" i="6"/>
  <c r="Q2732" i="6"/>
  <c r="M2732" i="6"/>
  <c r="L2732" i="6"/>
  <c r="F2732" i="6"/>
  <c r="Q2731" i="6"/>
  <c r="M2731" i="6"/>
  <c r="L2731" i="6"/>
  <c r="F2731" i="6"/>
  <c r="Q2730" i="6"/>
  <c r="M2730" i="6"/>
  <c r="L2730" i="6"/>
  <c r="F2730" i="6"/>
  <c r="Q2729" i="6"/>
  <c r="M2729" i="6"/>
  <c r="L2729" i="6"/>
  <c r="F2729" i="6"/>
  <c r="Q2728" i="6"/>
  <c r="M2728" i="6"/>
  <c r="L2728" i="6"/>
  <c r="F2728" i="6"/>
  <c r="Q2727" i="6"/>
  <c r="M2727" i="6"/>
  <c r="L2727" i="6"/>
  <c r="F2727" i="6"/>
  <c r="Q2726" i="6"/>
  <c r="M2726" i="6"/>
  <c r="L2726" i="6"/>
  <c r="F2726" i="6"/>
  <c r="Q2725" i="6"/>
  <c r="M2725" i="6"/>
  <c r="L2725" i="6"/>
  <c r="F2725" i="6"/>
  <c r="Q2724" i="6"/>
  <c r="M2724" i="6"/>
  <c r="L2724" i="6"/>
  <c r="F2724" i="6"/>
  <c r="Q2723" i="6"/>
  <c r="M2723" i="6"/>
  <c r="L2723" i="6"/>
  <c r="F2723" i="6"/>
  <c r="Q2722" i="6"/>
  <c r="M2722" i="6"/>
  <c r="L2722" i="6"/>
  <c r="F2722" i="6"/>
  <c r="Q2721" i="6"/>
  <c r="M2721" i="6"/>
  <c r="L2721" i="6"/>
  <c r="F2721" i="6"/>
  <c r="Q2720" i="6"/>
  <c r="M2720" i="6"/>
  <c r="L2720" i="6"/>
  <c r="F2720" i="6"/>
  <c r="Q2719" i="6"/>
  <c r="M2719" i="6"/>
  <c r="L2719" i="6"/>
  <c r="F2719" i="6"/>
  <c r="Q2718" i="6"/>
  <c r="M2718" i="6"/>
  <c r="L2718" i="6"/>
  <c r="F2718" i="6"/>
  <c r="Q2717" i="6"/>
  <c r="M2717" i="6"/>
  <c r="L2717" i="6"/>
  <c r="F2717" i="6"/>
  <c r="Q2716" i="6"/>
  <c r="M2716" i="6"/>
  <c r="L2716" i="6"/>
  <c r="F2716" i="6"/>
  <c r="Q2715" i="6"/>
  <c r="M2715" i="6"/>
  <c r="L2715" i="6"/>
  <c r="F2715" i="6"/>
  <c r="Q2714" i="6"/>
  <c r="M2714" i="6"/>
  <c r="L2714" i="6"/>
  <c r="F2714" i="6"/>
  <c r="Q2713" i="6"/>
  <c r="M2713" i="6"/>
  <c r="L2713" i="6"/>
  <c r="F2713" i="6"/>
  <c r="Q2712" i="6"/>
  <c r="M2712" i="6"/>
  <c r="L2712" i="6"/>
  <c r="F2712" i="6"/>
  <c r="Q2711" i="6"/>
  <c r="M2711" i="6"/>
  <c r="L2711" i="6"/>
  <c r="F2711" i="6"/>
  <c r="Q2710" i="6"/>
  <c r="M2710" i="6"/>
  <c r="L2710" i="6"/>
  <c r="F2710" i="6"/>
  <c r="Q2709" i="6"/>
  <c r="M2709" i="6"/>
  <c r="L2709" i="6"/>
  <c r="F2709" i="6"/>
  <c r="Q2708" i="6"/>
  <c r="M2708" i="6"/>
  <c r="L2708" i="6"/>
  <c r="F2708" i="6"/>
  <c r="Q2707" i="6"/>
  <c r="M2707" i="6"/>
  <c r="L2707" i="6"/>
  <c r="F2707" i="6"/>
  <c r="Q2706" i="6"/>
  <c r="M2706" i="6"/>
  <c r="L2706" i="6"/>
  <c r="F2706" i="6"/>
  <c r="Q2705" i="6"/>
  <c r="M2705" i="6"/>
  <c r="L2705" i="6"/>
  <c r="F2705" i="6"/>
  <c r="Q2704" i="6"/>
  <c r="M2704" i="6"/>
  <c r="L2704" i="6"/>
  <c r="F2704" i="6"/>
  <c r="Q2703" i="6"/>
  <c r="M2703" i="6"/>
  <c r="L2703" i="6"/>
  <c r="F2703" i="6"/>
  <c r="Q2702" i="6"/>
  <c r="M2702" i="6"/>
  <c r="L2702" i="6"/>
  <c r="F2702" i="6"/>
  <c r="Q2701" i="6"/>
  <c r="M2701" i="6"/>
  <c r="L2701" i="6"/>
  <c r="F2701" i="6"/>
  <c r="Q2700" i="6"/>
  <c r="M2700" i="6"/>
  <c r="L2700" i="6"/>
  <c r="F2700" i="6"/>
  <c r="Q2699" i="6"/>
  <c r="M2699" i="6"/>
  <c r="L2699" i="6"/>
  <c r="F2699" i="6"/>
  <c r="Q2698" i="6"/>
  <c r="M2698" i="6"/>
  <c r="L2698" i="6"/>
  <c r="F2698" i="6"/>
  <c r="Q2697" i="6"/>
  <c r="M2697" i="6"/>
  <c r="L2697" i="6"/>
  <c r="F2697" i="6"/>
  <c r="Q2696" i="6"/>
  <c r="M2696" i="6"/>
  <c r="L2696" i="6"/>
  <c r="F2696" i="6"/>
  <c r="Q2695" i="6"/>
  <c r="M2695" i="6"/>
  <c r="L2695" i="6"/>
  <c r="F2695" i="6"/>
  <c r="Q2694" i="6"/>
  <c r="M2694" i="6"/>
  <c r="L2694" i="6"/>
  <c r="F2694" i="6"/>
  <c r="Q2693" i="6"/>
  <c r="M2693" i="6"/>
  <c r="N2693" i="6" s="1"/>
  <c r="L2693" i="6"/>
  <c r="F2693" i="6"/>
  <c r="Q2692" i="6"/>
  <c r="M2692" i="6"/>
  <c r="L2692" i="6"/>
  <c r="F2692" i="6"/>
  <c r="Q2691" i="6"/>
  <c r="M2691" i="6"/>
  <c r="L2691" i="6"/>
  <c r="F2691" i="6"/>
  <c r="Q2690" i="6"/>
  <c r="M2690" i="6"/>
  <c r="L2690" i="6"/>
  <c r="F2690" i="6"/>
  <c r="Q2689" i="6"/>
  <c r="M2689" i="6"/>
  <c r="L2689" i="6"/>
  <c r="F2689" i="6"/>
  <c r="Q2688" i="6"/>
  <c r="M2688" i="6"/>
  <c r="L2688" i="6"/>
  <c r="F2688" i="6"/>
  <c r="Q2687" i="6"/>
  <c r="M2687" i="6"/>
  <c r="L2687" i="6"/>
  <c r="F2687" i="6"/>
  <c r="Q2686" i="6"/>
  <c r="M2686" i="6"/>
  <c r="L2686" i="6"/>
  <c r="F2686" i="6"/>
  <c r="Q2685" i="6"/>
  <c r="M2685" i="6"/>
  <c r="L2685" i="6"/>
  <c r="F2685" i="6"/>
  <c r="Q2684" i="6"/>
  <c r="M2684" i="6"/>
  <c r="L2684" i="6"/>
  <c r="F2684" i="6"/>
  <c r="Q2683" i="6"/>
  <c r="M2683" i="6"/>
  <c r="L2683" i="6"/>
  <c r="F2683" i="6"/>
  <c r="Q2682" i="6"/>
  <c r="M2682" i="6"/>
  <c r="L2682" i="6"/>
  <c r="F2682" i="6"/>
  <c r="Q2681" i="6"/>
  <c r="M2681" i="6"/>
  <c r="L2681" i="6"/>
  <c r="F2681" i="6"/>
  <c r="Q2680" i="6"/>
  <c r="M2680" i="6"/>
  <c r="L2680" i="6"/>
  <c r="F2680" i="6"/>
  <c r="Q2679" i="6"/>
  <c r="M2679" i="6"/>
  <c r="L2679" i="6"/>
  <c r="F2679" i="6"/>
  <c r="Q2678" i="6"/>
  <c r="M2678" i="6"/>
  <c r="L2678" i="6"/>
  <c r="F2678" i="6"/>
  <c r="Q2677" i="6"/>
  <c r="M2677" i="6"/>
  <c r="L2677" i="6"/>
  <c r="F2677" i="6"/>
  <c r="Q2676" i="6"/>
  <c r="M2676" i="6"/>
  <c r="L2676" i="6"/>
  <c r="F2676" i="6"/>
  <c r="Q2675" i="6"/>
  <c r="M2675" i="6"/>
  <c r="L2675" i="6"/>
  <c r="F2675" i="6"/>
  <c r="Q2674" i="6"/>
  <c r="M2674" i="6"/>
  <c r="L2674" i="6"/>
  <c r="F2674" i="6"/>
  <c r="Q2673" i="6"/>
  <c r="M2673" i="6"/>
  <c r="N2673" i="6" s="1"/>
  <c r="L2673" i="6"/>
  <c r="F2673" i="6"/>
  <c r="Q2672" i="6"/>
  <c r="M2672" i="6"/>
  <c r="L2672" i="6"/>
  <c r="F2672" i="6"/>
  <c r="Q2671" i="6"/>
  <c r="M2671" i="6"/>
  <c r="L2671" i="6"/>
  <c r="F2671" i="6"/>
  <c r="Q2670" i="6"/>
  <c r="M2670" i="6"/>
  <c r="L2670" i="6"/>
  <c r="F2670" i="6"/>
  <c r="Q2669" i="6"/>
  <c r="M2669" i="6"/>
  <c r="L2669" i="6"/>
  <c r="F2669" i="6"/>
  <c r="Q2668" i="6"/>
  <c r="M2668" i="6"/>
  <c r="L2668" i="6"/>
  <c r="F2668" i="6"/>
  <c r="Q2667" i="6"/>
  <c r="M2667" i="6"/>
  <c r="L2667" i="6"/>
  <c r="F2667" i="6"/>
  <c r="Q2666" i="6"/>
  <c r="M2666" i="6"/>
  <c r="N2666" i="6" s="1"/>
  <c r="L2666" i="6"/>
  <c r="F2666" i="6"/>
  <c r="Q2665" i="6"/>
  <c r="M2665" i="6"/>
  <c r="L2665" i="6"/>
  <c r="F2665" i="6"/>
  <c r="Q2664" i="6"/>
  <c r="M2664" i="6"/>
  <c r="L2664" i="6"/>
  <c r="F2664" i="6"/>
  <c r="Q2663" i="6"/>
  <c r="M2663" i="6"/>
  <c r="L2663" i="6"/>
  <c r="F2663" i="6"/>
  <c r="Q2662" i="6"/>
  <c r="M2662" i="6"/>
  <c r="L2662" i="6"/>
  <c r="F2662" i="6"/>
  <c r="Q2661" i="6"/>
  <c r="M2661" i="6"/>
  <c r="N2661" i="6" s="1"/>
  <c r="L2661" i="6"/>
  <c r="F2661" i="6"/>
  <c r="Q2660" i="6"/>
  <c r="M2660" i="6"/>
  <c r="L2660" i="6"/>
  <c r="F2660" i="6"/>
  <c r="Q2659" i="6"/>
  <c r="M2659" i="6"/>
  <c r="N2659" i="6" s="1"/>
  <c r="L2659" i="6"/>
  <c r="F2659" i="6"/>
  <c r="Q2658" i="6"/>
  <c r="M2658" i="6"/>
  <c r="N2658" i="6" s="1"/>
  <c r="L2658" i="6"/>
  <c r="F2658" i="6"/>
  <c r="Q2657" i="6"/>
  <c r="M2657" i="6"/>
  <c r="L2657" i="6"/>
  <c r="F2657" i="6"/>
  <c r="Q2656" i="6"/>
  <c r="M2656" i="6"/>
  <c r="L2656" i="6"/>
  <c r="F2656" i="6"/>
  <c r="Q2655" i="6"/>
  <c r="M2655" i="6"/>
  <c r="L2655" i="6"/>
  <c r="F2655" i="6"/>
  <c r="Q2654" i="6"/>
  <c r="M2654" i="6"/>
  <c r="L2654" i="6"/>
  <c r="F2654" i="6"/>
  <c r="Q2653" i="6"/>
  <c r="M2653" i="6"/>
  <c r="L2653" i="6"/>
  <c r="F2653" i="6"/>
  <c r="Q2652" i="6"/>
  <c r="M2652" i="6"/>
  <c r="L2652" i="6"/>
  <c r="F2652" i="6"/>
  <c r="Q2651" i="6"/>
  <c r="M2651" i="6"/>
  <c r="L2651" i="6"/>
  <c r="F2651" i="6"/>
  <c r="Q2650" i="6"/>
  <c r="M2650" i="6"/>
  <c r="L2650" i="6"/>
  <c r="F2650" i="6"/>
  <c r="Q2649" i="6"/>
  <c r="M2649" i="6"/>
  <c r="L2649" i="6"/>
  <c r="F2649" i="6"/>
  <c r="Q2648" i="6"/>
  <c r="M2648" i="6"/>
  <c r="L2648" i="6"/>
  <c r="F2648" i="6"/>
  <c r="Q2647" i="6"/>
  <c r="M2647" i="6"/>
  <c r="L2647" i="6"/>
  <c r="F2647" i="6"/>
  <c r="Q2646" i="6"/>
  <c r="M2646" i="6"/>
  <c r="L2646" i="6"/>
  <c r="F2646" i="6"/>
  <c r="Q2645" i="6"/>
  <c r="M2645" i="6"/>
  <c r="L2645" i="6"/>
  <c r="F2645" i="6"/>
  <c r="Q2644" i="6"/>
  <c r="M2644" i="6"/>
  <c r="L2644" i="6"/>
  <c r="F2644" i="6"/>
  <c r="Q2643" i="6"/>
  <c r="M2643" i="6"/>
  <c r="L2643" i="6"/>
  <c r="F2643" i="6"/>
  <c r="Q2642" i="6"/>
  <c r="M2642" i="6"/>
  <c r="L2642" i="6"/>
  <c r="F2642" i="6"/>
  <c r="Q2641" i="6"/>
  <c r="M2641" i="6"/>
  <c r="L2641" i="6"/>
  <c r="F2641" i="6"/>
  <c r="Q2640" i="6"/>
  <c r="M2640" i="6"/>
  <c r="L2640" i="6"/>
  <c r="F2640" i="6"/>
  <c r="Q2639" i="6"/>
  <c r="M2639" i="6"/>
  <c r="L2639" i="6"/>
  <c r="F2639" i="6"/>
  <c r="Q2638" i="6"/>
  <c r="M2638" i="6"/>
  <c r="L2638" i="6"/>
  <c r="F2638" i="6"/>
  <c r="Q2637" i="6"/>
  <c r="M2637" i="6"/>
  <c r="L2637" i="6"/>
  <c r="F2637" i="6"/>
  <c r="Q2636" i="6"/>
  <c r="M2636" i="6"/>
  <c r="L2636" i="6"/>
  <c r="F2636" i="6"/>
  <c r="Q2635" i="6"/>
  <c r="M2635" i="6"/>
  <c r="L2635" i="6"/>
  <c r="F2635" i="6"/>
  <c r="Q2634" i="6"/>
  <c r="M2634" i="6"/>
  <c r="L2634" i="6"/>
  <c r="F2634" i="6"/>
  <c r="Q2633" i="6"/>
  <c r="M2633" i="6"/>
  <c r="L2633" i="6"/>
  <c r="F2633" i="6"/>
  <c r="Q2632" i="6"/>
  <c r="M2632" i="6"/>
  <c r="L2632" i="6"/>
  <c r="F2632" i="6"/>
  <c r="Q2631" i="6"/>
  <c r="M2631" i="6"/>
  <c r="L2631" i="6"/>
  <c r="F2631" i="6"/>
  <c r="Q2630" i="6"/>
  <c r="M2630" i="6"/>
  <c r="L2630" i="6"/>
  <c r="F2630" i="6"/>
  <c r="Q2629" i="6"/>
  <c r="M2629" i="6"/>
  <c r="L2629" i="6"/>
  <c r="F2629" i="6"/>
  <c r="Q2628" i="6"/>
  <c r="M2628" i="6"/>
  <c r="L2628" i="6"/>
  <c r="F2628" i="6"/>
  <c r="Q2627" i="6"/>
  <c r="M2627" i="6"/>
  <c r="L2627" i="6"/>
  <c r="F2627" i="6"/>
  <c r="Q2626" i="6"/>
  <c r="M2626" i="6"/>
  <c r="L2626" i="6"/>
  <c r="F2626" i="6"/>
  <c r="Q2625" i="6"/>
  <c r="M2625" i="6"/>
  <c r="L2625" i="6"/>
  <c r="F2625" i="6"/>
  <c r="Q2624" i="6"/>
  <c r="M2624" i="6"/>
  <c r="L2624" i="6"/>
  <c r="F2624" i="6"/>
  <c r="Q2623" i="6"/>
  <c r="M2623" i="6"/>
  <c r="L2623" i="6"/>
  <c r="F2623" i="6"/>
  <c r="Q2622" i="6"/>
  <c r="M2622" i="6"/>
  <c r="L2622" i="6"/>
  <c r="F2622" i="6"/>
  <c r="Q2621" i="6"/>
  <c r="M2621" i="6"/>
  <c r="L2621" i="6"/>
  <c r="F2621" i="6"/>
  <c r="Q2620" i="6"/>
  <c r="M2620" i="6"/>
  <c r="L2620" i="6"/>
  <c r="F2620" i="6"/>
  <c r="Q2619" i="6"/>
  <c r="M2619" i="6"/>
  <c r="L2619" i="6"/>
  <c r="F2619" i="6"/>
  <c r="Q2618" i="6"/>
  <c r="M2618" i="6"/>
  <c r="L2618" i="6"/>
  <c r="F2618" i="6"/>
  <c r="Q2617" i="6"/>
  <c r="M2617" i="6"/>
  <c r="L2617" i="6"/>
  <c r="F2617" i="6"/>
  <c r="Q2616" i="6"/>
  <c r="M2616" i="6"/>
  <c r="L2616" i="6"/>
  <c r="F2616" i="6"/>
  <c r="Q2615" i="6"/>
  <c r="M2615" i="6"/>
  <c r="L2615" i="6"/>
  <c r="F2615" i="6"/>
  <c r="Q2614" i="6"/>
  <c r="M2614" i="6"/>
  <c r="L2614" i="6"/>
  <c r="F2614" i="6"/>
  <c r="Q2613" i="6"/>
  <c r="M2613" i="6"/>
  <c r="L2613" i="6"/>
  <c r="F2613" i="6"/>
  <c r="Q2612" i="6"/>
  <c r="M2612" i="6"/>
  <c r="L2612" i="6"/>
  <c r="F2612" i="6"/>
  <c r="Q2611" i="6"/>
  <c r="M2611" i="6"/>
  <c r="L2611" i="6"/>
  <c r="F2611" i="6"/>
  <c r="Q2610" i="6"/>
  <c r="M2610" i="6"/>
  <c r="L2610" i="6"/>
  <c r="F2610" i="6"/>
  <c r="Q2609" i="6"/>
  <c r="M2609" i="6"/>
  <c r="L2609" i="6"/>
  <c r="F2609" i="6"/>
  <c r="Q2608" i="6"/>
  <c r="M2608" i="6"/>
  <c r="L2608" i="6"/>
  <c r="F2608" i="6"/>
  <c r="Q2607" i="6"/>
  <c r="M2607" i="6"/>
  <c r="L2607" i="6"/>
  <c r="F2607" i="6"/>
  <c r="Q2606" i="6"/>
  <c r="M2606" i="6"/>
  <c r="L2606" i="6"/>
  <c r="F2606" i="6"/>
  <c r="Q2605" i="6"/>
  <c r="M2605" i="6"/>
  <c r="L2605" i="6"/>
  <c r="F2605" i="6"/>
  <c r="Q2604" i="6"/>
  <c r="M2604" i="6"/>
  <c r="L2604" i="6"/>
  <c r="F2604" i="6"/>
  <c r="Q2603" i="6"/>
  <c r="M2603" i="6"/>
  <c r="L2603" i="6"/>
  <c r="F2603" i="6"/>
  <c r="Q2602" i="6"/>
  <c r="M2602" i="6"/>
  <c r="L2602" i="6"/>
  <c r="F2602" i="6"/>
  <c r="Q2601" i="6"/>
  <c r="M2601" i="6"/>
  <c r="L2601" i="6"/>
  <c r="F2601" i="6"/>
  <c r="Q2600" i="6"/>
  <c r="M2600" i="6"/>
  <c r="L2600" i="6"/>
  <c r="F2600" i="6"/>
  <c r="Q2599" i="6"/>
  <c r="M2599" i="6"/>
  <c r="L2599" i="6"/>
  <c r="F2599" i="6"/>
  <c r="Q2598" i="6"/>
  <c r="M2598" i="6"/>
  <c r="L2598" i="6"/>
  <c r="F2598" i="6"/>
  <c r="Q2597" i="6"/>
  <c r="M2597" i="6"/>
  <c r="L2597" i="6"/>
  <c r="F2597" i="6"/>
  <c r="Q2596" i="6"/>
  <c r="M2596" i="6"/>
  <c r="L2596" i="6"/>
  <c r="F2596" i="6"/>
  <c r="Q2595" i="6"/>
  <c r="M2595" i="6"/>
  <c r="L2595" i="6"/>
  <c r="F2595" i="6"/>
  <c r="Q2594" i="6"/>
  <c r="M2594" i="6"/>
  <c r="L2594" i="6"/>
  <c r="F2594" i="6"/>
  <c r="Q2593" i="6"/>
  <c r="M2593" i="6"/>
  <c r="L2593" i="6"/>
  <c r="F2593" i="6"/>
  <c r="Q2592" i="6"/>
  <c r="M2592" i="6"/>
  <c r="L2592" i="6"/>
  <c r="F2592" i="6"/>
  <c r="Q2591" i="6"/>
  <c r="M2591" i="6"/>
  <c r="L2591" i="6"/>
  <c r="F2591" i="6"/>
  <c r="Q2590" i="6"/>
  <c r="M2590" i="6"/>
  <c r="L2590" i="6"/>
  <c r="F2590" i="6"/>
  <c r="Q2589" i="6"/>
  <c r="M2589" i="6"/>
  <c r="L2589" i="6"/>
  <c r="F2589" i="6"/>
  <c r="Q2588" i="6"/>
  <c r="M2588" i="6"/>
  <c r="L2588" i="6"/>
  <c r="F2588" i="6"/>
  <c r="Q2587" i="6"/>
  <c r="M2587" i="6"/>
  <c r="L2587" i="6"/>
  <c r="F2587" i="6"/>
  <c r="Q2586" i="6"/>
  <c r="M2586" i="6"/>
  <c r="L2586" i="6"/>
  <c r="F2586" i="6"/>
  <c r="Q2585" i="6"/>
  <c r="M2585" i="6"/>
  <c r="L2585" i="6"/>
  <c r="F2585" i="6"/>
  <c r="Q2584" i="6"/>
  <c r="M2584" i="6"/>
  <c r="L2584" i="6"/>
  <c r="F2584" i="6"/>
  <c r="Q2583" i="6"/>
  <c r="M2583" i="6"/>
  <c r="L2583" i="6"/>
  <c r="F2583" i="6"/>
  <c r="Q2582" i="6"/>
  <c r="M2582" i="6"/>
  <c r="L2582" i="6"/>
  <c r="F2582" i="6"/>
  <c r="Q2581" i="6"/>
  <c r="M2581" i="6"/>
  <c r="L2581" i="6"/>
  <c r="F2581" i="6"/>
  <c r="Q2580" i="6"/>
  <c r="M2580" i="6"/>
  <c r="L2580" i="6"/>
  <c r="F2580" i="6"/>
  <c r="Q2579" i="6"/>
  <c r="M2579" i="6"/>
  <c r="L2579" i="6"/>
  <c r="F2579" i="6"/>
  <c r="Q2578" i="6"/>
  <c r="M2578" i="6"/>
  <c r="L2578" i="6"/>
  <c r="F2578" i="6"/>
  <c r="Q2577" i="6"/>
  <c r="M2577" i="6"/>
  <c r="L2577" i="6"/>
  <c r="F2577" i="6"/>
  <c r="Q2576" i="6"/>
  <c r="M2576" i="6"/>
  <c r="L2576" i="6"/>
  <c r="F2576" i="6"/>
  <c r="Q2575" i="6"/>
  <c r="M2575" i="6"/>
  <c r="L2575" i="6"/>
  <c r="F2575" i="6"/>
  <c r="Q2574" i="6"/>
  <c r="M2574" i="6"/>
  <c r="L2574" i="6"/>
  <c r="F2574" i="6"/>
  <c r="Q2573" i="6"/>
  <c r="M2573" i="6"/>
  <c r="L2573" i="6"/>
  <c r="F2573" i="6"/>
  <c r="Q2572" i="6"/>
  <c r="M2572" i="6"/>
  <c r="L2572" i="6"/>
  <c r="F2572" i="6"/>
  <c r="Q2571" i="6"/>
  <c r="M2571" i="6"/>
  <c r="L2571" i="6"/>
  <c r="F2571" i="6"/>
  <c r="Q2570" i="6"/>
  <c r="M2570" i="6"/>
  <c r="L2570" i="6"/>
  <c r="F2570" i="6"/>
  <c r="Q2569" i="6"/>
  <c r="M2569" i="6"/>
  <c r="L2569" i="6"/>
  <c r="F2569" i="6"/>
  <c r="Q2568" i="6"/>
  <c r="M2568" i="6"/>
  <c r="L2568" i="6"/>
  <c r="F2568" i="6"/>
  <c r="Q2567" i="6"/>
  <c r="M2567" i="6"/>
  <c r="L2567" i="6"/>
  <c r="F2567" i="6"/>
  <c r="Q2566" i="6"/>
  <c r="M2566" i="6"/>
  <c r="L2566" i="6"/>
  <c r="F2566" i="6"/>
  <c r="Q2565" i="6"/>
  <c r="M2565" i="6"/>
  <c r="L2565" i="6"/>
  <c r="F2565" i="6"/>
  <c r="Q2564" i="6"/>
  <c r="M2564" i="6"/>
  <c r="L2564" i="6"/>
  <c r="F2564" i="6"/>
  <c r="Q2563" i="6"/>
  <c r="M2563" i="6"/>
  <c r="L2563" i="6"/>
  <c r="F2563" i="6"/>
  <c r="Q2562" i="6"/>
  <c r="M2562" i="6"/>
  <c r="L2562" i="6"/>
  <c r="F2562" i="6"/>
  <c r="Q2561" i="6"/>
  <c r="M2561" i="6"/>
  <c r="L2561" i="6"/>
  <c r="F2561" i="6"/>
  <c r="Q2560" i="6"/>
  <c r="M2560" i="6"/>
  <c r="L2560" i="6"/>
  <c r="F2560" i="6"/>
  <c r="Q2559" i="6"/>
  <c r="M2559" i="6"/>
  <c r="L2559" i="6"/>
  <c r="F2559" i="6"/>
  <c r="Q2558" i="6"/>
  <c r="M2558" i="6"/>
  <c r="L2558" i="6"/>
  <c r="F2558" i="6"/>
  <c r="Q2557" i="6"/>
  <c r="M2557" i="6"/>
  <c r="L2557" i="6"/>
  <c r="F2557" i="6"/>
  <c r="Q2556" i="6"/>
  <c r="M2556" i="6"/>
  <c r="L2556" i="6"/>
  <c r="F2556" i="6"/>
  <c r="Q2555" i="6"/>
  <c r="M2555" i="6"/>
  <c r="L2555" i="6"/>
  <c r="F2555" i="6"/>
  <c r="Q2554" i="6"/>
  <c r="M2554" i="6"/>
  <c r="L2554" i="6"/>
  <c r="F2554" i="6"/>
  <c r="Q2553" i="6"/>
  <c r="M2553" i="6"/>
  <c r="L2553" i="6"/>
  <c r="F2553" i="6"/>
  <c r="Q2552" i="6"/>
  <c r="M2552" i="6"/>
  <c r="L2552" i="6"/>
  <c r="F2552" i="6"/>
  <c r="Q2551" i="6"/>
  <c r="M2551" i="6"/>
  <c r="L2551" i="6"/>
  <c r="F2551" i="6"/>
  <c r="Q2550" i="6"/>
  <c r="M2550" i="6"/>
  <c r="L2550" i="6"/>
  <c r="F2550" i="6"/>
  <c r="Q2549" i="6"/>
  <c r="M2549" i="6"/>
  <c r="L2549" i="6"/>
  <c r="F2549" i="6"/>
  <c r="Q2548" i="6"/>
  <c r="M2548" i="6"/>
  <c r="L2548" i="6"/>
  <c r="F2548" i="6"/>
  <c r="Q2547" i="6"/>
  <c r="M2547" i="6"/>
  <c r="L2547" i="6"/>
  <c r="F2547" i="6"/>
  <c r="Q2546" i="6"/>
  <c r="M2546" i="6"/>
  <c r="L2546" i="6"/>
  <c r="F2546" i="6"/>
  <c r="Q2545" i="6"/>
  <c r="M2545" i="6"/>
  <c r="L2545" i="6"/>
  <c r="F2545" i="6"/>
  <c r="Q2544" i="6"/>
  <c r="M2544" i="6"/>
  <c r="L2544" i="6"/>
  <c r="F2544" i="6"/>
  <c r="Q2543" i="6"/>
  <c r="M2543" i="6"/>
  <c r="L2543" i="6"/>
  <c r="F2543" i="6"/>
  <c r="Q2542" i="6"/>
  <c r="M2542" i="6"/>
  <c r="L2542" i="6"/>
  <c r="F2542" i="6"/>
  <c r="Q2541" i="6"/>
  <c r="M2541" i="6"/>
  <c r="L2541" i="6"/>
  <c r="F2541" i="6"/>
  <c r="Q2540" i="6"/>
  <c r="M2540" i="6"/>
  <c r="L2540" i="6"/>
  <c r="F2540" i="6"/>
  <c r="Q2539" i="6"/>
  <c r="M2539" i="6"/>
  <c r="L2539" i="6"/>
  <c r="F2539" i="6"/>
  <c r="Q2538" i="6"/>
  <c r="M2538" i="6"/>
  <c r="L2538" i="6"/>
  <c r="F2538" i="6"/>
  <c r="Q2537" i="6"/>
  <c r="M2537" i="6"/>
  <c r="L2537" i="6"/>
  <c r="F2537" i="6"/>
  <c r="Q2536" i="6"/>
  <c r="M2536" i="6"/>
  <c r="L2536" i="6"/>
  <c r="F2536" i="6"/>
  <c r="Q2535" i="6"/>
  <c r="M2535" i="6"/>
  <c r="L2535" i="6"/>
  <c r="F2535" i="6"/>
  <c r="Q2534" i="6"/>
  <c r="M2534" i="6"/>
  <c r="L2534" i="6"/>
  <c r="F2534" i="6"/>
  <c r="Q2533" i="6"/>
  <c r="M2533" i="6"/>
  <c r="L2533" i="6"/>
  <c r="F2533" i="6"/>
  <c r="Q2532" i="6"/>
  <c r="M2532" i="6"/>
  <c r="L2532" i="6"/>
  <c r="F2532" i="6"/>
  <c r="Q2531" i="6"/>
  <c r="M2531" i="6"/>
  <c r="L2531" i="6"/>
  <c r="F2531" i="6"/>
  <c r="Q2530" i="6"/>
  <c r="M2530" i="6"/>
  <c r="L2530" i="6"/>
  <c r="F2530" i="6"/>
  <c r="Q2529" i="6"/>
  <c r="M2529" i="6"/>
  <c r="N2529" i="6" s="1"/>
  <c r="L2529" i="6"/>
  <c r="F2529" i="6"/>
  <c r="Q2528" i="6"/>
  <c r="M2528" i="6"/>
  <c r="L2528" i="6"/>
  <c r="F2528" i="6"/>
  <c r="Q2527" i="6"/>
  <c r="M2527" i="6"/>
  <c r="L2527" i="6"/>
  <c r="F2527" i="6"/>
  <c r="Q2526" i="6"/>
  <c r="M2526" i="6"/>
  <c r="L2526" i="6"/>
  <c r="F2526" i="6"/>
  <c r="Q2525" i="6"/>
  <c r="M2525" i="6"/>
  <c r="L2525" i="6"/>
  <c r="F2525" i="6"/>
  <c r="Q2524" i="6"/>
  <c r="M2524" i="6"/>
  <c r="L2524" i="6"/>
  <c r="F2524" i="6"/>
  <c r="Q2523" i="6"/>
  <c r="M2523" i="6"/>
  <c r="L2523" i="6"/>
  <c r="F2523" i="6"/>
  <c r="Q2522" i="6"/>
  <c r="M2522" i="6"/>
  <c r="L2522" i="6"/>
  <c r="F2522" i="6"/>
  <c r="Q2521" i="6"/>
  <c r="M2521" i="6"/>
  <c r="L2521" i="6"/>
  <c r="F2521" i="6"/>
  <c r="Q2520" i="6"/>
  <c r="M2520" i="6"/>
  <c r="L2520" i="6"/>
  <c r="F2520" i="6"/>
  <c r="Q2519" i="6"/>
  <c r="M2519" i="6"/>
  <c r="L2519" i="6"/>
  <c r="F2519" i="6"/>
  <c r="Q2518" i="6"/>
  <c r="M2518" i="6"/>
  <c r="L2518" i="6"/>
  <c r="F2518" i="6"/>
  <c r="Q2517" i="6"/>
  <c r="M2517" i="6"/>
  <c r="L2517" i="6"/>
  <c r="F2517" i="6"/>
  <c r="Q2516" i="6"/>
  <c r="M2516" i="6"/>
  <c r="L2516" i="6"/>
  <c r="F2516" i="6"/>
  <c r="Q2515" i="6"/>
  <c r="M2515" i="6"/>
  <c r="N2515" i="6" s="1"/>
  <c r="L2515" i="6"/>
  <c r="F2515" i="6"/>
  <c r="Q2514" i="6"/>
  <c r="M2514" i="6"/>
  <c r="L2514" i="6"/>
  <c r="F2514" i="6"/>
  <c r="Q2513" i="6"/>
  <c r="M2513" i="6"/>
  <c r="N2513" i="6" s="1"/>
  <c r="L2513" i="6"/>
  <c r="F2513" i="6"/>
  <c r="Q2512" i="6"/>
  <c r="M2512" i="6"/>
  <c r="L2512" i="6"/>
  <c r="F2512" i="6"/>
  <c r="Q2511" i="6"/>
  <c r="M2511" i="6"/>
  <c r="L2511" i="6"/>
  <c r="F2511" i="6"/>
  <c r="Q2510" i="6"/>
  <c r="M2510" i="6"/>
  <c r="L2510" i="6"/>
  <c r="F2510" i="6"/>
  <c r="Q2509" i="6"/>
  <c r="M2509" i="6"/>
  <c r="L2509" i="6"/>
  <c r="F2509" i="6"/>
  <c r="Q2508" i="6"/>
  <c r="M2508" i="6"/>
  <c r="L2508" i="6"/>
  <c r="F2508" i="6"/>
  <c r="Q2507" i="6"/>
  <c r="M2507" i="6"/>
  <c r="L2507" i="6"/>
  <c r="F2507" i="6"/>
  <c r="Q2506" i="6"/>
  <c r="M2506" i="6"/>
  <c r="L2506" i="6"/>
  <c r="F2506" i="6"/>
  <c r="Q2505" i="6"/>
  <c r="M2505" i="6"/>
  <c r="L2505" i="6"/>
  <c r="F2505" i="6"/>
  <c r="Q2504" i="6"/>
  <c r="M2504" i="6"/>
  <c r="N2504" i="6" s="1"/>
  <c r="L2504" i="6"/>
  <c r="F2504" i="6"/>
  <c r="Q2503" i="6"/>
  <c r="M2503" i="6"/>
  <c r="N2503" i="6" s="1"/>
  <c r="L2503" i="6"/>
  <c r="F2503" i="6"/>
  <c r="Q2502" i="6"/>
  <c r="M2502" i="6"/>
  <c r="N2502" i="6" s="1"/>
  <c r="L2502" i="6"/>
  <c r="F2502" i="6"/>
  <c r="Q2501" i="6"/>
  <c r="M2501" i="6"/>
  <c r="N2501" i="6" s="1"/>
  <c r="L2501" i="6"/>
  <c r="F2501" i="6"/>
  <c r="Q2500" i="6"/>
  <c r="N2500" i="6"/>
  <c r="M2500" i="6"/>
  <c r="L2500" i="6"/>
  <c r="F2500" i="6"/>
  <c r="Q2499" i="6"/>
  <c r="M2499" i="6"/>
  <c r="L2499" i="6"/>
  <c r="F2499" i="6"/>
  <c r="Q2498" i="6"/>
  <c r="M2498" i="6"/>
  <c r="L2498" i="6"/>
  <c r="F2498" i="6"/>
  <c r="Q2497" i="6"/>
  <c r="M2497" i="6"/>
  <c r="L2497" i="6"/>
  <c r="F2497" i="6"/>
  <c r="Q2496" i="6"/>
  <c r="M2496" i="6"/>
  <c r="L2496" i="6"/>
  <c r="F2496" i="6"/>
  <c r="Q2495" i="6"/>
  <c r="M2495" i="6"/>
  <c r="L2495" i="6"/>
  <c r="F2495" i="6"/>
  <c r="Q2494" i="6"/>
  <c r="M2494" i="6"/>
  <c r="L2494" i="6"/>
  <c r="F2494" i="6"/>
  <c r="Q2493" i="6"/>
  <c r="M2493" i="6"/>
  <c r="L2493" i="6"/>
  <c r="F2493" i="6"/>
  <c r="Q2492" i="6"/>
  <c r="M2492" i="6"/>
  <c r="L2492" i="6"/>
  <c r="F2492" i="6"/>
  <c r="Q2491" i="6"/>
  <c r="M2491" i="6"/>
  <c r="L2491" i="6"/>
  <c r="F2491" i="6"/>
  <c r="Q2490" i="6"/>
  <c r="M2490" i="6"/>
  <c r="L2490" i="6"/>
  <c r="F2490" i="6"/>
  <c r="Q2489" i="6"/>
  <c r="M2489" i="6"/>
  <c r="L2489" i="6"/>
  <c r="F2489" i="6"/>
  <c r="Q2488" i="6"/>
  <c r="M2488" i="6"/>
  <c r="L2488" i="6"/>
  <c r="F2488" i="6"/>
  <c r="Q2487" i="6"/>
  <c r="M2487" i="6"/>
  <c r="L2487" i="6"/>
  <c r="F2487" i="6"/>
  <c r="Q2486" i="6"/>
  <c r="M2486" i="6"/>
  <c r="L2486" i="6"/>
  <c r="F2486" i="6"/>
  <c r="Q2485" i="6"/>
  <c r="M2485" i="6"/>
  <c r="L2485" i="6"/>
  <c r="F2485" i="6"/>
  <c r="Q2484" i="6"/>
  <c r="M2484" i="6"/>
  <c r="L2484" i="6"/>
  <c r="F2484" i="6"/>
  <c r="Q2483" i="6"/>
  <c r="M2483" i="6"/>
  <c r="L2483" i="6"/>
  <c r="F2483" i="6"/>
  <c r="Q2482" i="6"/>
  <c r="M2482" i="6"/>
  <c r="L2482" i="6"/>
  <c r="F2482" i="6"/>
  <c r="Q2481" i="6"/>
  <c r="M2481" i="6"/>
  <c r="L2481" i="6"/>
  <c r="F2481" i="6"/>
  <c r="Q2480" i="6"/>
  <c r="M2480" i="6"/>
  <c r="L2480" i="6"/>
  <c r="F2480" i="6"/>
  <c r="Q2479" i="6"/>
  <c r="M2479" i="6"/>
  <c r="L2479" i="6"/>
  <c r="F2479" i="6"/>
  <c r="Q2478" i="6"/>
  <c r="M2478" i="6"/>
  <c r="L2478" i="6"/>
  <c r="F2478" i="6"/>
  <c r="Q2477" i="6"/>
  <c r="M2477" i="6"/>
  <c r="L2477" i="6"/>
  <c r="F2477" i="6"/>
  <c r="Q2476" i="6"/>
  <c r="M2476" i="6"/>
  <c r="L2476" i="6"/>
  <c r="F2476" i="6"/>
  <c r="Q2475" i="6"/>
  <c r="M2475" i="6"/>
  <c r="L2475" i="6"/>
  <c r="F2475" i="6"/>
  <c r="Q2474" i="6"/>
  <c r="M2474" i="6"/>
  <c r="L2474" i="6"/>
  <c r="F2474" i="6"/>
  <c r="Q2473" i="6"/>
  <c r="M2473" i="6"/>
  <c r="L2473" i="6"/>
  <c r="F2473" i="6"/>
  <c r="Q2472" i="6"/>
  <c r="M2472" i="6"/>
  <c r="L2472" i="6"/>
  <c r="F2472" i="6"/>
  <c r="Q2471" i="6"/>
  <c r="M2471" i="6"/>
  <c r="L2471" i="6"/>
  <c r="F2471" i="6"/>
  <c r="Q2470" i="6"/>
  <c r="M2470" i="6"/>
  <c r="L2470" i="6"/>
  <c r="F2470" i="6"/>
  <c r="Q2469" i="6"/>
  <c r="M2469" i="6"/>
  <c r="L2469" i="6"/>
  <c r="F2469" i="6"/>
  <c r="Q2468" i="6"/>
  <c r="M2468" i="6"/>
  <c r="L2468" i="6"/>
  <c r="F2468" i="6"/>
  <c r="Q2467" i="6"/>
  <c r="M2467" i="6"/>
  <c r="L2467" i="6"/>
  <c r="F2467" i="6"/>
  <c r="Q2466" i="6"/>
  <c r="M2466" i="6"/>
  <c r="L2466" i="6"/>
  <c r="F2466" i="6"/>
  <c r="Q2465" i="6"/>
  <c r="M2465" i="6"/>
  <c r="L2465" i="6"/>
  <c r="F2465" i="6"/>
  <c r="Q2464" i="6"/>
  <c r="M2464" i="6"/>
  <c r="N2464" i="6" s="1"/>
  <c r="L2464" i="6"/>
  <c r="F2464" i="6"/>
  <c r="Q2463" i="6"/>
  <c r="M2463" i="6"/>
  <c r="L2463" i="6"/>
  <c r="F2463" i="6"/>
  <c r="Q2462" i="6"/>
  <c r="M2462" i="6"/>
  <c r="L2462" i="6"/>
  <c r="F2462" i="6"/>
  <c r="Q2461" i="6"/>
  <c r="M2461" i="6"/>
  <c r="L2461" i="6"/>
  <c r="F2461" i="6"/>
  <c r="Q2460" i="6"/>
  <c r="M2460" i="6"/>
  <c r="L2460" i="6"/>
  <c r="F2460" i="6"/>
  <c r="Q2459" i="6"/>
  <c r="M2459" i="6"/>
  <c r="L2459" i="6"/>
  <c r="F2459" i="6"/>
  <c r="Q2458" i="6"/>
  <c r="M2458" i="6"/>
  <c r="L2458" i="6"/>
  <c r="F2458" i="6"/>
  <c r="Q2457" i="6"/>
  <c r="M2457" i="6"/>
  <c r="L2457" i="6"/>
  <c r="F2457" i="6"/>
  <c r="Q2456" i="6"/>
  <c r="M2456" i="6"/>
  <c r="L2456" i="6"/>
  <c r="F2456" i="6"/>
  <c r="Q2455" i="6"/>
  <c r="M2455" i="6"/>
  <c r="L2455" i="6"/>
  <c r="F2455" i="6"/>
  <c r="Q2454" i="6"/>
  <c r="M2454" i="6"/>
  <c r="L2454" i="6"/>
  <c r="F2454" i="6"/>
  <c r="Q2453" i="6"/>
  <c r="M2453" i="6"/>
  <c r="L2453" i="6"/>
  <c r="F2453" i="6"/>
  <c r="Q2452" i="6"/>
  <c r="M2452" i="6"/>
  <c r="L2452" i="6"/>
  <c r="N2452" i="6" s="1"/>
  <c r="F2452" i="6"/>
  <c r="Q2451" i="6"/>
  <c r="M2451" i="6"/>
  <c r="L2451" i="6"/>
  <c r="F2451" i="6"/>
  <c r="Q2450" i="6"/>
  <c r="M2450" i="6"/>
  <c r="L2450" i="6"/>
  <c r="F2450" i="6"/>
  <c r="Q2449" i="6"/>
  <c r="M2449" i="6"/>
  <c r="L2449" i="6"/>
  <c r="F2449" i="6"/>
  <c r="Q2448" i="6"/>
  <c r="M2448" i="6"/>
  <c r="L2448" i="6"/>
  <c r="F2448" i="6"/>
  <c r="Q2447" i="6"/>
  <c r="M2447" i="6"/>
  <c r="L2447" i="6"/>
  <c r="F2447" i="6"/>
  <c r="Q2446" i="6"/>
  <c r="M2446" i="6"/>
  <c r="L2446" i="6"/>
  <c r="F2446" i="6"/>
  <c r="Q2445" i="6"/>
  <c r="M2445" i="6"/>
  <c r="L2445" i="6"/>
  <c r="F2445" i="6"/>
  <c r="Q2444" i="6"/>
  <c r="M2444" i="6"/>
  <c r="L2444" i="6"/>
  <c r="F2444" i="6"/>
  <c r="Q2443" i="6"/>
  <c r="M2443" i="6"/>
  <c r="L2443" i="6"/>
  <c r="F2443" i="6"/>
  <c r="Q2442" i="6"/>
  <c r="M2442" i="6"/>
  <c r="L2442" i="6"/>
  <c r="F2442" i="6"/>
  <c r="Q2441" i="6"/>
  <c r="M2441" i="6"/>
  <c r="L2441" i="6"/>
  <c r="F2441" i="6"/>
  <c r="Q2440" i="6"/>
  <c r="M2440" i="6"/>
  <c r="L2440" i="6"/>
  <c r="F2440" i="6"/>
  <c r="Q2439" i="6"/>
  <c r="M2439" i="6"/>
  <c r="L2439" i="6"/>
  <c r="F2439" i="6"/>
  <c r="Q2438" i="6"/>
  <c r="M2438" i="6"/>
  <c r="L2438" i="6"/>
  <c r="F2438" i="6"/>
  <c r="Q2437" i="6"/>
  <c r="M2437" i="6"/>
  <c r="L2437" i="6"/>
  <c r="F2437" i="6"/>
  <c r="Q2436" i="6"/>
  <c r="M2436" i="6"/>
  <c r="L2436" i="6"/>
  <c r="F2436" i="6"/>
  <c r="Q2435" i="6"/>
  <c r="M2435" i="6"/>
  <c r="L2435" i="6"/>
  <c r="F2435" i="6"/>
  <c r="Q2434" i="6"/>
  <c r="M2434" i="6"/>
  <c r="L2434" i="6"/>
  <c r="F2434" i="6"/>
  <c r="Q2433" i="6"/>
  <c r="M2433" i="6"/>
  <c r="L2433" i="6"/>
  <c r="F2433" i="6"/>
  <c r="Q2432" i="6"/>
  <c r="M2432" i="6"/>
  <c r="L2432" i="6"/>
  <c r="F2432" i="6"/>
  <c r="Q2431" i="6"/>
  <c r="M2431" i="6"/>
  <c r="L2431" i="6"/>
  <c r="F2431" i="6"/>
  <c r="Q2430" i="6"/>
  <c r="M2430" i="6"/>
  <c r="L2430" i="6"/>
  <c r="F2430" i="6"/>
  <c r="Q2429" i="6"/>
  <c r="M2429" i="6"/>
  <c r="L2429" i="6"/>
  <c r="F2429" i="6"/>
  <c r="Q2428" i="6"/>
  <c r="M2428" i="6"/>
  <c r="L2428" i="6"/>
  <c r="F2428" i="6"/>
  <c r="Q2427" i="6"/>
  <c r="M2427" i="6"/>
  <c r="L2427" i="6"/>
  <c r="F2427" i="6"/>
  <c r="Q2426" i="6"/>
  <c r="M2426" i="6"/>
  <c r="L2426" i="6"/>
  <c r="F2426" i="6"/>
  <c r="Q2425" i="6"/>
  <c r="M2425" i="6"/>
  <c r="L2425" i="6"/>
  <c r="F2425" i="6"/>
  <c r="Q2424" i="6"/>
  <c r="M2424" i="6"/>
  <c r="L2424" i="6"/>
  <c r="F2424" i="6"/>
  <c r="Q2423" i="6"/>
  <c r="M2423" i="6"/>
  <c r="L2423" i="6"/>
  <c r="F2423" i="6"/>
  <c r="Q2422" i="6"/>
  <c r="M2422" i="6"/>
  <c r="L2422" i="6"/>
  <c r="F2422" i="6"/>
  <c r="Q2421" i="6"/>
  <c r="M2421" i="6"/>
  <c r="L2421" i="6"/>
  <c r="F2421" i="6"/>
  <c r="Q2420" i="6"/>
  <c r="M2420" i="6"/>
  <c r="L2420" i="6"/>
  <c r="F2420" i="6"/>
  <c r="Q2419" i="6"/>
  <c r="M2419" i="6"/>
  <c r="L2419" i="6"/>
  <c r="F2419" i="6"/>
  <c r="Q2418" i="6"/>
  <c r="M2418" i="6"/>
  <c r="L2418" i="6"/>
  <c r="F2418" i="6"/>
  <c r="Q2417" i="6"/>
  <c r="M2417" i="6"/>
  <c r="L2417" i="6"/>
  <c r="F2417" i="6"/>
  <c r="Q2416" i="6"/>
  <c r="M2416" i="6"/>
  <c r="L2416" i="6"/>
  <c r="F2416" i="6"/>
  <c r="Q2415" i="6"/>
  <c r="M2415" i="6"/>
  <c r="L2415" i="6"/>
  <c r="F2415" i="6"/>
  <c r="Q2414" i="6"/>
  <c r="M2414" i="6"/>
  <c r="L2414" i="6"/>
  <c r="F2414" i="6"/>
  <c r="Q2413" i="6"/>
  <c r="M2413" i="6"/>
  <c r="L2413" i="6"/>
  <c r="F2413" i="6"/>
  <c r="Q2412" i="6"/>
  <c r="M2412" i="6"/>
  <c r="L2412" i="6"/>
  <c r="F2412" i="6"/>
  <c r="Q2411" i="6"/>
  <c r="M2411" i="6"/>
  <c r="L2411" i="6"/>
  <c r="F2411" i="6"/>
  <c r="Q2410" i="6"/>
  <c r="M2410" i="6"/>
  <c r="L2410" i="6"/>
  <c r="F2410" i="6"/>
  <c r="Q2409" i="6"/>
  <c r="M2409" i="6"/>
  <c r="L2409" i="6"/>
  <c r="F2409" i="6"/>
  <c r="Q2408" i="6"/>
  <c r="M2408" i="6"/>
  <c r="L2408" i="6"/>
  <c r="F2408" i="6"/>
  <c r="Q2407" i="6"/>
  <c r="M2407" i="6"/>
  <c r="L2407" i="6"/>
  <c r="F2407" i="6"/>
  <c r="Q2406" i="6"/>
  <c r="M2406" i="6"/>
  <c r="L2406" i="6"/>
  <c r="F2406" i="6"/>
  <c r="Q2405" i="6"/>
  <c r="M2405" i="6"/>
  <c r="L2405" i="6"/>
  <c r="F2405" i="6"/>
  <c r="Q2404" i="6"/>
  <c r="M2404" i="6"/>
  <c r="L2404" i="6"/>
  <c r="F2404" i="6"/>
  <c r="Q2403" i="6"/>
  <c r="M2403" i="6"/>
  <c r="L2403" i="6"/>
  <c r="F2403" i="6"/>
  <c r="Q2402" i="6"/>
  <c r="M2402" i="6"/>
  <c r="L2402" i="6"/>
  <c r="F2402" i="6"/>
  <c r="Q2401" i="6"/>
  <c r="M2401" i="6"/>
  <c r="L2401" i="6"/>
  <c r="F2401" i="6"/>
  <c r="Q2400" i="6"/>
  <c r="M2400" i="6"/>
  <c r="L2400" i="6"/>
  <c r="F2400" i="6"/>
  <c r="Q2399" i="6"/>
  <c r="M2399" i="6"/>
  <c r="L2399" i="6"/>
  <c r="F2399" i="6"/>
  <c r="Q2398" i="6"/>
  <c r="M2398" i="6"/>
  <c r="L2398" i="6"/>
  <c r="F2398" i="6"/>
  <c r="Q2397" i="6"/>
  <c r="M2397" i="6"/>
  <c r="L2397" i="6"/>
  <c r="F2397" i="6"/>
  <c r="Q2396" i="6"/>
  <c r="M2396" i="6"/>
  <c r="L2396" i="6"/>
  <c r="F2396" i="6"/>
  <c r="Q2395" i="6"/>
  <c r="M2395" i="6"/>
  <c r="L2395" i="6"/>
  <c r="F2395" i="6"/>
  <c r="Q2394" i="6"/>
  <c r="M2394" i="6"/>
  <c r="L2394" i="6"/>
  <c r="F2394" i="6"/>
  <c r="Q2393" i="6"/>
  <c r="M2393" i="6"/>
  <c r="L2393" i="6"/>
  <c r="F2393" i="6"/>
  <c r="Q2392" i="6"/>
  <c r="M2392" i="6"/>
  <c r="L2392" i="6"/>
  <c r="F2392" i="6"/>
  <c r="Q2391" i="6"/>
  <c r="M2391" i="6"/>
  <c r="L2391" i="6"/>
  <c r="F2391" i="6"/>
  <c r="Q2390" i="6"/>
  <c r="M2390" i="6"/>
  <c r="L2390" i="6"/>
  <c r="F2390" i="6"/>
  <c r="Q2389" i="6"/>
  <c r="M2389" i="6"/>
  <c r="L2389" i="6"/>
  <c r="F2389" i="6"/>
  <c r="Q2388" i="6"/>
  <c r="M2388" i="6"/>
  <c r="L2388" i="6"/>
  <c r="F2388" i="6"/>
  <c r="Q2387" i="6"/>
  <c r="M2387" i="6"/>
  <c r="L2387" i="6"/>
  <c r="F2387" i="6"/>
  <c r="Q2386" i="6"/>
  <c r="M2386" i="6"/>
  <c r="L2386" i="6"/>
  <c r="F2386" i="6"/>
  <c r="Q2385" i="6"/>
  <c r="M2385" i="6"/>
  <c r="L2385" i="6"/>
  <c r="F2385" i="6"/>
  <c r="Q2384" i="6"/>
  <c r="M2384" i="6"/>
  <c r="L2384" i="6"/>
  <c r="F2384" i="6"/>
  <c r="Q2383" i="6"/>
  <c r="M2383" i="6"/>
  <c r="L2383" i="6"/>
  <c r="F2383" i="6"/>
  <c r="Q2382" i="6"/>
  <c r="M2382" i="6"/>
  <c r="L2382" i="6"/>
  <c r="F2382" i="6"/>
  <c r="Q2381" i="6"/>
  <c r="M2381" i="6"/>
  <c r="L2381" i="6"/>
  <c r="F2381" i="6"/>
  <c r="Q2380" i="6"/>
  <c r="M2380" i="6"/>
  <c r="L2380" i="6"/>
  <c r="F2380" i="6"/>
  <c r="Q2379" i="6"/>
  <c r="M2379" i="6"/>
  <c r="L2379" i="6"/>
  <c r="F2379" i="6"/>
  <c r="Q2378" i="6"/>
  <c r="M2378" i="6"/>
  <c r="L2378" i="6"/>
  <c r="F2378" i="6"/>
  <c r="Q2377" i="6"/>
  <c r="M2377" i="6"/>
  <c r="L2377" i="6"/>
  <c r="F2377" i="6"/>
  <c r="Q2376" i="6"/>
  <c r="M2376" i="6"/>
  <c r="L2376" i="6"/>
  <c r="F2376" i="6"/>
  <c r="Q2375" i="6"/>
  <c r="M2375" i="6"/>
  <c r="L2375" i="6"/>
  <c r="F2375" i="6"/>
  <c r="Q2374" i="6"/>
  <c r="M2374" i="6"/>
  <c r="L2374" i="6"/>
  <c r="F2374" i="6"/>
  <c r="Q2373" i="6"/>
  <c r="M2373" i="6"/>
  <c r="L2373" i="6"/>
  <c r="F2373" i="6"/>
  <c r="Q2372" i="6"/>
  <c r="M2372" i="6"/>
  <c r="L2372" i="6"/>
  <c r="F2372" i="6"/>
  <c r="Q2371" i="6"/>
  <c r="M2371" i="6"/>
  <c r="L2371" i="6"/>
  <c r="F2371" i="6"/>
  <c r="Q2370" i="6"/>
  <c r="M2370" i="6"/>
  <c r="L2370" i="6"/>
  <c r="F2370" i="6"/>
  <c r="Q2369" i="6"/>
  <c r="M2369" i="6"/>
  <c r="L2369" i="6"/>
  <c r="F2369" i="6"/>
  <c r="Q2368" i="6"/>
  <c r="M2368" i="6"/>
  <c r="L2368" i="6"/>
  <c r="F2368" i="6"/>
  <c r="Q2367" i="6"/>
  <c r="M2367" i="6"/>
  <c r="L2367" i="6"/>
  <c r="F2367" i="6"/>
  <c r="Q2366" i="6"/>
  <c r="M2366" i="6"/>
  <c r="L2366" i="6"/>
  <c r="F2366" i="6"/>
  <c r="Q2365" i="6"/>
  <c r="M2365" i="6"/>
  <c r="L2365" i="6"/>
  <c r="F2365" i="6"/>
  <c r="Q2364" i="6"/>
  <c r="M2364" i="6"/>
  <c r="L2364" i="6"/>
  <c r="F2364" i="6"/>
  <c r="Q2363" i="6"/>
  <c r="M2363" i="6"/>
  <c r="L2363" i="6"/>
  <c r="F2363" i="6"/>
  <c r="Q2362" i="6"/>
  <c r="M2362" i="6"/>
  <c r="L2362" i="6"/>
  <c r="F2362" i="6"/>
  <c r="Q2361" i="6"/>
  <c r="M2361" i="6"/>
  <c r="L2361" i="6"/>
  <c r="F2361" i="6"/>
  <c r="Q2360" i="6"/>
  <c r="M2360" i="6"/>
  <c r="L2360" i="6"/>
  <c r="F2360" i="6"/>
  <c r="Q2359" i="6"/>
  <c r="M2359" i="6"/>
  <c r="L2359" i="6"/>
  <c r="F2359" i="6"/>
  <c r="Q2358" i="6"/>
  <c r="M2358" i="6"/>
  <c r="L2358" i="6"/>
  <c r="F2358" i="6"/>
  <c r="Q2357" i="6"/>
  <c r="M2357" i="6"/>
  <c r="L2357" i="6"/>
  <c r="F2357" i="6"/>
  <c r="Q2356" i="6"/>
  <c r="M2356" i="6"/>
  <c r="N2356" i="6" s="1"/>
  <c r="L2356" i="6"/>
  <c r="F2356" i="6"/>
  <c r="Q2355" i="6"/>
  <c r="M2355" i="6"/>
  <c r="L2355" i="6"/>
  <c r="F2355" i="6"/>
  <c r="Q2354" i="6"/>
  <c r="M2354" i="6"/>
  <c r="L2354" i="6"/>
  <c r="F2354" i="6"/>
  <c r="Q2353" i="6"/>
  <c r="M2353" i="6"/>
  <c r="L2353" i="6"/>
  <c r="F2353" i="6"/>
  <c r="Q2352" i="6"/>
  <c r="M2352" i="6"/>
  <c r="L2352" i="6"/>
  <c r="F2352" i="6"/>
  <c r="Q2351" i="6"/>
  <c r="M2351" i="6"/>
  <c r="L2351" i="6"/>
  <c r="F2351" i="6"/>
  <c r="Q2350" i="6"/>
  <c r="M2350" i="6"/>
  <c r="L2350" i="6"/>
  <c r="F2350" i="6"/>
  <c r="Q2349" i="6"/>
  <c r="M2349" i="6"/>
  <c r="L2349" i="6"/>
  <c r="F2349" i="6"/>
  <c r="Q2348" i="6"/>
  <c r="M2348" i="6"/>
  <c r="L2348" i="6"/>
  <c r="F2348" i="6"/>
  <c r="Q2347" i="6"/>
  <c r="M2347" i="6"/>
  <c r="L2347" i="6"/>
  <c r="F2347" i="6"/>
  <c r="Q2346" i="6"/>
  <c r="M2346" i="6"/>
  <c r="L2346" i="6"/>
  <c r="F2346" i="6"/>
  <c r="Q2345" i="6"/>
  <c r="M2345" i="6"/>
  <c r="L2345" i="6"/>
  <c r="F2345" i="6"/>
  <c r="Q2344" i="6"/>
  <c r="M2344" i="6"/>
  <c r="L2344" i="6"/>
  <c r="F2344" i="6"/>
  <c r="Q2343" i="6"/>
  <c r="M2343" i="6"/>
  <c r="L2343" i="6"/>
  <c r="F2343" i="6"/>
  <c r="Q2342" i="6"/>
  <c r="M2342" i="6"/>
  <c r="L2342" i="6"/>
  <c r="F2342" i="6"/>
  <c r="Q2341" i="6"/>
  <c r="M2341" i="6"/>
  <c r="L2341" i="6"/>
  <c r="F2341" i="6"/>
  <c r="Q2340" i="6"/>
  <c r="M2340" i="6"/>
  <c r="L2340" i="6"/>
  <c r="F2340" i="6"/>
  <c r="Q2339" i="6"/>
  <c r="M2339" i="6"/>
  <c r="L2339" i="6"/>
  <c r="F2339" i="6"/>
  <c r="Q2338" i="6"/>
  <c r="M2338" i="6"/>
  <c r="L2338" i="6"/>
  <c r="F2338" i="6"/>
  <c r="Q2337" i="6"/>
  <c r="M2337" i="6"/>
  <c r="L2337" i="6"/>
  <c r="F2337" i="6"/>
  <c r="Q2336" i="6"/>
  <c r="M2336" i="6"/>
  <c r="L2336" i="6"/>
  <c r="F2336" i="6"/>
  <c r="Q2335" i="6"/>
  <c r="M2335" i="6"/>
  <c r="L2335" i="6"/>
  <c r="F2335" i="6"/>
  <c r="Q2334" i="6"/>
  <c r="M2334" i="6"/>
  <c r="L2334" i="6"/>
  <c r="F2334" i="6"/>
  <c r="Q2333" i="6"/>
  <c r="M2333" i="6"/>
  <c r="L2333" i="6"/>
  <c r="F2333" i="6"/>
  <c r="Q2332" i="6"/>
  <c r="M2332" i="6"/>
  <c r="L2332" i="6"/>
  <c r="F2332" i="6"/>
  <c r="Q2331" i="6"/>
  <c r="M2331" i="6"/>
  <c r="L2331" i="6"/>
  <c r="F2331" i="6"/>
  <c r="Q2330" i="6"/>
  <c r="M2330" i="6"/>
  <c r="L2330" i="6"/>
  <c r="F2330" i="6"/>
  <c r="Q2329" i="6"/>
  <c r="M2329" i="6"/>
  <c r="L2329" i="6"/>
  <c r="F2329" i="6"/>
  <c r="Q2328" i="6"/>
  <c r="M2328" i="6"/>
  <c r="L2328" i="6"/>
  <c r="F2328" i="6"/>
  <c r="Q2327" i="6"/>
  <c r="M2327" i="6"/>
  <c r="L2327" i="6"/>
  <c r="F2327" i="6"/>
  <c r="Q2326" i="6"/>
  <c r="M2326" i="6"/>
  <c r="L2326" i="6"/>
  <c r="F2326" i="6"/>
  <c r="Q2325" i="6"/>
  <c r="M2325" i="6"/>
  <c r="L2325" i="6"/>
  <c r="F2325" i="6"/>
  <c r="Q2324" i="6"/>
  <c r="M2324" i="6"/>
  <c r="L2324" i="6"/>
  <c r="F2324" i="6"/>
  <c r="Q2323" i="6"/>
  <c r="M2323" i="6"/>
  <c r="N2323" i="6" s="1"/>
  <c r="L2323" i="6"/>
  <c r="F2323" i="6"/>
  <c r="Q2322" i="6"/>
  <c r="M2322" i="6"/>
  <c r="L2322" i="6"/>
  <c r="F2322" i="6"/>
  <c r="Q2321" i="6"/>
  <c r="M2321" i="6"/>
  <c r="N2321" i="6" s="1"/>
  <c r="L2321" i="6"/>
  <c r="F2321" i="6"/>
  <c r="Q2320" i="6"/>
  <c r="M2320" i="6"/>
  <c r="L2320" i="6"/>
  <c r="F2320" i="6"/>
  <c r="Q2319" i="6"/>
  <c r="M2319" i="6"/>
  <c r="L2319" i="6"/>
  <c r="F2319" i="6"/>
  <c r="Q2318" i="6"/>
  <c r="M2318" i="6"/>
  <c r="L2318" i="6"/>
  <c r="F2318" i="6"/>
  <c r="Q2317" i="6"/>
  <c r="M2317" i="6"/>
  <c r="L2317" i="6"/>
  <c r="F2317" i="6"/>
  <c r="Q2316" i="6"/>
  <c r="M2316" i="6"/>
  <c r="N2316" i="6" s="1"/>
  <c r="L2316" i="6"/>
  <c r="F2316" i="6"/>
  <c r="Q2315" i="6"/>
  <c r="M2315" i="6"/>
  <c r="L2315" i="6"/>
  <c r="F2315" i="6"/>
  <c r="Q2314" i="6"/>
  <c r="M2314" i="6"/>
  <c r="L2314" i="6"/>
  <c r="F2314" i="6"/>
  <c r="Q2313" i="6"/>
  <c r="M2313" i="6"/>
  <c r="L2313" i="6"/>
  <c r="F2313" i="6"/>
  <c r="Q2312" i="6"/>
  <c r="M2312" i="6"/>
  <c r="N2312" i="6" s="1"/>
  <c r="L2312" i="6"/>
  <c r="F2312" i="6"/>
  <c r="Q2311" i="6"/>
  <c r="M2311" i="6"/>
  <c r="N2311" i="6" s="1"/>
  <c r="L2311" i="6"/>
  <c r="F2311" i="6"/>
  <c r="Q2310" i="6"/>
  <c r="M2310" i="6"/>
  <c r="N2310" i="6" s="1"/>
  <c r="L2310" i="6"/>
  <c r="F2310" i="6"/>
  <c r="Q2309" i="6"/>
  <c r="M2309" i="6"/>
  <c r="N2309" i="6" s="1"/>
  <c r="L2309" i="6"/>
  <c r="F2309" i="6"/>
  <c r="Q2308" i="6"/>
  <c r="M2308" i="6"/>
  <c r="L2308" i="6"/>
  <c r="F2308" i="6"/>
  <c r="Q2307" i="6"/>
  <c r="M2307" i="6"/>
  <c r="L2307" i="6"/>
  <c r="F2307" i="6"/>
  <c r="Q2306" i="6"/>
  <c r="M2306" i="6"/>
  <c r="L2306" i="6"/>
  <c r="F2306" i="6"/>
  <c r="Q2305" i="6"/>
  <c r="M2305" i="6"/>
  <c r="L2305" i="6"/>
  <c r="F2305" i="6"/>
  <c r="Q2304" i="6"/>
  <c r="M2304" i="6"/>
  <c r="L2304" i="6"/>
  <c r="F2304" i="6"/>
  <c r="Q2303" i="6"/>
  <c r="M2303" i="6"/>
  <c r="L2303" i="6"/>
  <c r="F2303" i="6"/>
  <c r="Q2302" i="6"/>
  <c r="M2302" i="6"/>
  <c r="L2302" i="6"/>
  <c r="F2302" i="6"/>
  <c r="Q2301" i="6"/>
  <c r="M2301" i="6"/>
  <c r="L2301" i="6"/>
  <c r="F2301" i="6"/>
  <c r="Q2300" i="6"/>
  <c r="M2300" i="6"/>
  <c r="L2300" i="6"/>
  <c r="F2300" i="6"/>
  <c r="Q2299" i="6"/>
  <c r="M2299" i="6"/>
  <c r="L2299" i="6"/>
  <c r="F2299" i="6"/>
  <c r="Q2298" i="6"/>
  <c r="M2298" i="6"/>
  <c r="L2298" i="6"/>
  <c r="F2298" i="6"/>
  <c r="Q2297" i="6"/>
  <c r="M2297" i="6"/>
  <c r="L2297" i="6"/>
  <c r="F2297" i="6"/>
  <c r="Q2296" i="6"/>
  <c r="M2296" i="6"/>
  <c r="L2296" i="6"/>
  <c r="F2296" i="6"/>
  <c r="Q2295" i="6"/>
  <c r="M2295" i="6"/>
  <c r="L2295" i="6"/>
  <c r="F2295" i="6"/>
  <c r="Q2294" i="6"/>
  <c r="M2294" i="6"/>
  <c r="L2294" i="6"/>
  <c r="F2294" i="6"/>
  <c r="Q2293" i="6"/>
  <c r="M2293" i="6"/>
  <c r="L2293" i="6"/>
  <c r="F2293" i="6"/>
  <c r="Q2292" i="6"/>
  <c r="M2292" i="6"/>
  <c r="N2292" i="6" s="1"/>
  <c r="L2292" i="6"/>
  <c r="F2292" i="6"/>
  <c r="Q2291" i="6"/>
  <c r="M2291" i="6"/>
  <c r="N2291" i="6" s="1"/>
  <c r="L2291" i="6"/>
  <c r="F2291" i="6"/>
  <c r="Q2290" i="6"/>
  <c r="M2290" i="6"/>
  <c r="L2290" i="6"/>
  <c r="F2290" i="6"/>
  <c r="Q2289" i="6"/>
  <c r="M2289" i="6"/>
  <c r="N2289" i="6" s="1"/>
  <c r="L2289" i="6"/>
  <c r="F2289" i="6"/>
  <c r="Q2288" i="6"/>
  <c r="M2288" i="6"/>
  <c r="L2288" i="6"/>
  <c r="F2288" i="6"/>
  <c r="Q2287" i="6"/>
  <c r="M2287" i="6"/>
  <c r="L2287" i="6"/>
  <c r="F2287" i="6"/>
  <c r="Q2286" i="6"/>
  <c r="M2286" i="6"/>
  <c r="L2286" i="6"/>
  <c r="F2286" i="6"/>
  <c r="Q2285" i="6"/>
  <c r="M2285" i="6"/>
  <c r="L2285" i="6"/>
  <c r="F2285" i="6"/>
  <c r="Q2284" i="6"/>
  <c r="M2284" i="6"/>
  <c r="N2284" i="6" s="1"/>
  <c r="L2284" i="6"/>
  <c r="F2284" i="6"/>
  <c r="Q2283" i="6"/>
  <c r="M2283" i="6"/>
  <c r="L2283" i="6"/>
  <c r="F2283" i="6"/>
  <c r="Q2282" i="6"/>
  <c r="M2282" i="6"/>
  <c r="L2282" i="6"/>
  <c r="F2282" i="6"/>
  <c r="Q2281" i="6"/>
  <c r="M2281" i="6"/>
  <c r="L2281" i="6"/>
  <c r="F2281" i="6"/>
  <c r="Q2280" i="6"/>
  <c r="M2280" i="6"/>
  <c r="N2280" i="6" s="1"/>
  <c r="L2280" i="6"/>
  <c r="F2280" i="6"/>
  <c r="Q2279" i="6"/>
  <c r="M2279" i="6"/>
  <c r="N2279" i="6" s="1"/>
  <c r="L2279" i="6"/>
  <c r="F2279" i="6"/>
  <c r="Q2278" i="6"/>
  <c r="M2278" i="6"/>
  <c r="N2278" i="6" s="1"/>
  <c r="L2278" i="6"/>
  <c r="F2278" i="6"/>
  <c r="Q2277" i="6"/>
  <c r="M2277" i="6"/>
  <c r="N2277" i="6" s="1"/>
  <c r="L2277" i="6"/>
  <c r="F2277" i="6"/>
  <c r="Q2276" i="6"/>
  <c r="N2276" i="6"/>
  <c r="M2276" i="6"/>
  <c r="L2276" i="6"/>
  <c r="F2276" i="6"/>
  <c r="Q2275" i="6"/>
  <c r="M2275" i="6"/>
  <c r="L2275" i="6"/>
  <c r="F2275" i="6"/>
  <c r="Q2274" i="6"/>
  <c r="M2274" i="6"/>
  <c r="L2274" i="6"/>
  <c r="F2274" i="6"/>
  <c r="Q2273" i="6"/>
  <c r="M2273" i="6"/>
  <c r="L2273" i="6"/>
  <c r="F2273" i="6"/>
  <c r="Q2272" i="6"/>
  <c r="M2272" i="6"/>
  <c r="L2272" i="6"/>
  <c r="F2272" i="6"/>
  <c r="Q2271" i="6"/>
  <c r="M2271" i="6"/>
  <c r="L2271" i="6"/>
  <c r="F2271" i="6"/>
  <c r="Q2270" i="6"/>
  <c r="M2270" i="6"/>
  <c r="L2270" i="6"/>
  <c r="F2270" i="6"/>
  <c r="Q2269" i="6"/>
  <c r="M2269" i="6"/>
  <c r="L2269" i="6"/>
  <c r="F2269" i="6"/>
  <c r="Q2268" i="6"/>
  <c r="M2268" i="6"/>
  <c r="L2268" i="6"/>
  <c r="F2268" i="6"/>
  <c r="Q2267" i="6"/>
  <c r="M2267" i="6"/>
  <c r="L2267" i="6"/>
  <c r="F2267" i="6"/>
  <c r="Q2266" i="6"/>
  <c r="M2266" i="6"/>
  <c r="L2266" i="6"/>
  <c r="F2266" i="6"/>
  <c r="Q2265" i="6"/>
  <c r="M2265" i="6"/>
  <c r="L2265" i="6"/>
  <c r="F2265" i="6"/>
  <c r="Q2264" i="6"/>
  <c r="M2264" i="6"/>
  <c r="L2264" i="6"/>
  <c r="F2264" i="6"/>
  <c r="Q2263" i="6"/>
  <c r="M2263" i="6"/>
  <c r="L2263" i="6"/>
  <c r="F2263" i="6"/>
  <c r="Q2262" i="6"/>
  <c r="M2262" i="6"/>
  <c r="L2262" i="6"/>
  <c r="F2262" i="6"/>
  <c r="Q2261" i="6"/>
  <c r="M2261" i="6"/>
  <c r="L2261" i="6"/>
  <c r="F2261" i="6"/>
  <c r="Q2260" i="6"/>
  <c r="M2260" i="6"/>
  <c r="N2260" i="6" s="1"/>
  <c r="L2260" i="6"/>
  <c r="F2260" i="6"/>
  <c r="Q2259" i="6"/>
  <c r="M2259" i="6"/>
  <c r="N2259" i="6" s="1"/>
  <c r="L2259" i="6"/>
  <c r="F2259" i="6"/>
  <c r="Q2258" i="6"/>
  <c r="M2258" i="6"/>
  <c r="L2258" i="6"/>
  <c r="F2258" i="6"/>
  <c r="Q2257" i="6"/>
  <c r="M2257" i="6"/>
  <c r="N2257" i="6" s="1"/>
  <c r="L2257" i="6"/>
  <c r="F2257" i="6"/>
  <c r="Q2256" i="6"/>
  <c r="M2256" i="6"/>
  <c r="L2256" i="6"/>
  <c r="F2256" i="6"/>
  <c r="Q2255" i="6"/>
  <c r="M2255" i="6"/>
  <c r="L2255" i="6"/>
  <c r="F2255" i="6"/>
  <c r="Q2254" i="6"/>
  <c r="M2254" i="6"/>
  <c r="L2254" i="6"/>
  <c r="F2254" i="6"/>
  <c r="Q2253" i="6"/>
  <c r="M2253" i="6"/>
  <c r="L2253" i="6"/>
  <c r="F2253" i="6"/>
  <c r="Q2252" i="6"/>
  <c r="M2252" i="6"/>
  <c r="N2252" i="6" s="1"/>
  <c r="L2252" i="6"/>
  <c r="F2252" i="6"/>
  <c r="Q2251" i="6"/>
  <c r="M2251" i="6"/>
  <c r="L2251" i="6"/>
  <c r="F2251" i="6"/>
  <c r="Q2250" i="6"/>
  <c r="M2250" i="6"/>
  <c r="L2250" i="6"/>
  <c r="F2250" i="6"/>
  <c r="Q2249" i="6"/>
  <c r="M2249" i="6"/>
  <c r="L2249" i="6"/>
  <c r="F2249" i="6"/>
  <c r="Q2248" i="6"/>
  <c r="M2248" i="6"/>
  <c r="N2248" i="6" s="1"/>
  <c r="L2248" i="6"/>
  <c r="F2248" i="6"/>
  <c r="Q2247" i="6"/>
  <c r="M2247" i="6"/>
  <c r="L2247" i="6"/>
  <c r="F2247" i="6"/>
  <c r="Q2246" i="6"/>
  <c r="M2246" i="6"/>
  <c r="N2246" i="6" s="1"/>
  <c r="L2246" i="6"/>
  <c r="F2246" i="6"/>
  <c r="Q2245" i="6"/>
  <c r="M2245" i="6"/>
  <c r="L2245" i="6"/>
  <c r="F2245" i="6"/>
  <c r="Q2244" i="6"/>
  <c r="M2244" i="6"/>
  <c r="L2244" i="6"/>
  <c r="F2244" i="6"/>
  <c r="Q2243" i="6"/>
  <c r="M2243" i="6"/>
  <c r="L2243" i="6"/>
  <c r="F2243" i="6"/>
  <c r="Q2242" i="6"/>
  <c r="M2242" i="6"/>
  <c r="L2242" i="6"/>
  <c r="F2242" i="6"/>
  <c r="Q2241" i="6"/>
  <c r="M2241" i="6"/>
  <c r="L2241" i="6"/>
  <c r="F2241" i="6"/>
  <c r="Q2240" i="6"/>
  <c r="M2240" i="6"/>
  <c r="L2240" i="6"/>
  <c r="F2240" i="6"/>
  <c r="Q2239" i="6"/>
  <c r="M2239" i="6"/>
  <c r="L2239" i="6"/>
  <c r="F2239" i="6"/>
  <c r="Q2238" i="6"/>
  <c r="M2238" i="6"/>
  <c r="L2238" i="6"/>
  <c r="F2238" i="6"/>
  <c r="Q2237" i="6"/>
  <c r="M2237" i="6"/>
  <c r="L2237" i="6"/>
  <c r="F2237" i="6"/>
  <c r="Q2236" i="6"/>
  <c r="M2236" i="6"/>
  <c r="L2236" i="6"/>
  <c r="F2236" i="6"/>
  <c r="Q2235" i="6"/>
  <c r="M2235" i="6"/>
  <c r="L2235" i="6"/>
  <c r="F2235" i="6"/>
  <c r="Q2234" i="6"/>
  <c r="M2234" i="6"/>
  <c r="L2234" i="6"/>
  <c r="F2234" i="6"/>
  <c r="Q2233" i="6"/>
  <c r="M2233" i="6"/>
  <c r="L2233" i="6"/>
  <c r="F2233" i="6"/>
  <c r="Q2232" i="6"/>
  <c r="M2232" i="6"/>
  <c r="N2232" i="6" s="1"/>
  <c r="L2232" i="6"/>
  <c r="F2232" i="6"/>
  <c r="Q2231" i="6"/>
  <c r="M2231" i="6"/>
  <c r="L2231" i="6"/>
  <c r="F2231" i="6"/>
  <c r="Q2230" i="6"/>
  <c r="M2230" i="6"/>
  <c r="N2230" i="6" s="1"/>
  <c r="L2230" i="6"/>
  <c r="F2230" i="6"/>
  <c r="Q2229" i="6"/>
  <c r="M2229" i="6"/>
  <c r="L2229" i="6"/>
  <c r="F2229" i="6"/>
  <c r="Q2228" i="6"/>
  <c r="M2228" i="6"/>
  <c r="N2228" i="6" s="1"/>
  <c r="L2228" i="6"/>
  <c r="F2228" i="6"/>
  <c r="Q2227" i="6"/>
  <c r="M2227" i="6"/>
  <c r="L2227" i="6"/>
  <c r="F2227" i="6"/>
  <c r="Q2226" i="6"/>
  <c r="M2226" i="6"/>
  <c r="N2226" i="6" s="1"/>
  <c r="L2226" i="6"/>
  <c r="F2226" i="6"/>
  <c r="Q2225" i="6"/>
  <c r="M2225" i="6"/>
  <c r="N2225" i="6" s="1"/>
  <c r="L2225" i="6"/>
  <c r="F2225" i="6"/>
  <c r="Q2224" i="6"/>
  <c r="M2224" i="6"/>
  <c r="L2224" i="6"/>
  <c r="F2224" i="6"/>
  <c r="Q2223" i="6"/>
  <c r="M2223" i="6"/>
  <c r="L2223" i="6"/>
  <c r="F2223" i="6"/>
  <c r="Q2222" i="6"/>
  <c r="M2222" i="6"/>
  <c r="N2222" i="6" s="1"/>
  <c r="L2222" i="6"/>
  <c r="F2222" i="6"/>
  <c r="Q2221" i="6"/>
  <c r="M2221" i="6"/>
  <c r="L2221" i="6"/>
  <c r="F2221" i="6"/>
  <c r="Q2220" i="6"/>
  <c r="M2220" i="6"/>
  <c r="L2220" i="6"/>
  <c r="F2220" i="6"/>
  <c r="Q2219" i="6"/>
  <c r="M2219" i="6"/>
  <c r="L2219" i="6"/>
  <c r="F2219" i="6"/>
  <c r="Q2218" i="6"/>
  <c r="M2218" i="6"/>
  <c r="L2218" i="6"/>
  <c r="F2218" i="6"/>
  <c r="Q2217" i="6"/>
  <c r="M2217" i="6"/>
  <c r="L2217" i="6"/>
  <c r="F2217" i="6"/>
  <c r="Q2216" i="6"/>
  <c r="M2216" i="6"/>
  <c r="L2216" i="6"/>
  <c r="F2216" i="6"/>
  <c r="Q2215" i="6"/>
  <c r="M2215" i="6"/>
  <c r="L2215" i="6"/>
  <c r="F2215" i="6"/>
  <c r="Q2214" i="6"/>
  <c r="M2214" i="6"/>
  <c r="L2214" i="6"/>
  <c r="F2214" i="6"/>
  <c r="Q2213" i="6"/>
  <c r="M2213" i="6"/>
  <c r="L2213" i="6"/>
  <c r="F2213" i="6"/>
  <c r="Q2212" i="6"/>
  <c r="M2212" i="6"/>
  <c r="L2212" i="6"/>
  <c r="F2212" i="6"/>
  <c r="Q2211" i="6"/>
  <c r="M2211" i="6"/>
  <c r="L2211" i="6"/>
  <c r="F2211" i="6"/>
  <c r="Q2210" i="6"/>
  <c r="M2210" i="6"/>
  <c r="L2210" i="6"/>
  <c r="F2210" i="6"/>
  <c r="Q2209" i="6"/>
  <c r="M2209" i="6"/>
  <c r="L2209" i="6"/>
  <c r="F2209" i="6"/>
  <c r="Q2208" i="6"/>
  <c r="M2208" i="6"/>
  <c r="L2208" i="6"/>
  <c r="F2208" i="6"/>
  <c r="Q2207" i="6"/>
  <c r="M2207" i="6"/>
  <c r="L2207" i="6"/>
  <c r="F2207" i="6"/>
  <c r="Q2206" i="6"/>
  <c r="M2206" i="6"/>
  <c r="L2206" i="6"/>
  <c r="F2206" i="6"/>
  <c r="Q2205" i="6"/>
  <c r="M2205" i="6"/>
  <c r="L2205" i="6"/>
  <c r="F2205" i="6"/>
  <c r="Q2204" i="6"/>
  <c r="M2204" i="6"/>
  <c r="L2204" i="6"/>
  <c r="F2204" i="6"/>
  <c r="Q2203" i="6"/>
  <c r="M2203" i="6"/>
  <c r="L2203" i="6"/>
  <c r="F2203" i="6"/>
  <c r="Q2202" i="6"/>
  <c r="M2202" i="6"/>
  <c r="L2202" i="6"/>
  <c r="F2202" i="6"/>
  <c r="Q2201" i="6"/>
  <c r="M2201" i="6"/>
  <c r="L2201" i="6"/>
  <c r="F2201" i="6"/>
  <c r="Q2200" i="6"/>
  <c r="M2200" i="6"/>
  <c r="L2200" i="6"/>
  <c r="F2200" i="6"/>
  <c r="Q2199" i="6"/>
  <c r="M2199" i="6"/>
  <c r="L2199" i="6"/>
  <c r="F2199" i="6"/>
  <c r="Q2198" i="6"/>
  <c r="M2198" i="6"/>
  <c r="L2198" i="6"/>
  <c r="F2198" i="6"/>
  <c r="Q2197" i="6"/>
  <c r="M2197" i="6"/>
  <c r="L2197" i="6"/>
  <c r="F2197" i="6"/>
  <c r="Q2196" i="6"/>
  <c r="M2196" i="6"/>
  <c r="L2196" i="6"/>
  <c r="F2196" i="6"/>
  <c r="Q2195" i="6"/>
  <c r="M2195" i="6"/>
  <c r="L2195" i="6"/>
  <c r="F2195" i="6"/>
  <c r="Q2194" i="6"/>
  <c r="M2194" i="6"/>
  <c r="L2194" i="6"/>
  <c r="F2194" i="6"/>
  <c r="Q2193" i="6"/>
  <c r="M2193" i="6"/>
  <c r="L2193" i="6"/>
  <c r="F2193" i="6"/>
  <c r="Q2192" i="6"/>
  <c r="M2192" i="6"/>
  <c r="L2192" i="6"/>
  <c r="F2192" i="6"/>
  <c r="Q2191" i="6"/>
  <c r="M2191" i="6"/>
  <c r="L2191" i="6"/>
  <c r="F2191" i="6"/>
  <c r="Q2190" i="6"/>
  <c r="M2190" i="6"/>
  <c r="L2190" i="6"/>
  <c r="F2190" i="6"/>
  <c r="Q2189" i="6"/>
  <c r="M2189" i="6"/>
  <c r="L2189" i="6"/>
  <c r="F2189" i="6"/>
  <c r="Q2188" i="6"/>
  <c r="M2188" i="6"/>
  <c r="L2188" i="6"/>
  <c r="F2188" i="6"/>
  <c r="Q2187" i="6"/>
  <c r="M2187" i="6"/>
  <c r="L2187" i="6"/>
  <c r="F2187" i="6"/>
  <c r="Q2186" i="6"/>
  <c r="M2186" i="6"/>
  <c r="L2186" i="6"/>
  <c r="F2186" i="6"/>
  <c r="Q2185" i="6"/>
  <c r="M2185" i="6"/>
  <c r="L2185" i="6"/>
  <c r="F2185" i="6"/>
  <c r="Q2184" i="6"/>
  <c r="M2184" i="6"/>
  <c r="L2184" i="6"/>
  <c r="F2184" i="6"/>
  <c r="Q2183" i="6"/>
  <c r="M2183" i="6"/>
  <c r="L2183" i="6"/>
  <c r="F2183" i="6"/>
  <c r="Q2182" i="6"/>
  <c r="M2182" i="6"/>
  <c r="L2182" i="6"/>
  <c r="F2182" i="6"/>
  <c r="Q2181" i="6"/>
  <c r="M2181" i="6"/>
  <c r="L2181" i="6"/>
  <c r="F2181" i="6"/>
  <c r="Q2180" i="6"/>
  <c r="M2180" i="6"/>
  <c r="L2180" i="6"/>
  <c r="F2180" i="6"/>
  <c r="Q2179" i="6"/>
  <c r="M2179" i="6"/>
  <c r="L2179" i="6"/>
  <c r="F2179" i="6"/>
  <c r="Q2178" i="6"/>
  <c r="M2178" i="6"/>
  <c r="L2178" i="6"/>
  <c r="F2178" i="6"/>
  <c r="Q2177" i="6"/>
  <c r="M2177" i="6"/>
  <c r="L2177" i="6"/>
  <c r="F2177" i="6"/>
  <c r="Q2176" i="6"/>
  <c r="M2176" i="6"/>
  <c r="L2176" i="6"/>
  <c r="F2176" i="6"/>
  <c r="Q2175" i="6"/>
  <c r="M2175" i="6"/>
  <c r="L2175" i="6"/>
  <c r="F2175" i="6"/>
  <c r="Q2174" i="6"/>
  <c r="M2174" i="6"/>
  <c r="L2174" i="6"/>
  <c r="F2174" i="6"/>
  <c r="Q2173" i="6"/>
  <c r="M2173" i="6"/>
  <c r="L2173" i="6"/>
  <c r="F2173" i="6"/>
  <c r="Q2172" i="6"/>
  <c r="M2172" i="6"/>
  <c r="L2172" i="6"/>
  <c r="F2172" i="6"/>
  <c r="Q2171" i="6"/>
  <c r="M2171" i="6"/>
  <c r="L2171" i="6"/>
  <c r="F2171" i="6"/>
  <c r="Q2170" i="6"/>
  <c r="M2170" i="6"/>
  <c r="L2170" i="6"/>
  <c r="F2170" i="6"/>
  <c r="Q2169" i="6"/>
  <c r="M2169" i="6"/>
  <c r="L2169" i="6"/>
  <c r="F2169" i="6"/>
  <c r="Q2168" i="6"/>
  <c r="M2168" i="6"/>
  <c r="L2168" i="6"/>
  <c r="F2168" i="6"/>
  <c r="Q2167" i="6"/>
  <c r="M2167" i="6"/>
  <c r="L2167" i="6"/>
  <c r="F2167" i="6"/>
  <c r="Q2166" i="6"/>
  <c r="M2166" i="6"/>
  <c r="L2166" i="6"/>
  <c r="F2166" i="6"/>
  <c r="Q2165" i="6"/>
  <c r="M2165" i="6"/>
  <c r="L2165" i="6"/>
  <c r="F2165" i="6"/>
  <c r="Q2164" i="6"/>
  <c r="M2164" i="6"/>
  <c r="L2164" i="6"/>
  <c r="F2164" i="6"/>
  <c r="Q2163" i="6"/>
  <c r="M2163" i="6"/>
  <c r="L2163" i="6"/>
  <c r="F2163" i="6"/>
  <c r="Q2162" i="6"/>
  <c r="M2162" i="6"/>
  <c r="L2162" i="6"/>
  <c r="F2162" i="6"/>
  <c r="Q2161" i="6"/>
  <c r="M2161" i="6"/>
  <c r="L2161" i="6"/>
  <c r="F2161" i="6"/>
  <c r="Q2160" i="6"/>
  <c r="M2160" i="6"/>
  <c r="L2160" i="6"/>
  <c r="F2160" i="6"/>
  <c r="Q2159" i="6"/>
  <c r="M2159" i="6"/>
  <c r="L2159" i="6"/>
  <c r="F2159" i="6"/>
  <c r="Q2158" i="6"/>
  <c r="M2158" i="6"/>
  <c r="L2158" i="6"/>
  <c r="F2158" i="6"/>
  <c r="Q2157" i="6"/>
  <c r="M2157" i="6"/>
  <c r="L2157" i="6"/>
  <c r="F2157" i="6"/>
  <c r="Q2156" i="6"/>
  <c r="M2156" i="6"/>
  <c r="L2156" i="6"/>
  <c r="F2156" i="6"/>
  <c r="Q2155" i="6"/>
  <c r="M2155" i="6"/>
  <c r="L2155" i="6"/>
  <c r="F2155" i="6"/>
  <c r="Q2154" i="6"/>
  <c r="M2154" i="6"/>
  <c r="L2154" i="6"/>
  <c r="F2154" i="6"/>
  <c r="Q2153" i="6"/>
  <c r="M2153" i="6"/>
  <c r="L2153" i="6"/>
  <c r="F2153" i="6"/>
  <c r="Q2152" i="6"/>
  <c r="M2152" i="6"/>
  <c r="L2152" i="6"/>
  <c r="F2152" i="6"/>
  <c r="Q2151" i="6"/>
  <c r="M2151" i="6"/>
  <c r="L2151" i="6"/>
  <c r="F2151" i="6"/>
  <c r="Q2150" i="6"/>
  <c r="M2150" i="6"/>
  <c r="L2150" i="6"/>
  <c r="F2150" i="6"/>
  <c r="Q2149" i="6"/>
  <c r="M2149" i="6"/>
  <c r="L2149" i="6"/>
  <c r="F2149" i="6"/>
  <c r="Q2148" i="6"/>
  <c r="M2148" i="6"/>
  <c r="L2148" i="6"/>
  <c r="F2148" i="6"/>
  <c r="Q2147" i="6"/>
  <c r="M2147" i="6"/>
  <c r="L2147" i="6"/>
  <c r="F2147" i="6"/>
  <c r="Q2146" i="6"/>
  <c r="M2146" i="6"/>
  <c r="L2146" i="6"/>
  <c r="F2146" i="6"/>
  <c r="Q2145" i="6"/>
  <c r="M2145" i="6"/>
  <c r="L2145" i="6"/>
  <c r="F2145" i="6"/>
  <c r="Q2144" i="6"/>
  <c r="M2144" i="6"/>
  <c r="L2144" i="6"/>
  <c r="F2144" i="6"/>
  <c r="Q2143" i="6"/>
  <c r="M2143" i="6"/>
  <c r="L2143" i="6"/>
  <c r="F2143" i="6"/>
  <c r="Q2142" i="6"/>
  <c r="M2142" i="6"/>
  <c r="L2142" i="6"/>
  <c r="F2142" i="6"/>
  <c r="Q2141" i="6"/>
  <c r="M2141" i="6"/>
  <c r="L2141" i="6"/>
  <c r="F2141" i="6"/>
  <c r="Q2140" i="6"/>
  <c r="M2140" i="6"/>
  <c r="L2140" i="6"/>
  <c r="F2140" i="6"/>
  <c r="Q2139" i="6"/>
  <c r="M2139" i="6"/>
  <c r="L2139" i="6"/>
  <c r="F2139" i="6"/>
  <c r="Q2138" i="6"/>
  <c r="M2138" i="6"/>
  <c r="L2138" i="6"/>
  <c r="F2138" i="6"/>
  <c r="Q2137" i="6"/>
  <c r="M2137" i="6"/>
  <c r="L2137" i="6"/>
  <c r="F2137" i="6"/>
  <c r="Q2136" i="6"/>
  <c r="M2136" i="6"/>
  <c r="L2136" i="6"/>
  <c r="F2136" i="6"/>
  <c r="Q2135" i="6"/>
  <c r="M2135" i="6"/>
  <c r="L2135" i="6"/>
  <c r="F2135" i="6"/>
  <c r="Q2134" i="6"/>
  <c r="M2134" i="6"/>
  <c r="L2134" i="6"/>
  <c r="F2134" i="6"/>
  <c r="Q2133" i="6"/>
  <c r="M2133" i="6"/>
  <c r="L2133" i="6"/>
  <c r="F2133" i="6"/>
  <c r="Q2132" i="6"/>
  <c r="M2132" i="6"/>
  <c r="L2132" i="6"/>
  <c r="F2132" i="6"/>
  <c r="Q2131" i="6"/>
  <c r="M2131" i="6"/>
  <c r="L2131" i="6"/>
  <c r="F2131" i="6"/>
  <c r="Q2130" i="6"/>
  <c r="M2130" i="6"/>
  <c r="L2130" i="6"/>
  <c r="F2130" i="6"/>
  <c r="Q2129" i="6"/>
  <c r="M2129" i="6"/>
  <c r="L2129" i="6"/>
  <c r="F2129" i="6"/>
  <c r="Q2128" i="6"/>
  <c r="M2128" i="6"/>
  <c r="L2128" i="6"/>
  <c r="F2128" i="6"/>
  <c r="Q2127" i="6"/>
  <c r="M2127" i="6"/>
  <c r="L2127" i="6"/>
  <c r="F2127" i="6"/>
  <c r="Q2126" i="6"/>
  <c r="M2126" i="6"/>
  <c r="L2126" i="6"/>
  <c r="F2126" i="6"/>
  <c r="Q2125" i="6"/>
  <c r="M2125" i="6"/>
  <c r="L2125" i="6"/>
  <c r="F2125" i="6"/>
  <c r="Q2124" i="6"/>
  <c r="M2124" i="6"/>
  <c r="L2124" i="6"/>
  <c r="F2124" i="6"/>
  <c r="Q2123" i="6"/>
  <c r="M2123" i="6"/>
  <c r="L2123" i="6"/>
  <c r="F2123" i="6"/>
  <c r="Q2122" i="6"/>
  <c r="M2122" i="6"/>
  <c r="L2122" i="6"/>
  <c r="F2122" i="6"/>
  <c r="Q2121" i="6"/>
  <c r="M2121" i="6"/>
  <c r="L2121" i="6"/>
  <c r="F2121" i="6"/>
  <c r="Q2120" i="6"/>
  <c r="M2120" i="6"/>
  <c r="L2120" i="6"/>
  <c r="F2120" i="6"/>
  <c r="Q2119" i="6"/>
  <c r="M2119" i="6"/>
  <c r="L2119" i="6"/>
  <c r="F2119" i="6"/>
  <c r="Q2118" i="6"/>
  <c r="M2118" i="6"/>
  <c r="L2118" i="6"/>
  <c r="F2118" i="6"/>
  <c r="Q2117" i="6"/>
  <c r="M2117" i="6"/>
  <c r="N2117" i="6" s="1"/>
  <c r="L2117" i="6"/>
  <c r="F2117" i="6"/>
  <c r="Q2116" i="6"/>
  <c r="M2116" i="6"/>
  <c r="L2116" i="6"/>
  <c r="F2116" i="6"/>
  <c r="Q2115" i="6"/>
  <c r="M2115" i="6"/>
  <c r="L2115" i="6"/>
  <c r="F2115" i="6"/>
  <c r="Q2114" i="6"/>
  <c r="M2114" i="6"/>
  <c r="L2114" i="6"/>
  <c r="F2114" i="6"/>
  <c r="Q2113" i="6"/>
  <c r="M2113" i="6"/>
  <c r="L2113" i="6"/>
  <c r="F2113" i="6"/>
  <c r="Q2112" i="6"/>
  <c r="M2112" i="6"/>
  <c r="L2112" i="6"/>
  <c r="F2112" i="6"/>
  <c r="Q2111" i="6"/>
  <c r="M2111" i="6"/>
  <c r="L2111" i="6"/>
  <c r="F2111" i="6"/>
  <c r="Q2110" i="6"/>
  <c r="M2110" i="6"/>
  <c r="L2110" i="6"/>
  <c r="F2110" i="6"/>
  <c r="Q2109" i="6"/>
  <c r="M2109" i="6"/>
  <c r="L2109" i="6"/>
  <c r="F2109" i="6"/>
  <c r="Q2108" i="6"/>
  <c r="M2108" i="6"/>
  <c r="L2108" i="6"/>
  <c r="F2108" i="6"/>
  <c r="Q2107" i="6"/>
  <c r="M2107" i="6"/>
  <c r="L2107" i="6"/>
  <c r="F2107" i="6"/>
  <c r="Q2106" i="6"/>
  <c r="M2106" i="6"/>
  <c r="L2106" i="6"/>
  <c r="F2106" i="6"/>
  <c r="Q2105" i="6"/>
  <c r="M2105" i="6"/>
  <c r="L2105" i="6"/>
  <c r="F2105" i="6"/>
  <c r="Q2104" i="6"/>
  <c r="M2104" i="6"/>
  <c r="L2104" i="6"/>
  <c r="F2104" i="6"/>
  <c r="Q2103" i="6"/>
  <c r="M2103" i="6"/>
  <c r="L2103" i="6"/>
  <c r="F2103" i="6"/>
  <c r="Q2102" i="6"/>
  <c r="M2102" i="6"/>
  <c r="L2102" i="6"/>
  <c r="F2102" i="6"/>
  <c r="Q2101" i="6"/>
  <c r="M2101" i="6"/>
  <c r="L2101" i="6"/>
  <c r="F2101" i="6"/>
  <c r="Q2100" i="6"/>
  <c r="M2100" i="6"/>
  <c r="L2100" i="6"/>
  <c r="F2100" i="6"/>
  <c r="Q2099" i="6"/>
  <c r="M2099" i="6"/>
  <c r="L2099" i="6"/>
  <c r="F2099" i="6"/>
  <c r="Q2098" i="6"/>
  <c r="M2098" i="6"/>
  <c r="L2098" i="6"/>
  <c r="F2098" i="6"/>
  <c r="Q2097" i="6"/>
  <c r="M2097" i="6"/>
  <c r="L2097" i="6"/>
  <c r="F2097" i="6"/>
  <c r="Q2096" i="6"/>
  <c r="M2096" i="6"/>
  <c r="L2096" i="6"/>
  <c r="F2096" i="6"/>
  <c r="Q2095" i="6"/>
  <c r="M2095" i="6"/>
  <c r="L2095" i="6"/>
  <c r="F2095" i="6"/>
  <c r="Q2094" i="6"/>
  <c r="M2094" i="6"/>
  <c r="L2094" i="6"/>
  <c r="F2094" i="6"/>
  <c r="Q2093" i="6"/>
  <c r="M2093" i="6"/>
  <c r="L2093" i="6"/>
  <c r="F2093" i="6"/>
  <c r="Q2092" i="6"/>
  <c r="M2092" i="6"/>
  <c r="L2092" i="6"/>
  <c r="F2092" i="6"/>
  <c r="Q2091" i="6"/>
  <c r="M2091" i="6"/>
  <c r="L2091" i="6"/>
  <c r="F2091" i="6"/>
  <c r="Q2090" i="6"/>
  <c r="M2090" i="6"/>
  <c r="L2090" i="6"/>
  <c r="F2090" i="6"/>
  <c r="Q2089" i="6"/>
  <c r="M2089" i="6"/>
  <c r="L2089" i="6"/>
  <c r="F2089" i="6"/>
  <c r="Q2088" i="6"/>
  <c r="M2088" i="6"/>
  <c r="L2088" i="6"/>
  <c r="F2088" i="6"/>
  <c r="Q2087" i="6"/>
  <c r="M2087" i="6"/>
  <c r="L2087" i="6"/>
  <c r="F2087" i="6"/>
  <c r="Q2086" i="6"/>
  <c r="M2086" i="6"/>
  <c r="L2086" i="6"/>
  <c r="F2086" i="6"/>
  <c r="Q2085" i="6"/>
  <c r="M2085" i="6"/>
  <c r="L2085" i="6"/>
  <c r="F2085" i="6"/>
  <c r="Q2084" i="6"/>
  <c r="M2084" i="6"/>
  <c r="L2084" i="6"/>
  <c r="F2084" i="6"/>
  <c r="Q2083" i="6"/>
  <c r="M2083" i="6"/>
  <c r="L2083" i="6"/>
  <c r="F2083" i="6"/>
  <c r="Q2082" i="6"/>
  <c r="M2082" i="6"/>
  <c r="L2082" i="6"/>
  <c r="F2082" i="6"/>
  <c r="Q2081" i="6"/>
  <c r="M2081" i="6"/>
  <c r="L2081" i="6"/>
  <c r="F2081" i="6"/>
  <c r="Q2080" i="6"/>
  <c r="M2080" i="6"/>
  <c r="L2080" i="6"/>
  <c r="F2080" i="6"/>
  <c r="Q2079" i="6"/>
  <c r="M2079" i="6"/>
  <c r="L2079" i="6"/>
  <c r="F2079" i="6"/>
  <c r="Q2078" i="6"/>
  <c r="M2078" i="6"/>
  <c r="L2078" i="6"/>
  <c r="F2078" i="6"/>
  <c r="Q2077" i="6"/>
  <c r="M2077" i="6"/>
  <c r="L2077" i="6"/>
  <c r="F2077" i="6"/>
  <c r="Q2076" i="6"/>
  <c r="M2076" i="6"/>
  <c r="L2076" i="6"/>
  <c r="F2076" i="6"/>
  <c r="Q2075" i="6"/>
  <c r="M2075" i="6"/>
  <c r="L2075" i="6"/>
  <c r="F2075" i="6"/>
  <c r="Q2074" i="6"/>
  <c r="M2074" i="6"/>
  <c r="L2074" i="6"/>
  <c r="F2074" i="6"/>
  <c r="Q2073" i="6"/>
  <c r="M2073" i="6"/>
  <c r="L2073" i="6"/>
  <c r="F2073" i="6"/>
  <c r="Q2072" i="6"/>
  <c r="M2072" i="6"/>
  <c r="L2072" i="6"/>
  <c r="F2072" i="6"/>
  <c r="Q2071" i="6"/>
  <c r="M2071" i="6"/>
  <c r="L2071" i="6"/>
  <c r="F2071" i="6"/>
  <c r="Q2070" i="6"/>
  <c r="M2070" i="6"/>
  <c r="L2070" i="6"/>
  <c r="F2070" i="6"/>
  <c r="Q2069" i="6"/>
  <c r="M2069" i="6"/>
  <c r="L2069" i="6"/>
  <c r="F2069" i="6"/>
  <c r="Q2068" i="6"/>
  <c r="M2068" i="6"/>
  <c r="N2068" i="6" s="1"/>
  <c r="L2068" i="6"/>
  <c r="F2068" i="6"/>
  <c r="Q2067" i="6"/>
  <c r="M2067" i="6"/>
  <c r="L2067" i="6"/>
  <c r="F2067" i="6"/>
  <c r="Q2066" i="6"/>
  <c r="M2066" i="6"/>
  <c r="L2066" i="6"/>
  <c r="F2066" i="6"/>
  <c r="Q2065" i="6"/>
  <c r="M2065" i="6"/>
  <c r="L2065" i="6"/>
  <c r="F2065" i="6"/>
  <c r="Q2064" i="6"/>
  <c r="M2064" i="6"/>
  <c r="L2064" i="6"/>
  <c r="F2064" i="6"/>
  <c r="Q2063" i="6"/>
  <c r="M2063" i="6"/>
  <c r="L2063" i="6"/>
  <c r="F2063" i="6"/>
  <c r="Q2062" i="6"/>
  <c r="M2062" i="6"/>
  <c r="L2062" i="6"/>
  <c r="F2062" i="6"/>
  <c r="Q2061" i="6"/>
  <c r="M2061" i="6"/>
  <c r="L2061" i="6"/>
  <c r="F2061" i="6"/>
  <c r="Q2060" i="6"/>
  <c r="M2060" i="6"/>
  <c r="L2060" i="6"/>
  <c r="F2060" i="6"/>
  <c r="Q2059" i="6"/>
  <c r="M2059" i="6"/>
  <c r="L2059" i="6"/>
  <c r="F2059" i="6"/>
  <c r="Q2058" i="6"/>
  <c r="M2058" i="6"/>
  <c r="L2058" i="6"/>
  <c r="F2058" i="6"/>
  <c r="Q2057" i="6"/>
  <c r="M2057" i="6"/>
  <c r="L2057" i="6"/>
  <c r="F2057" i="6"/>
  <c r="Q2056" i="6"/>
  <c r="M2056" i="6"/>
  <c r="L2056" i="6"/>
  <c r="F2056" i="6"/>
  <c r="Q2055" i="6"/>
  <c r="M2055" i="6"/>
  <c r="L2055" i="6"/>
  <c r="F2055" i="6"/>
  <c r="Q2054" i="6"/>
  <c r="M2054" i="6"/>
  <c r="L2054" i="6"/>
  <c r="F2054" i="6"/>
  <c r="Q2053" i="6"/>
  <c r="M2053" i="6"/>
  <c r="N2053" i="6" s="1"/>
  <c r="L2053" i="6"/>
  <c r="F2053" i="6"/>
  <c r="Q2052" i="6"/>
  <c r="M2052" i="6"/>
  <c r="L2052" i="6"/>
  <c r="F2052" i="6"/>
  <c r="Q2051" i="6"/>
  <c r="M2051" i="6"/>
  <c r="L2051" i="6"/>
  <c r="F2051" i="6"/>
  <c r="Q2050" i="6"/>
  <c r="M2050" i="6"/>
  <c r="L2050" i="6"/>
  <c r="F2050" i="6"/>
  <c r="Q2049" i="6"/>
  <c r="M2049" i="6"/>
  <c r="L2049" i="6"/>
  <c r="F2049" i="6"/>
  <c r="Q2048" i="6"/>
  <c r="M2048" i="6"/>
  <c r="L2048" i="6"/>
  <c r="F2048" i="6"/>
  <c r="Q2047" i="6"/>
  <c r="M2047" i="6"/>
  <c r="L2047" i="6"/>
  <c r="F2047" i="6"/>
  <c r="Q2046" i="6"/>
  <c r="M2046" i="6"/>
  <c r="L2046" i="6"/>
  <c r="F2046" i="6"/>
  <c r="Q2045" i="6"/>
  <c r="M2045" i="6"/>
  <c r="N2045" i="6" s="1"/>
  <c r="L2045" i="6"/>
  <c r="F2045" i="6"/>
  <c r="Q2044" i="6"/>
  <c r="M2044" i="6"/>
  <c r="L2044" i="6"/>
  <c r="F2044" i="6"/>
  <c r="Q2043" i="6"/>
  <c r="M2043" i="6"/>
  <c r="N2043" i="6" s="1"/>
  <c r="L2043" i="6"/>
  <c r="F2043" i="6"/>
  <c r="Q2042" i="6"/>
  <c r="M2042" i="6"/>
  <c r="L2042" i="6"/>
  <c r="F2042" i="6"/>
  <c r="Q2041" i="6"/>
  <c r="M2041" i="6"/>
  <c r="N2041" i="6" s="1"/>
  <c r="L2041" i="6"/>
  <c r="F2041" i="6"/>
  <c r="Q2040" i="6"/>
  <c r="M2040" i="6"/>
  <c r="N2040" i="6" s="1"/>
  <c r="L2040" i="6"/>
  <c r="F2040" i="6"/>
  <c r="Q2039" i="6"/>
  <c r="M2039" i="6"/>
  <c r="L2039" i="6"/>
  <c r="F2039" i="6"/>
  <c r="Q2038" i="6"/>
  <c r="M2038" i="6"/>
  <c r="L2038" i="6"/>
  <c r="F2038" i="6"/>
  <c r="Q2037" i="6"/>
  <c r="M2037" i="6"/>
  <c r="L2037" i="6"/>
  <c r="F2037" i="6"/>
  <c r="Q2036" i="6"/>
  <c r="M2036" i="6"/>
  <c r="L2036" i="6"/>
  <c r="F2036" i="6"/>
  <c r="Q2035" i="6"/>
  <c r="M2035" i="6"/>
  <c r="L2035" i="6"/>
  <c r="F2035" i="6"/>
  <c r="Q2034" i="6"/>
  <c r="M2034" i="6"/>
  <c r="L2034" i="6"/>
  <c r="F2034" i="6"/>
  <c r="Q2033" i="6"/>
  <c r="M2033" i="6"/>
  <c r="L2033" i="6"/>
  <c r="F2033" i="6"/>
  <c r="Q2032" i="6"/>
  <c r="M2032" i="6"/>
  <c r="L2032" i="6"/>
  <c r="F2032" i="6"/>
  <c r="Q2031" i="6"/>
  <c r="M2031" i="6"/>
  <c r="L2031" i="6"/>
  <c r="F2031" i="6"/>
  <c r="Q2030" i="6"/>
  <c r="M2030" i="6"/>
  <c r="L2030" i="6"/>
  <c r="F2030" i="6"/>
  <c r="Q2029" i="6"/>
  <c r="M2029" i="6"/>
  <c r="N2029" i="6" s="1"/>
  <c r="L2029" i="6"/>
  <c r="F2029" i="6"/>
  <c r="Q2028" i="6"/>
  <c r="M2028" i="6"/>
  <c r="L2028" i="6"/>
  <c r="F2028" i="6"/>
  <c r="Q2027" i="6"/>
  <c r="M2027" i="6"/>
  <c r="N2027" i="6" s="1"/>
  <c r="L2027" i="6"/>
  <c r="F2027" i="6"/>
  <c r="Q2026" i="6"/>
  <c r="M2026" i="6"/>
  <c r="L2026" i="6"/>
  <c r="F2026" i="6"/>
  <c r="Q2025" i="6"/>
  <c r="M2025" i="6"/>
  <c r="N2025" i="6" s="1"/>
  <c r="L2025" i="6"/>
  <c r="F2025" i="6"/>
  <c r="Q2024" i="6"/>
  <c r="M2024" i="6"/>
  <c r="L2024" i="6"/>
  <c r="F2024" i="6"/>
  <c r="Q2023" i="6"/>
  <c r="M2023" i="6"/>
  <c r="L2023" i="6"/>
  <c r="F2023" i="6"/>
  <c r="Q2022" i="6"/>
  <c r="M2022" i="6"/>
  <c r="L2022" i="6"/>
  <c r="F2022" i="6"/>
  <c r="Q2021" i="6"/>
  <c r="M2021" i="6"/>
  <c r="N2021" i="6" s="1"/>
  <c r="L2021" i="6"/>
  <c r="F2021" i="6"/>
  <c r="Q2020" i="6"/>
  <c r="M2020" i="6"/>
  <c r="N2020" i="6" s="1"/>
  <c r="L2020" i="6"/>
  <c r="F2020" i="6"/>
  <c r="Q2019" i="6"/>
  <c r="M2019" i="6"/>
  <c r="N2019" i="6" s="1"/>
  <c r="L2019" i="6"/>
  <c r="F2019" i="6"/>
  <c r="Q2018" i="6"/>
  <c r="N2018" i="6"/>
  <c r="M2018" i="6"/>
  <c r="L2018" i="6"/>
  <c r="F2018" i="6"/>
  <c r="Q2017" i="6"/>
  <c r="M2017" i="6"/>
  <c r="L2017" i="6"/>
  <c r="F2017" i="6"/>
  <c r="Q2016" i="6"/>
  <c r="M2016" i="6"/>
  <c r="L2016" i="6"/>
  <c r="F2016" i="6"/>
  <c r="Q2015" i="6"/>
  <c r="M2015" i="6"/>
  <c r="L2015" i="6"/>
  <c r="F2015" i="6"/>
  <c r="Q2014" i="6"/>
  <c r="M2014" i="6"/>
  <c r="L2014" i="6"/>
  <c r="F2014" i="6"/>
  <c r="Q2013" i="6"/>
  <c r="M2013" i="6"/>
  <c r="L2013" i="6"/>
  <c r="N2013" i="6" s="1"/>
  <c r="F2013" i="6"/>
  <c r="Q2012" i="6"/>
  <c r="M2012" i="6"/>
  <c r="L2012" i="6"/>
  <c r="N2012" i="6" s="1"/>
  <c r="F2012" i="6"/>
  <c r="Q2011" i="6"/>
  <c r="M2011" i="6"/>
  <c r="L2011" i="6"/>
  <c r="F2011" i="6"/>
  <c r="Q2010" i="6"/>
  <c r="M2010" i="6"/>
  <c r="L2010" i="6"/>
  <c r="N2010" i="6" s="1"/>
  <c r="F2010" i="6"/>
  <c r="Q2009" i="6"/>
  <c r="M2009" i="6"/>
  <c r="L2009" i="6"/>
  <c r="F2009" i="6"/>
  <c r="Q2008" i="6"/>
  <c r="M2008" i="6"/>
  <c r="L2008" i="6"/>
  <c r="F2008" i="6"/>
  <c r="Q2007" i="6"/>
  <c r="M2007" i="6"/>
  <c r="L2007" i="6"/>
  <c r="F2007" i="6"/>
  <c r="Q2006" i="6"/>
  <c r="M2006" i="6"/>
  <c r="L2006" i="6"/>
  <c r="F2006" i="6"/>
  <c r="Q2005" i="6"/>
  <c r="M2005" i="6"/>
  <c r="L2005" i="6"/>
  <c r="F2005" i="6"/>
  <c r="Q2004" i="6"/>
  <c r="M2004" i="6"/>
  <c r="L2004" i="6"/>
  <c r="F2004" i="6"/>
  <c r="Q2003" i="6"/>
  <c r="M2003" i="6"/>
  <c r="L2003" i="6"/>
  <c r="F2003" i="6"/>
  <c r="Q2002" i="6"/>
  <c r="M2002" i="6"/>
  <c r="L2002" i="6"/>
  <c r="F2002" i="6"/>
  <c r="Q2001" i="6"/>
  <c r="M2001" i="6"/>
  <c r="L2001" i="6"/>
  <c r="F2001" i="6"/>
  <c r="Q2000" i="6"/>
  <c r="M2000" i="6"/>
  <c r="L2000" i="6"/>
  <c r="N2000" i="6" s="1"/>
  <c r="F2000" i="6"/>
  <c r="Q1999" i="6"/>
  <c r="M1999" i="6"/>
  <c r="L1999" i="6"/>
  <c r="F1999" i="6"/>
  <c r="Q1998" i="6"/>
  <c r="M1998" i="6"/>
  <c r="L1998" i="6"/>
  <c r="F1998" i="6"/>
  <c r="Q1997" i="6"/>
  <c r="M1997" i="6"/>
  <c r="L1997" i="6"/>
  <c r="F1997" i="6"/>
  <c r="Q1996" i="6"/>
  <c r="M1996" i="6"/>
  <c r="L1996" i="6"/>
  <c r="N1996" i="6" s="1"/>
  <c r="F1996" i="6"/>
  <c r="Q1995" i="6"/>
  <c r="M1995" i="6"/>
  <c r="L1995" i="6"/>
  <c r="F1995" i="6"/>
  <c r="Q1994" i="6"/>
  <c r="M1994" i="6"/>
  <c r="L1994" i="6"/>
  <c r="N1994" i="6" s="1"/>
  <c r="F1994" i="6"/>
  <c r="Q1993" i="6"/>
  <c r="M1993" i="6"/>
  <c r="L1993" i="6"/>
  <c r="F1993" i="6"/>
  <c r="Q1992" i="6"/>
  <c r="M1992" i="6"/>
  <c r="L1992" i="6"/>
  <c r="F1992" i="6"/>
  <c r="Q1991" i="6"/>
  <c r="M1991" i="6"/>
  <c r="L1991" i="6"/>
  <c r="F1991" i="6"/>
  <c r="Q1990" i="6"/>
  <c r="M1990" i="6"/>
  <c r="L1990" i="6"/>
  <c r="F1990" i="6"/>
  <c r="Q1989" i="6"/>
  <c r="M1989" i="6"/>
  <c r="L1989" i="6"/>
  <c r="F1989" i="6"/>
  <c r="Q1988" i="6"/>
  <c r="M1988" i="6"/>
  <c r="L1988" i="6"/>
  <c r="N1988" i="6" s="1"/>
  <c r="F1988" i="6"/>
  <c r="Q1987" i="6"/>
  <c r="M1987" i="6"/>
  <c r="L1987" i="6"/>
  <c r="F1987" i="6"/>
  <c r="Q1986" i="6"/>
  <c r="M1986" i="6"/>
  <c r="L1986" i="6"/>
  <c r="F1986" i="6"/>
  <c r="Q1985" i="6"/>
  <c r="M1985" i="6"/>
  <c r="L1985" i="6"/>
  <c r="F1985" i="6"/>
  <c r="Q1984" i="6"/>
  <c r="M1984" i="6"/>
  <c r="L1984" i="6"/>
  <c r="N1984" i="6" s="1"/>
  <c r="F1984" i="6"/>
  <c r="Q1983" i="6"/>
  <c r="M1983" i="6"/>
  <c r="L1983" i="6"/>
  <c r="F1983" i="6"/>
  <c r="Q1982" i="6"/>
  <c r="M1982" i="6"/>
  <c r="L1982" i="6"/>
  <c r="F1982" i="6"/>
  <c r="Q1981" i="6"/>
  <c r="M1981" i="6"/>
  <c r="L1981" i="6"/>
  <c r="F1981" i="6"/>
  <c r="Q1980" i="6"/>
  <c r="M1980" i="6"/>
  <c r="L1980" i="6"/>
  <c r="F1980" i="6"/>
  <c r="Q1979" i="6"/>
  <c r="M1979" i="6"/>
  <c r="L1979" i="6"/>
  <c r="F1979" i="6"/>
  <c r="Q1978" i="6"/>
  <c r="M1978" i="6"/>
  <c r="L1978" i="6"/>
  <c r="F1978" i="6"/>
  <c r="Q1977" i="6"/>
  <c r="M1977" i="6"/>
  <c r="L1977" i="6"/>
  <c r="F1977" i="6"/>
  <c r="Q1976" i="6"/>
  <c r="M1976" i="6"/>
  <c r="L1976" i="6"/>
  <c r="F1976" i="6"/>
  <c r="Q1975" i="6"/>
  <c r="M1975" i="6"/>
  <c r="L1975" i="6"/>
  <c r="F1975" i="6"/>
  <c r="Q1974" i="6"/>
  <c r="M1974" i="6"/>
  <c r="L1974" i="6"/>
  <c r="F1974" i="6"/>
  <c r="Q1973" i="6"/>
  <c r="M1973" i="6"/>
  <c r="L1973" i="6"/>
  <c r="F1973" i="6"/>
  <c r="Q1972" i="6"/>
  <c r="M1972" i="6"/>
  <c r="L1972" i="6"/>
  <c r="F1972" i="6"/>
  <c r="Q1971" i="6"/>
  <c r="M1971" i="6"/>
  <c r="L1971" i="6"/>
  <c r="F1971" i="6"/>
  <c r="Q1970" i="6"/>
  <c r="M1970" i="6"/>
  <c r="L1970" i="6"/>
  <c r="F1970" i="6"/>
  <c r="Q1969" i="6"/>
  <c r="M1969" i="6"/>
  <c r="L1969" i="6"/>
  <c r="F1969" i="6"/>
  <c r="Q1968" i="6"/>
  <c r="M1968" i="6"/>
  <c r="L1968" i="6"/>
  <c r="F1968" i="6"/>
  <c r="Q1967" i="6"/>
  <c r="M1967" i="6"/>
  <c r="L1967" i="6"/>
  <c r="F1967" i="6"/>
  <c r="Q1966" i="6"/>
  <c r="M1966" i="6"/>
  <c r="L1966" i="6"/>
  <c r="F1966" i="6"/>
  <c r="Q1965" i="6"/>
  <c r="M1965" i="6"/>
  <c r="L1965" i="6"/>
  <c r="F1965" i="6"/>
  <c r="Q1964" i="6"/>
  <c r="M1964" i="6"/>
  <c r="L1964" i="6"/>
  <c r="F1964" i="6"/>
  <c r="Q1963" i="6"/>
  <c r="M1963" i="6"/>
  <c r="L1963" i="6"/>
  <c r="F1963" i="6"/>
  <c r="Q1962" i="6"/>
  <c r="M1962" i="6"/>
  <c r="L1962" i="6"/>
  <c r="F1962" i="6"/>
  <c r="Q1961" i="6"/>
  <c r="M1961" i="6"/>
  <c r="L1961" i="6"/>
  <c r="F1961" i="6"/>
  <c r="Q1960" i="6"/>
  <c r="M1960" i="6"/>
  <c r="L1960" i="6"/>
  <c r="N1960" i="6" s="1"/>
  <c r="F1960" i="6"/>
  <c r="Q1959" i="6"/>
  <c r="M1959" i="6"/>
  <c r="L1959" i="6"/>
  <c r="F1959" i="6"/>
  <c r="Q1958" i="6"/>
  <c r="M1958" i="6"/>
  <c r="L1958" i="6"/>
  <c r="F1958" i="6"/>
  <c r="Q1957" i="6"/>
  <c r="M1957" i="6"/>
  <c r="L1957" i="6"/>
  <c r="F1957" i="6"/>
  <c r="Q1956" i="6"/>
  <c r="M1956" i="6"/>
  <c r="L1956" i="6"/>
  <c r="F1956" i="6"/>
  <c r="Q1955" i="6"/>
  <c r="M1955" i="6"/>
  <c r="L1955" i="6"/>
  <c r="F1955" i="6"/>
  <c r="Q1954" i="6"/>
  <c r="M1954" i="6"/>
  <c r="L1954" i="6"/>
  <c r="F1954" i="6"/>
  <c r="Q1953" i="6"/>
  <c r="M1953" i="6"/>
  <c r="L1953" i="6"/>
  <c r="F1953" i="6"/>
  <c r="Q1952" i="6"/>
  <c r="M1952" i="6"/>
  <c r="L1952" i="6"/>
  <c r="F1952" i="6"/>
  <c r="Q1951" i="6"/>
  <c r="M1951" i="6"/>
  <c r="L1951" i="6"/>
  <c r="F1951" i="6"/>
  <c r="Q1950" i="6"/>
  <c r="M1950" i="6"/>
  <c r="L1950" i="6"/>
  <c r="F1950" i="6"/>
  <c r="Q1949" i="6"/>
  <c r="M1949" i="6"/>
  <c r="L1949" i="6"/>
  <c r="F1949" i="6"/>
  <c r="Q1948" i="6"/>
  <c r="M1948" i="6"/>
  <c r="L1948" i="6"/>
  <c r="N1948" i="6" s="1"/>
  <c r="F1948" i="6"/>
  <c r="Q1947" i="6"/>
  <c r="M1947" i="6"/>
  <c r="L1947" i="6"/>
  <c r="F1947" i="6"/>
  <c r="Q1946" i="6"/>
  <c r="M1946" i="6"/>
  <c r="L1946" i="6"/>
  <c r="N1946" i="6" s="1"/>
  <c r="F1946" i="6"/>
  <c r="Q1945" i="6"/>
  <c r="M1945" i="6"/>
  <c r="L1945" i="6"/>
  <c r="F1945" i="6"/>
  <c r="Q1944" i="6"/>
  <c r="M1944" i="6"/>
  <c r="L1944" i="6"/>
  <c r="F1944" i="6"/>
  <c r="Q1943" i="6"/>
  <c r="M1943" i="6"/>
  <c r="L1943" i="6"/>
  <c r="F1943" i="6"/>
  <c r="Q1942" i="6"/>
  <c r="M1942" i="6"/>
  <c r="L1942" i="6"/>
  <c r="F1942" i="6"/>
  <c r="Q1941" i="6"/>
  <c r="M1941" i="6"/>
  <c r="L1941" i="6"/>
  <c r="F1941" i="6"/>
  <c r="Q1940" i="6"/>
  <c r="M1940" i="6"/>
  <c r="L1940" i="6"/>
  <c r="F1940" i="6"/>
  <c r="Q1939" i="6"/>
  <c r="M1939" i="6"/>
  <c r="L1939" i="6"/>
  <c r="F1939" i="6"/>
  <c r="Q1938" i="6"/>
  <c r="M1938" i="6"/>
  <c r="L1938" i="6"/>
  <c r="N1938" i="6" s="1"/>
  <c r="F1938" i="6"/>
  <c r="Q1937" i="6"/>
  <c r="M1937" i="6"/>
  <c r="L1937" i="6"/>
  <c r="F1937" i="6"/>
  <c r="Q1936" i="6"/>
  <c r="M1936" i="6"/>
  <c r="L1936" i="6"/>
  <c r="N1936" i="6" s="1"/>
  <c r="F1936" i="6"/>
  <c r="Q1935" i="6"/>
  <c r="M1935" i="6"/>
  <c r="L1935" i="6"/>
  <c r="F1935" i="6"/>
  <c r="Q1934" i="6"/>
  <c r="M1934" i="6"/>
  <c r="L1934" i="6"/>
  <c r="F1934" i="6"/>
  <c r="Q1933" i="6"/>
  <c r="M1933" i="6"/>
  <c r="L1933" i="6"/>
  <c r="F1933" i="6"/>
  <c r="Q1932" i="6"/>
  <c r="M1932" i="6"/>
  <c r="L1932" i="6"/>
  <c r="N1932" i="6" s="1"/>
  <c r="F1932" i="6"/>
  <c r="Q1931" i="6"/>
  <c r="M1931" i="6"/>
  <c r="L1931" i="6"/>
  <c r="F1931" i="6"/>
  <c r="Q1930" i="6"/>
  <c r="M1930" i="6"/>
  <c r="L1930" i="6"/>
  <c r="N1930" i="6" s="1"/>
  <c r="F1930" i="6"/>
  <c r="Q1929" i="6"/>
  <c r="M1929" i="6"/>
  <c r="L1929" i="6"/>
  <c r="F1929" i="6"/>
  <c r="Q1928" i="6"/>
  <c r="M1928" i="6"/>
  <c r="L1928" i="6"/>
  <c r="F1928" i="6"/>
  <c r="Q1927" i="6"/>
  <c r="M1927" i="6"/>
  <c r="L1927" i="6"/>
  <c r="F1927" i="6"/>
  <c r="Q1926" i="6"/>
  <c r="M1926" i="6"/>
  <c r="L1926" i="6"/>
  <c r="F1926" i="6"/>
  <c r="Q1925" i="6"/>
  <c r="M1925" i="6"/>
  <c r="L1925" i="6"/>
  <c r="F1925" i="6"/>
  <c r="Q1924" i="6"/>
  <c r="M1924" i="6"/>
  <c r="L1924" i="6"/>
  <c r="F1924" i="6"/>
  <c r="Q1923" i="6"/>
  <c r="M1923" i="6"/>
  <c r="L1923" i="6"/>
  <c r="F1923" i="6"/>
  <c r="Q1922" i="6"/>
  <c r="M1922" i="6"/>
  <c r="L1922" i="6"/>
  <c r="F1922" i="6"/>
  <c r="Q1921" i="6"/>
  <c r="M1921" i="6"/>
  <c r="L1921" i="6"/>
  <c r="F1921" i="6"/>
  <c r="Q1920" i="6"/>
  <c r="M1920" i="6"/>
  <c r="L1920" i="6"/>
  <c r="F1920" i="6"/>
  <c r="Q1919" i="6"/>
  <c r="M1919" i="6"/>
  <c r="L1919" i="6"/>
  <c r="F1919" i="6"/>
  <c r="Q1918" i="6"/>
  <c r="M1918" i="6"/>
  <c r="L1918" i="6"/>
  <c r="F1918" i="6"/>
  <c r="Q1917" i="6"/>
  <c r="M1917" i="6"/>
  <c r="L1917" i="6"/>
  <c r="F1917" i="6"/>
  <c r="Q1916" i="6"/>
  <c r="M1916" i="6"/>
  <c r="L1916" i="6"/>
  <c r="F1916" i="6"/>
  <c r="Q1915" i="6"/>
  <c r="M1915" i="6"/>
  <c r="L1915" i="6"/>
  <c r="F1915" i="6"/>
  <c r="Q1914" i="6"/>
  <c r="M1914" i="6"/>
  <c r="L1914" i="6"/>
  <c r="F1914" i="6"/>
  <c r="Q1913" i="6"/>
  <c r="M1913" i="6"/>
  <c r="L1913" i="6"/>
  <c r="F1913" i="6"/>
  <c r="Q1912" i="6"/>
  <c r="M1912" i="6"/>
  <c r="L1912" i="6"/>
  <c r="F1912" i="6"/>
  <c r="Q1911" i="6"/>
  <c r="M1911" i="6"/>
  <c r="L1911" i="6"/>
  <c r="F1911" i="6"/>
  <c r="Q1910" i="6"/>
  <c r="M1910" i="6"/>
  <c r="L1910" i="6"/>
  <c r="F1910" i="6"/>
  <c r="Q1909" i="6"/>
  <c r="M1909" i="6"/>
  <c r="L1909" i="6"/>
  <c r="N1909" i="6" s="1"/>
  <c r="F1909" i="6"/>
  <c r="Q1908" i="6"/>
  <c r="M1908" i="6"/>
  <c r="L1908" i="6"/>
  <c r="F1908" i="6"/>
  <c r="Q1907" i="6"/>
  <c r="M1907" i="6"/>
  <c r="L1907" i="6"/>
  <c r="F1907" i="6"/>
  <c r="Q1906" i="6"/>
  <c r="M1906" i="6"/>
  <c r="L1906" i="6"/>
  <c r="F1906" i="6"/>
  <c r="Q1905" i="6"/>
  <c r="M1905" i="6"/>
  <c r="L1905" i="6"/>
  <c r="F1905" i="6"/>
  <c r="Q1904" i="6"/>
  <c r="M1904" i="6"/>
  <c r="L1904" i="6"/>
  <c r="F1904" i="6"/>
  <c r="Q1903" i="6"/>
  <c r="M1903" i="6"/>
  <c r="L1903" i="6"/>
  <c r="F1903" i="6"/>
  <c r="Q1902" i="6"/>
  <c r="M1902" i="6"/>
  <c r="L1902" i="6"/>
  <c r="F1902" i="6"/>
  <c r="Q1901" i="6"/>
  <c r="M1901" i="6"/>
  <c r="L1901" i="6"/>
  <c r="F1901" i="6"/>
  <c r="Q1900" i="6"/>
  <c r="M1900" i="6"/>
  <c r="L1900" i="6"/>
  <c r="F1900" i="6"/>
  <c r="Q1899" i="6"/>
  <c r="M1899" i="6"/>
  <c r="L1899" i="6"/>
  <c r="F1899" i="6"/>
  <c r="Q1898" i="6"/>
  <c r="M1898" i="6"/>
  <c r="L1898" i="6"/>
  <c r="F1898" i="6"/>
  <c r="Q1897" i="6"/>
  <c r="M1897" i="6"/>
  <c r="L1897" i="6"/>
  <c r="F1897" i="6"/>
  <c r="Q1896" i="6"/>
  <c r="M1896" i="6"/>
  <c r="L1896" i="6"/>
  <c r="F1896" i="6"/>
  <c r="Q1895" i="6"/>
  <c r="M1895" i="6"/>
  <c r="L1895" i="6"/>
  <c r="F1895" i="6"/>
  <c r="Q1894" i="6"/>
  <c r="M1894" i="6"/>
  <c r="L1894" i="6"/>
  <c r="F1894" i="6"/>
  <c r="Q1893" i="6"/>
  <c r="M1893" i="6"/>
  <c r="L1893" i="6"/>
  <c r="F1893" i="6"/>
  <c r="Q1892" i="6"/>
  <c r="M1892" i="6"/>
  <c r="L1892" i="6"/>
  <c r="F1892" i="6"/>
  <c r="Q1891" i="6"/>
  <c r="M1891" i="6"/>
  <c r="L1891" i="6"/>
  <c r="F1891" i="6"/>
  <c r="Q1890" i="6"/>
  <c r="M1890" i="6"/>
  <c r="L1890" i="6"/>
  <c r="F1890" i="6"/>
  <c r="Q1889" i="6"/>
  <c r="M1889" i="6"/>
  <c r="L1889" i="6"/>
  <c r="F1889" i="6"/>
  <c r="Q1888" i="6"/>
  <c r="M1888" i="6"/>
  <c r="L1888" i="6"/>
  <c r="F1888" i="6"/>
  <c r="Q1887" i="6"/>
  <c r="M1887" i="6"/>
  <c r="L1887" i="6"/>
  <c r="F1887" i="6"/>
  <c r="Q1886" i="6"/>
  <c r="M1886" i="6"/>
  <c r="L1886" i="6"/>
  <c r="F1886" i="6"/>
  <c r="Q1885" i="6"/>
  <c r="M1885" i="6"/>
  <c r="L1885" i="6"/>
  <c r="F1885" i="6"/>
  <c r="Q1884" i="6"/>
  <c r="M1884" i="6"/>
  <c r="L1884" i="6"/>
  <c r="F1884" i="6"/>
  <c r="Q1883" i="6"/>
  <c r="M1883" i="6"/>
  <c r="L1883" i="6"/>
  <c r="F1883" i="6"/>
  <c r="Q1882" i="6"/>
  <c r="M1882" i="6"/>
  <c r="L1882" i="6"/>
  <c r="F1882" i="6"/>
  <c r="Q1881" i="6"/>
  <c r="M1881" i="6"/>
  <c r="L1881" i="6"/>
  <c r="F1881" i="6"/>
  <c r="Q1880" i="6"/>
  <c r="M1880" i="6"/>
  <c r="L1880" i="6"/>
  <c r="F1880" i="6"/>
  <c r="Q1879" i="6"/>
  <c r="M1879" i="6"/>
  <c r="L1879" i="6"/>
  <c r="F1879" i="6"/>
  <c r="Q1878" i="6"/>
  <c r="M1878" i="6"/>
  <c r="L1878" i="6"/>
  <c r="F1878" i="6"/>
  <c r="Q1877" i="6"/>
  <c r="M1877" i="6"/>
  <c r="L1877" i="6"/>
  <c r="F1877" i="6"/>
  <c r="Q1876" i="6"/>
  <c r="M1876" i="6"/>
  <c r="L1876" i="6"/>
  <c r="F1876" i="6"/>
  <c r="Q1875" i="6"/>
  <c r="M1875" i="6"/>
  <c r="L1875" i="6"/>
  <c r="F1875" i="6"/>
  <c r="Q1874" i="6"/>
  <c r="M1874" i="6"/>
  <c r="L1874" i="6"/>
  <c r="F1874" i="6"/>
  <c r="Q1873" i="6"/>
  <c r="M1873" i="6"/>
  <c r="L1873" i="6"/>
  <c r="F1873" i="6"/>
  <c r="Q1872" i="6"/>
  <c r="M1872" i="6"/>
  <c r="L1872" i="6"/>
  <c r="F1872" i="6"/>
  <c r="Q1871" i="6"/>
  <c r="M1871" i="6"/>
  <c r="L1871" i="6"/>
  <c r="F1871" i="6"/>
  <c r="Q1870" i="6"/>
  <c r="M1870" i="6"/>
  <c r="L1870" i="6"/>
  <c r="F1870" i="6"/>
  <c r="Q1869" i="6"/>
  <c r="M1869" i="6"/>
  <c r="L1869" i="6"/>
  <c r="F1869" i="6"/>
  <c r="Q1868" i="6"/>
  <c r="M1868" i="6"/>
  <c r="L1868" i="6"/>
  <c r="F1868" i="6"/>
  <c r="Q1867" i="6"/>
  <c r="M1867" i="6"/>
  <c r="L1867" i="6"/>
  <c r="F1867" i="6"/>
  <c r="Q1866" i="6"/>
  <c r="M1866" i="6"/>
  <c r="L1866" i="6"/>
  <c r="F1866" i="6"/>
  <c r="Q1865" i="6"/>
  <c r="M1865" i="6"/>
  <c r="L1865" i="6"/>
  <c r="F1865" i="6"/>
  <c r="Q1864" i="6"/>
  <c r="M1864" i="6"/>
  <c r="L1864" i="6"/>
  <c r="F1864" i="6"/>
  <c r="Q1863" i="6"/>
  <c r="M1863" i="6"/>
  <c r="L1863" i="6"/>
  <c r="F1863" i="6"/>
  <c r="Q1862" i="6"/>
  <c r="M1862" i="6"/>
  <c r="L1862" i="6"/>
  <c r="F1862" i="6"/>
  <c r="Q1861" i="6"/>
  <c r="M1861" i="6"/>
  <c r="L1861" i="6"/>
  <c r="N1861" i="6" s="1"/>
  <c r="F1861" i="6"/>
  <c r="Q1860" i="6"/>
  <c r="M1860" i="6"/>
  <c r="L1860" i="6"/>
  <c r="N1860" i="6" s="1"/>
  <c r="F1860" i="6"/>
  <c r="Q1859" i="6"/>
  <c r="M1859" i="6"/>
  <c r="L1859" i="6"/>
  <c r="F1859" i="6"/>
  <c r="Q1858" i="6"/>
  <c r="M1858" i="6"/>
  <c r="L1858" i="6"/>
  <c r="F1858" i="6"/>
  <c r="Q1857" i="6"/>
  <c r="M1857" i="6"/>
  <c r="L1857" i="6"/>
  <c r="F1857" i="6"/>
  <c r="Q1856" i="6"/>
  <c r="M1856" i="6"/>
  <c r="L1856" i="6"/>
  <c r="N1856" i="6" s="1"/>
  <c r="F1856" i="6"/>
  <c r="Q1855" i="6"/>
  <c r="M1855" i="6"/>
  <c r="L1855" i="6"/>
  <c r="F1855" i="6"/>
  <c r="Q1854" i="6"/>
  <c r="M1854" i="6"/>
  <c r="L1854" i="6"/>
  <c r="F1854" i="6"/>
  <c r="Q1853" i="6"/>
  <c r="M1853" i="6"/>
  <c r="L1853" i="6"/>
  <c r="F1853" i="6"/>
  <c r="Q1852" i="6"/>
  <c r="M1852" i="6"/>
  <c r="L1852" i="6"/>
  <c r="F1852" i="6"/>
  <c r="Q1851" i="6"/>
  <c r="M1851" i="6"/>
  <c r="L1851" i="6"/>
  <c r="F1851" i="6"/>
  <c r="Q1850" i="6"/>
  <c r="M1850" i="6"/>
  <c r="L1850" i="6"/>
  <c r="F1850" i="6"/>
  <c r="Q1849" i="6"/>
  <c r="M1849" i="6"/>
  <c r="L1849" i="6"/>
  <c r="F1849" i="6"/>
  <c r="Q1848" i="6"/>
  <c r="M1848" i="6"/>
  <c r="L1848" i="6"/>
  <c r="F1848" i="6"/>
  <c r="Q1847" i="6"/>
  <c r="M1847" i="6"/>
  <c r="L1847" i="6"/>
  <c r="F1847" i="6"/>
  <c r="Q1846" i="6"/>
  <c r="M1846" i="6"/>
  <c r="L1846" i="6"/>
  <c r="F1846" i="6"/>
  <c r="Q1845" i="6"/>
  <c r="M1845" i="6"/>
  <c r="L1845" i="6"/>
  <c r="N1845" i="6" s="1"/>
  <c r="F1845" i="6"/>
  <c r="Q1844" i="6"/>
  <c r="M1844" i="6"/>
  <c r="L1844" i="6"/>
  <c r="F1844" i="6"/>
  <c r="Q1843" i="6"/>
  <c r="M1843" i="6"/>
  <c r="L1843" i="6"/>
  <c r="F1843" i="6"/>
  <c r="Q1842" i="6"/>
  <c r="M1842" i="6"/>
  <c r="L1842" i="6"/>
  <c r="F1842" i="6"/>
  <c r="Q1841" i="6"/>
  <c r="M1841" i="6"/>
  <c r="L1841" i="6"/>
  <c r="F1841" i="6"/>
  <c r="Q1840" i="6"/>
  <c r="M1840" i="6"/>
  <c r="L1840" i="6"/>
  <c r="F1840" i="6"/>
  <c r="Q1839" i="6"/>
  <c r="M1839" i="6"/>
  <c r="L1839" i="6"/>
  <c r="F1839" i="6"/>
  <c r="Q1838" i="6"/>
  <c r="M1838" i="6"/>
  <c r="L1838" i="6"/>
  <c r="F1838" i="6"/>
  <c r="Q1837" i="6"/>
  <c r="M1837" i="6"/>
  <c r="L1837" i="6"/>
  <c r="F1837" i="6"/>
  <c r="Q1836" i="6"/>
  <c r="M1836" i="6"/>
  <c r="L1836" i="6"/>
  <c r="F1836" i="6"/>
  <c r="Q1835" i="6"/>
  <c r="M1835" i="6"/>
  <c r="L1835" i="6"/>
  <c r="F1835" i="6"/>
  <c r="Q1834" i="6"/>
  <c r="M1834" i="6"/>
  <c r="L1834" i="6"/>
  <c r="F1834" i="6"/>
  <c r="Q1833" i="6"/>
  <c r="M1833" i="6"/>
  <c r="L1833" i="6"/>
  <c r="F1833" i="6"/>
  <c r="Q1832" i="6"/>
  <c r="M1832" i="6"/>
  <c r="L1832" i="6"/>
  <c r="F1832" i="6"/>
  <c r="Q1831" i="6"/>
  <c r="M1831" i="6"/>
  <c r="L1831" i="6"/>
  <c r="F1831" i="6"/>
  <c r="Q1830" i="6"/>
  <c r="M1830" i="6"/>
  <c r="L1830" i="6"/>
  <c r="F1830" i="6"/>
  <c r="Q1829" i="6"/>
  <c r="M1829" i="6"/>
  <c r="L1829" i="6"/>
  <c r="F1829" i="6"/>
  <c r="Q1828" i="6"/>
  <c r="M1828" i="6"/>
  <c r="L1828" i="6"/>
  <c r="F1828" i="6"/>
  <c r="Q1827" i="6"/>
  <c r="M1827" i="6"/>
  <c r="L1827" i="6"/>
  <c r="F1827" i="6"/>
  <c r="Q1826" i="6"/>
  <c r="M1826" i="6"/>
  <c r="L1826" i="6"/>
  <c r="F1826" i="6"/>
  <c r="Q1825" i="6"/>
  <c r="M1825" i="6"/>
  <c r="L1825" i="6"/>
  <c r="F1825" i="6"/>
  <c r="Q1824" i="6"/>
  <c r="M1824" i="6"/>
  <c r="L1824" i="6"/>
  <c r="F1824" i="6"/>
  <c r="Q1823" i="6"/>
  <c r="M1823" i="6"/>
  <c r="L1823" i="6"/>
  <c r="F1823" i="6"/>
  <c r="Q1822" i="6"/>
  <c r="M1822" i="6"/>
  <c r="L1822" i="6"/>
  <c r="F1822" i="6"/>
  <c r="Q1821" i="6"/>
  <c r="M1821" i="6"/>
  <c r="L1821" i="6"/>
  <c r="F1821" i="6"/>
  <c r="Q1820" i="6"/>
  <c r="M1820" i="6"/>
  <c r="L1820" i="6"/>
  <c r="F1820" i="6"/>
  <c r="Q1819" i="6"/>
  <c r="M1819" i="6"/>
  <c r="L1819" i="6"/>
  <c r="F1819" i="6"/>
  <c r="Q1818" i="6"/>
  <c r="M1818" i="6"/>
  <c r="L1818" i="6"/>
  <c r="F1818" i="6"/>
  <c r="Q1817" i="6"/>
  <c r="M1817" i="6"/>
  <c r="L1817" i="6"/>
  <c r="F1817" i="6"/>
  <c r="Q1816" i="6"/>
  <c r="M1816" i="6"/>
  <c r="L1816" i="6"/>
  <c r="F1816" i="6"/>
  <c r="Q1815" i="6"/>
  <c r="M1815" i="6"/>
  <c r="L1815" i="6"/>
  <c r="F1815" i="6"/>
  <c r="Q1814" i="6"/>
  <c r="M1814" i="6"/>
  <c r="L1814" i="6"/>
  <c r="F1814" i="6"/>
  <c r="Q1813" i="6"/>
  <c r="M1813" i="6"/>
  <c r="L1813" i="6"/>
  <c r="F1813" i="6"/>
  <c r="Q1812" i="6"/>
  <c r="M1812" i="6"/>
  <c r="L1812" i="6"/>
  <c r="N1812" i="6" s="1"/>
  <c r="F1812" i="6"/>
  <c r="Q1811" i="6"/>
  <c r="M1811" i="6"/>
  <c r="L1811" i="6"/>
  <c r="F1811" i="6"/>
  <c r="Q1810" i="6"/>
  <c r="M1810" i="6"/>
  <c r="L1810" i="6"/>
  <c r="N1810" i="6" s="1"/>
  <c r="F1810" i="6"/>
  <c r="Q1809" i="6"/>
  <c r="M1809" i="6"/>
  <c r="L1809" i="6"/>
  <c r="F1809" i="6"/>
  <c r="Q1808" i="6"/>
  <c r="M1808" i="6"/>
  <c r="L1808" i="6"/>
  <c r="N1808" i="6" s="1"/>
  <c r="F1808" i="6"/>
  <c r="Q1807" i="6"/>
  <c r="M1807" i="6"/>
  <c r="L1807" i="6"/>
  <c r="F1807" i="6"/>
  <c r="Q1806" i="6"/>
  <c r="M1806" i="6"/>
  <c r="L1806" i="6"/>
  <c r="F1806" i="6"/>
  <c r="Q1805" i="6"/>
  <c r="M1805" i="6"/>
  <c r="L1805" i="6"/>
  <c r="F1805" i="6"/>
  <c r="Q1804" i="6"/>
  <c r="M1804" i="6"/>
  <c r="L1804" i="6"/>
  <c r="N1804" i="6" s="1"/>
  <c r="F1804" i="6"/>
  <c r="Q1803" i="6"/>
  <c r="M1803" i="6"/>
  <c r="L1803" i="6"/>
  <c r="F1803" i="6"/>
  <c r="Q1802" i="6"/>
  <c r="M1802" i="6"/>
  <c r="L1802" i="6"/>
  <c r="N1802" i="6" s="1"/>
  <c r="F1802" i="6"/>
  <c r="Q1801" i="6"/>
  <c r="M1801" i="6"/>
  <c r="L1801" i="6"/>
  <c r="F1801" i="6"/>
  <c r="Q1800" i="6"/>
  <c r="M1800" i="6"/>
  <c r="L1800" i="6"/>
  <c r="F1800" i="6"/>
  <c r="Q1799" i="6"/>
  <c r="M1799" i="6"/>
  <c r="L1799" i="6"/>
  <c r="F1799" i="6"/>
  <c r="Q1798" i="6"/>
  <c r="M1798" i="6"/>
  <c r="L1798" i="6"/>
  <c r="F1798" i="6"/>
  <c r="Q1797" i="6"/>
  <c r="M1797" i="6"/>
  <c r="L1797" i="6"/>
  <c r="F1797" i="6"/>
  <c r="Q1796" i="6"/>
  <c r="M1796" i="6"/>
  <c r="L1796" i="6"/>
  <c r="N1796" i="6" s="1"/>
  <c r="F1796" i="6"/>
  <c r="Q1795" i="6"/>
  <c r="M1795" i="6"/>
  <c r="L1795" i="6"/>
  <c r="F1795" i="6"/>
  <c r="Q1794" i="6"/>
  <c r="M1794" i="6"/>
  <c r="L1794" i="6"/>
  <c r="F1794" i="6"/>
  <c r="Q1793" i="6"/>
  <c r="M1793" i="6"/>
  <c r="L1793" i="6"/>
  <c r="F1793" i="6"/>
  <c r="Q1792" i="6"/>
  <c r="M1792" i="6"/>
  <c r="L1792" i="6"/>
  <c r="N1792" i="6" s="1"/>
  <c r="F1792" i="6"/>
  <c r="Q1791" i="6"/>
  <c r="M1791" i="6"/>
  <c r="L1791" i="6"/>
  <c r="F1791" i="6"/>
  <c r="Q1790" i="6"/>
  <c r="M1790" i="6"/>
  <c r="L1790" i="6"/>
  <c r="F1790" i="6"/>
  <c r="Q1789" i="6"/>
  <c r="M1789" i="6"/>
  <c r="L1789" i="6"/>
  <c r="F1789" i="6"/>
  <c r="Q1788" i="6"/>
  <c r="M1788" i="6"/>
  <c r="L1788" i="6"/>
  <c r="F1788" i="6"/>
  <c r="Q1787" i="6"/>
  <c r="M1787" i="6"/>
  <c r="L1787" i="6"/>
  <c r="F1787" i="6"/>
  <c r="Q1786" i="6"/>
  <c r="M1786" i="6"/>
  <c r="L1786" i="6"/>
  <c r="F1786" i="6"/>
  <c r="Q1785" i="6"/>
  <c r="M1785" i="6"/>
  <c r="L1785" i="6"/>
  <c r="F1785" i="6"/>
  <c r="Q1784" i="6"/>
  <c r="M1784" i="6"/>
  <c r="L1784" i="6"/>
  <c r="F1784" i="6"/>
  <c r="Q1783" i="6"/>
  <c r="M1783" i="6"/>
  <c r="L1783" i="6"/>
  <c r="F1783" i="6"/>
  <c r="Q1782" i="6"/>
  <c r="M1782" i="6"/>
  <c r="L1782" i="6"/>
  <c r="F1782" i="6"/>
  <c r="Q1781" i="6"/>
  <c r="M1781" i="6"/>
  <c r="L1781" i="6"/>
  <c r="N1781" i="6" s="1"/>
  <c r="F1781" i="6"/>
  <c r="Q1780" i="6"/>
  <c r="M1780" i="6"/>
  <c r="L1780" i="6"/>
  <c r="F1780" i="6"/>
  <c r="Q1779" i="6"/>
  <c r="M1779" i="6"/>
  <c r="L1779" i="6"/>
  <c r="F1779" i="6"/>
  <c r="Q1778" i="6"/>
  <c r="M1778" i="6"/>
  <c r="L1778" i="6"/>
  <c r="F1778" i="6"/>
  <c r="Q1777" i="6"/>
  <c r="M1777" i="6"/>
  <c r="L1777" i="6"/>
  <c r="F1777" i="6"/>
  <c r="Q1776" i="6"/>
  <c r="M1776" i="6"/>
  <c r="L1776" i="6"/>
  <c r="F1776" i="6"/>
  <c r="Q1775" i="6"/>
  <c r="M1775" i="6"/>
  <c r="L1775" i="6"/>
  <c r="F1775" i="6"/>
  <c r="Q1774" i="6"/>
  <c r="M1774" i="6"/>
  <c r="L1774" i="6"/>
  <c r="F1774" i="6"/>
  <c r="Q1773" i="6"/>
  <c r="M1773" i="6"/>
  <c r="L1773" i="6"/>
  <c r="F1773" i="6"/>
  <c r="Q1772" i="6"/>
  <c r="M1772" i="6"/>
  <c r="L1772" i="6"/>
  <c r="F1772" i="6"/>
  <c r="Q1771" i="6"/>
  <c r="M1771" i="6"/>
  <c r="L1771" i="6"/>
  <c r="F1771" i="6"/>
  <c r="Q1770" i="6"/>
  <c r="M1770" i="6"/>
  <c r="L1770" i="6"/>
  <c r="F1770" i="6"/>
  <c r="Q1769" i="6"/>
  <c r="M1769" i="6"/>
  <c r="L1769" i="6"/>
  <c r="F1769" i="6"/>
  <c r="Q1768" i="6"/>
  <c r="M1768" i="6"/>
  <c r="L1768" i="6"/>
  <c r="F1768" i="6"/>
  <c r="Q1767" i="6"/>
  <c r="M1767" i="6"/>
  <c r="L1767" i="6"/>
  <c r="F1767" i="6"/>
  <c r="Q1766" i="6"/>
  <c r="M1766" i="6"/>
  <c r="L1766" i="6"/>
  <c r="F1766" i="6"/>
  <c r="Q1765" i="6"/>
  <c r="M1765" i="6"/>
  <c r="L1765" i="6"/>
  <c r="F1765" i="6"/>
  <c r="Q1764" i="6"/>
  <c r="M1764" i="6"/>
  <c r="L1764" i="6"/>
  <c r="F1764" i="6"/>
  <c r="Q1763" i="6"/>
  <c r="M1763" i="6"/>
  <c r="L1763" i="6"/>
  <c r="F1763" i="6"/>
  <c r="Q1762" i="6"/>
  <c r="M1762" i="6"/>
  <c r="L1762" i="6"/>
  <c r="F1762" i="6"/>
  <c r="Q1761" i="6"/>
  <c r="M1761" i="6"/>
  <c r="L1761" i="6"/>
  <c r="F1761" i="6"/>
  <c r="Q1760" i="6"/>
  <c r="M1760" i="6"/>
  <c r="L1760" i="6"/>
  <c r="F1760" i="6"/>
  <c r="Q1759" i="6"/>
  <c r="M1759" i="6"/>
  <c r="L1759" i="6"/>
  <c r="F1759" i="6"/>
  <c r="Q1758" i="6"/>
  <c r="M1758" i="6"/>
  <c r="L1758" i="6"/>
  <c r="F1758" i="6"/>
  <c r="Q1757" i="6"/>
  <c r="M1757" i="6"/>
  <c r="L1757" i="6"/>
  <c r="N1757" i="6" s="1"/>
  <c r="F1757" i="6"/>
  <c r="Q1756" i="6"/>
  <c r="M1756" i="6"/>
  <c r="L1756" i="6"/>
  <c r="N1756" i="6" s="1"/>
  <c r="F1756" i="6"/>
  <c r="Q1755" i="6"/>
  <c r="M1755" i="6"/>
  <c r="L1755" i="6"/>
  <c r="F1755" i="6"/>
  <c r="Q1754" i="6"/>
  <c r="M1754" i="6"/>
  <c r="L1754" i="6"/>
  <c r="N1754" i="6" s="1"/>
  <c r="F1754" i="6"/>
  <c r="Q1753" i="6"/>
  <c r="M1753" i="6"/>
  <c r="L1753" i="6"/>
  <c r="F1753" i="6"/>
  <c r="Q1752" i="6"/>
  <c r="M1752" i="6"/>
  <c r="L1752" i="6"/>
  <c r="F1752" i="6"/>
  <c r="Q1751" i="6"/>
  <c r="M1751" i="6"/>
  <c r="L1751" i="6"/>
  <c r="F1751" i="6"/>
  <c r="Q1750" i="6"/>
  <c r="M1750" i="6"/>
  <c r="L1750" i="6"/>
  <c r="F1750" i="6"/>
  <c r="Q1749" i="6"/>
  <c r="M1749" i="6"/>
  <c r="L1749" i="6"/>
  <c r="F1749" i="6"/>
  <c r="Q1748" i="6"/>
  <c r="M1748" i="6"/>
  <c r="L1748" i="6"/>
  <c r="F1748" i="6"/>
  <c r="Q1747" i="6"/>
  <c r="M1747" i="6"/>
  <c r="L1747" i="6"/>
  <c r="F1747" i="6"/>
  <c r="Q1746" i="6"/>
  <c r="M1746" i="6"/>
  <c r="L1746" i="6"/>
  <c r="F1746" i="6"/>
  <c r="Q1745" i="6"/>
  <c r="M1745" i="6"/>
  <c r="L1745" i="6"/>
  <c r="F1745" i="6"/>
  <c r="Q1744" i="6"/>
  <c r="M1744" i="6"/>
  <c r="L1744" i="6"/>
  <c r="F1744" i="6"/>
  <c r="Q1743" i="6"/>
  <c r="M1743" i="6"/>
  <c r="L1743" i="6"/>
  <c r="F1743" i="6"/>
  <c r="Q1742" i="6"/>
  <c r="M1742" i="6"/>
  <c r="L1742" i="6"/>
  <c r="F1742" i="6"/>
  <c r="Q1741" i="6"/>
  <c r="M1741" i="6"/>
  <c r="L1741" i="6"/>
  <c r="F1741" i="6"/>
  <c r="Q1740" i="6"/>
  <c r="M1740" i="6"/>
  <c r="L1740" i="6"/>
  <c r="F1740" i="6"/>
  <c r="Q1739" i="6"/>
  <c r="M1739" i="6"/>
  <c r="L1739" i="6"/>
  <c r="F1739" i="6"/>
  <c r="Q1738" i="6"/>
  <c r="M1738" i="6"/>
  <c r="L1738" i="6"/>
  <c r="F1738" i="6"/>
  <c r="Q1737" i="6"/>
  <c r="M1737" i="6"/>
  <c r="L1737" i="6"/>
  <c r="F1737" i="6"/>
  <c r="Q1736" i="6"/>
  <c r="M1736" i="6"/>
  <c r="L1736" i="6"/>
  <c r="F1736" i="6"/>
  <c r="Q1735" i="6"/>
  <c r="M1735" i="6"/>
  <c r="L1735" i="6"/>
  <c r="F1735" i="6"/>
  <c r="Q1734" i="6"/>
  <c r="M1734" i="6"/>
  <c r="L1734" i="6"/>
  <c r="F1734" i="6"/>
  <c r="Q1733" i="6"/>
  <c r="M1733" i="6"/>
  <c r="L1733" i="6"/>
  <c r="N1733" i="6" s="1"/>
  <c r="F1733" i="6"/>
  <c r="Q1732" i="6"/>
  <c r="M1732" i="6"/>
  <c r="L1732" i="6"/>
  <c r="F1732" i="6"/>
  <c r="Q1731" i="6"/>
  <c r="M1731" i="6"/>
  <c r="L1731" i="6"/>
  <c r="F1731" i="6"/>
  <c r="Q1730" i="6"/>
  <c r="M1730" i="6"/>
  <c r="L1730" i="6"/>
  <c r="F1730" i="6"/>
  <c r="Q1729" i="6"/>
  <c r="M1729" i="6"/>
  <c r="L1729" i="6"/>
  <c r="N1729" i="6" s="1"/>
  <c r="F1729" i="6"/>
  <c r="Q1728" i="6"/>
  <c r="M1728" i="6"/>
  <c r="L1728" i="6"/>
  <c r="F1728" i="6"/>
  <c r="Q1727" i="6"/>
  <c r="M1727" i="6"/>
  <c r="L1727" i="6"/>
  <c r="N1727" i="6" s="1"/>
  <c r="F1727" i="6"/>
  <c r="Q1726" i="6"/>
  <c r="M1726" i="6"/>
  <c r="L1726" i="6"/>
  <c r="F1726" i="6"/>
  <c r="Q1725" i="6"/>
  <c r="M1725" i="6"/>
  <c r="L1725" i="6"/>
  <c r="F1725" i="6"/>
  <c r="Q1724" i="6"/>
  <c r="M1724" i="6"/>
  <c r="L1724" i="6"/>
  <c r="F1724" i="6"/>
  <c r="Q1723" i="6"/>
  <c r="M1723" i="6"/>
  <c r="L1723" i="6"/>
  <c r="N1723" i="6" s="1"/>
  <c r="F1723" i="6"/>
  <c r="Q1722" i="6"/>
  <c r="M1722" i="6"/>
  <c r="L1722" i="6"/>
  <c r="F1722" i="6"/>
  <c r="Q1721" i="6"/>
  <c r="M1721" i="6"/>
  <c r="L1721" i="6"/>
  <c r="F1721" i="6"/>
  <c r="Q1720" i="6"/>
  <c r="M1720" i="6"/>
  <c r="L1720" i="6"/>
  <c r="F1720" i="6"/>
  <c r="Q1719" i="6"/>
  <c r="M1719" i="6"/>
  <c r="L1719" i="6"/>
  <c r="F1719" i="6"/>
  <c r="Q1718" i="6"/>
  <c r="M1718" i="6"/>
  <c r="L1718" i="6"/>
  <c r="F1718" i="6"/>
  <c r="Q1717" i="6"/>
  <c r="M1717" i="6"/>
  <c r="L1717" i="6"/>
  <c r="F1717" i="6"/>
  <c r="Q1716" i="6"/>
  <c r="M1716" i="6"/>
  <c r="L1716" i="6"/>
  <c r="F1716" i="6"/>
  <c r="Q1715" i="6"/>
  <c r="M1715" i="6"/>
  <c r="L1715" i="6"/>
  <c r="F1715" i="6"/>
  <c r="Q1714" i="6"/>
  <c r="M1714" i="6"/>
  <c r="L1714" i="6"/>
  <c r="F1714" i="6"/>
  <c r="Q1713" i="6"/>
  <c r="M1713" i="6"/>
  <c r="L1713" i="6"/>
  <c r="F1713" i="6"/>
  <c r="Q1712" i="6"/>
  <c r="M1712" i="6"/>
  <c r="L1712" i="6"/>
  <c r="F1712" i="6"/>
  <c r="Q1711" i="6"/>
  <c r="M1711" i="6"/>
  <c r="L1711" i="6"/>
  <c r="F1711" i="6"/>
  <c r="Q1710" i="6"/>
  <c r="M1710" i="6"/>
  <c r="L1710" i="6"/>
  <c r="F1710" i="6"/>
  <c r="Q1709" i="6"/>
  <c r="M1709" i="6"/>
  <c r="L1709" i="6"/>
  <c r="F1709" i="6"/>
  <c r="Q1708" i="6"/>
  <c r="M1708" i="6"/>
  <c r="L1708" i="6"/>
  <c r="F1708" i="6"/>
  <c r="Q1707" i="6"/>
  <c r="M1707" i="6"/>
  <c r="L1707" i="6"/>
  <c r="F1707" i="6"/>
  <c r="Q1706" i="6"/>
  <c r="M1706" i="6"/>
  <c r="L1706" i="6"/>
  <c r="F1706" i="6"/>
  <c r="Q1705" i="6"/>
  <c r="M1705" i="6"/>
  <c r="L1705" i="6"/>
  <c r="F1705" i="6"/>
  <c r="Q1704" i="6"/>
  <c r="M1704" i="6"/>
  <c r="L1704" i="6"/>
  <c r="F1704" i="6"/>
  <c r="Q1703" i="6"/>
  <c r="M1703" i="6"/>
  <c r="L1703" i="6"/>
  <c r="F1703" i="6"/>
  <c r="Q1702" i="6"/>
  <c r="M1702" i="6"/>
  <c r="L1702" i="6"/>
  <c r="F1702" i="6"/>
  <c r="Q1701" i="6"/>
  <c r="M1701" i="6"/>
  <c r="L1701" i="6"/>
  <c r="F1701" i="6"/>
  <c r="Q1700" i="6"/>
  <c r="M1700" i="6"/>
  <c r="L1700" i="6"/>
  <c r="F1700" i="6"/>
  <c r="Q1699" i="6"/>
  <c r="M1699" i="6"/>
  <c r="L1699" i="6"/>
  <c r="F1699" i="6"/>
  <c r="Q1698" i="6"/>
  <c r="M1698" i="6"/>
  <c r="L1698" i="6"/>
  <c r="F1698" i="6"/>
  <c r="Q1697" i="6"/>
  <c r="M1697" i="6"/>
  <c r="L1697" i="6"/>
  <c r="F1697" i="6"/>
  <c r="Q1696" i="6"/>
  <c r="M1696" i="6"/>
  <c r="L1696" i="6"/>
  <c r="F1696" i="6"/>
  <c r="Q1695" i="6"/>
  <c r="M1695" i="6"/>
  <c r="L1695" i="6"/>
  <c r="F1695" i="6"/>
  <c r="Q1694" i="6"/>
  <c r="M1694" i="6"/>
  <c r="L1694" i="6"/>
  <c r="F1694" i="6"/>
  <c r="Q1693" i="6"/>
  <c r="M1693" i="6"/>
  <c r="L1693" i="6"/>
  <c r="F1693" i="6"/>
  <c r="Q1692" i="6"/>
  <c r="M1692" i="6"/>
  <c r="L1692" i="6"/>
  <c r="F1692" i="6"/>
  <c r="Q1691" i="6"/>
  <c r="M1691" i="6"/>
  <c r="L1691" i="6"/>
  <c r="F1691" i="6"/>
  <c r="Q1690" i="6"/>
  <c r="M1690" i="6"/>
  <c r="L1690" i="6"/>
  <c r="F1690" i="6"/>
  <c r="Q1689" i="6"/>
  <c r="M1689" i="6"/>
  <c r="L1689" i="6"/>
  <c r="F1689" i="6"/>
  <c r="Q1688" i="6"/>
  <c r="M1688" i="6"/>
  <c r="L1688" i="6"/>
  <c r="F1688" i="6"/>
  <c r="Q1687" i="6"/>
  <c r="M1687" i="6"/>
  <c r="L1687" i="6"/>
  <c r="F1687" i="6"/>
  <c r="Q1686" i="6"/>
  <c r="M1686" i="6"/>
  <c r="L1686" i="6"/>
  <c r="F1686" i="6"/>
  <c r="Q1685" i="6"/>
  <c r="M1685" i="6"/>
  <c r="L1685" i="6"/>
  <c r="F1685" i="6"/>
  <c r="Q1684" i="6"/>
  <c r="M1684" i="6"/>
  <c r="L1684" i="6"/>
  <c r="F1684" i="6"/>
  <c r="Q1683" i="6"/>
  <c r="M1683" i="6"/>
  <c r="L1683" i="6"/>
  <c r="F1683" i="6"/>
  <c r="Q1682" i="6"/>
  <c r="M1682" i="6"/>
  <c r="L1682" i="6"/>
  <c r="F1682" i="6"/>
  <c r="Q1681" i="6"/>
  <c r="M1681" i="6"/>
  <c r="L1681" i="6"/>
  <c r="F1681" i="6"/>
  <c r="Q1680" i="6"/>
  <c r="M1680" i="6"/>
  <c r="L1680" i="6"/>
  <c r="F1680" i="6"/>
  <c r="Q1679" i="6"/>
  <c r="M1679" i="6"/>
  <c r="L1679" i="6"/>
  <c r="F1679" i="6"/>
  <c r="Q1678" i="6"/>
  <c r="M1678" i="6"/>
  <c r="L1678" i="6"/>
  <c r="F1678" i="6"/>
  <c r="Q1677" i="6"/>
  <c r="M1677" i="6"/>
  <c r="L1677" i="6"/>
  <c r="F1677" i="6"/>
  <c r="Q1676" i="6"/>
  <c r="M1676" i="6"/>
  <c r="L1676" i="6"/>
  <c r="F1676" i="6"/>
  <c r="Q1675" i="6"/>
  <c r="M1675" i="6"/>
  <c r="L1675" i="6"/>
  <c r="F1675" i="6"/>
  <c r="Q1674" i="6"/>
  <c r="M1674" i="6"/>
  <c r="L1674" i="6"/>
  <c r="F1674" i="6"/>
  <c r="Q1673" i="6"/>
  <c r="M1673" i="6"/>
  <c r="L1673" i="6"/>
  <c r="F1673" i="6"/>
  <c r="Q1672" i="6"/>
  <c r="M1672" i="6"/>
  <c r="L1672" i="6"/>
  <c r="F1672" i="6"/>
  <c r="Q1671" i="6"/>
  <c r="M1671" i="6"/>
  <c r="L1671" i="6"/>
  <c r="F1671" i="6"/>
  <c r="Q1670" i="6"/>
  <c r="M1670" i="6"/>
  <c r="L1670" i="6"/>
  <c r="F1670" i="6"/>
  <c r="Q1669" i="6"/>
  <c r="M1669" i="6"/>
  <c r="N1669" i="6" s="1"/>
  <c r="L1669" i="6"/>
  <c r="F1669" i="6"/>
  <c r="Q1668" i="6"/>
  <c r="M1668" i="6"/>
  <c r="L1668" i="6"/>
  <c r="F1668" i="6"/>
  <c r="Q1667" i="6"/>
  <c r="M1667" i="6"/>
  <c r="L1667" i="6"/>
  <c r="N1667" i="6" s="1"/>
  <c r="F1667" i="6"/>
  <c r="Q1666" i="6"/>
  <c r="M1666" i="6"/>
  <c r="L1666" i="6"/>
  <c r="F1666" i="6"/>
  <c r="Q1665" i="6"/>
  <c r="M1665" i="6"/>
  <c r="L1665" i="6"/>
  <c r="F1665" i="6"/>
  <c r="Q1664" i="6"/>
  <c r="M1664" i="6"/>
  <c r="L1664" i="6"/>
  <c r="F1664" i="6"/>
  <c r="Q1663" i="6"/>
  <c r="M1663" i="6"/>
  <c r="L1663" i="6"/>
  <c r="N1663" i="6" s="1"/>
  <c r="F1663" i="6"/>
  <c r="Q1662" i="6"/>
  <c r="M1662" i="6"/>
  <c r="L1662" i="6"/>
  <c r="F1662" i="6"/>
  <c r="Q1661" i="6"/>
  <c r="M1661" i="6"/>
  <c r="L1661" i="6"/>
  <c r="F1661" i="6"/>
  <c r="Q1660" i="6"/>
  <c r="M1660" i="6"/>
  <c r="L1660" i="6"/>
  <c r="F1660" i="6"/>
  <c r="Q1659" i="6"/>
  <c r="M1659" i="6"/>
  <c r="L1659" i="6"/>
  <c r="N1659" i="6" s="1"/>
  <c r="F1659" i="6"/>
  <c r="Q1658" i="6"/>
  <c r="M1658" i="6"/>
  <c r="L1658" i="6"/>
  <c r="F1658" i="6"/>
  <c r="Q1657" i="6"/>
  <c r="M1657" i="6"/>
  <c r="L1657" i="6"/>
  <c r="F1657" i="6"/>
  <c r="Q1656" i="6"/>
  <c r="M1656" i="6"/>
  <c r="L1656" i="6"/>
  <c r="F1656" i="6"/>
  <c r="Q1655" i="6"/>
  <c r="M1655" i="6"/>
  <c r="L1655" i="6"/>
  <c r="F1655" i="6"/>
  <c r="Q1654" i="6"/>
  <c r="M1654" i="6"/>
  <c r="L1654" i="6"/>
  <c r="F1654" i="6"/>
  <c r="Q1653" i="6"/>
  <c r="M1653" i="6"/>
  <c r="L1653" i="6"/>
  <c r="F1653" i="6"/>
  <c r="Q1652" i="6"/>
  <c r="M1652" i="6"/>
  <c r="L1652" i="6"/>
  <c r="F1652" i="6"/>
  <c r="Q1651" i="6"/>
  <c r="M1651" i="6"/>
  <c r="L1651" i="6"/>
  <c r="F1651" i="6"/>
  <c r="Q1650" i="6"/>
  <c r="M1650" i="6"/>
  <c r="L1650" i="6"/>
  <c r="F1650" i="6"/>
  <c r="Q1649" i="6"/>
  <c r="M1649" i="6"/>
  <c r="L1649" i="6"/>
  <c r="F1649" i="6"/>
  <c r="Q1648" i="6"/>
  <c r="M1648" i="6"/>
  <c r="L1648" i="6"/>
  <c r="F1648" i="6"/>
  <c r="Q1647" i="6"/>
  <c r="M1647" i="6"/>
  <c r="L1647" i="6"/>
  <c r="F1647" i="6"/>
  <c r="Q1646" i="6"/>
  <c r="M1646" i="6"/>
  <c r="L1646" i="6"/>
  <c r="F1646" i="6"/>
  <c r="Q1645" i="6"/>
  <c r="M1645" i="6"/>
  <c r="L1645" i="6"/>
  <c r="F1645" i="6"/>
  <c r="Q1644" i="6"/>
  <c r="M1644" i="6"/>
  <c r="L1644" i="6"/>
  <c r="F1644" i="6"/>
  <c r="Q1643" i="6"/>
  <c r="M1643" i="6"/>
  <c r="L1643" i="6"/>
  <c r="F1643" i="6"/>
  <c r="Q1642" i="6"/>
  <c r="M1642" i="6"/>
  <c r="L1642" i="6"/>
  <c r="F1642" i="6"/>
  <c r="Q1641" i="6"/>
  <c r="M1641" i="6"/>
  <c r="L1641" i="6"/>
  <c r="F1641" i="6"/>
  <c r="Q1640" i="6"/>
  <c r="M1640" i="6"/>
  <c r="L1640" i="6"/>
  <c r="F1640" i="6"/>
  <c r="Q1639" i="6"/>
  <c r="M1639" i="6"/>
  <c r="L1639" i="6"/>
  <c r="F1639" i="6"/>
  <c r="Q1638" i="6"/>
  <c r="M1638" i="6"/>
  <c r="L1638" i="6"/>
  <c r="F1638" i="6"/>
  <c r="Q1637" i="6"/>
  <c r="M1637" i="6"/>
  <c r="L1637" i="6"/>
  <c r="N1637" i="6" s="1"/>
  <c r="F1637" i="6"/>
  <c r="Q1636" i="6"/>
  <c r="M1636" i="6"/>
  <c r="L1636" i="6"/>
  <c r="F1636" i="6"/>
  <c r="Q1635" i="6"/>
  <c r="M1635" i="6"/>
  <c r="L1635" i="6"/>
  <c r="N1635" i="6" s="1"/>
  <c r="F1635" i="6"/>
  <c r="Q1634" i="6"/>
  <c r="M1634" i="6"/>
  <c r="L1634" i="6"/>
  <c r="F1634" i="6"/>
  <c r="Q1633" i="6"/>
  <c r="M1633" i="6"/>
  <c r="L1633" i="6"/>
  <c r="F1633" i="6"/>
  <c r="Q1632" i="6"/>
  <c r="M1632" i="6"/>
  <c r="L1632" i="6"/>
  <c r="F1632" i="6"/>
  <c r="Q1631" i="6"/>
  <c r="M1631" i="6"/>
  <c r="L1631" i="6"/>
  <c r="N1631" i="6" s="1"/>
  <c r="F1631" i="6"/>
  <c r="Q1630" i="6"/>
  <c r="M1630" i="6"/>
  <c r="L1630" i="6"/>
  <c r="F1630" i="6"/>
  <c r="Q1629" i="6"/>
  <c r="M1629" i="6"/>
  <c r="L1629" i="6"/>
  <c r="F1629" i="6"/>
  <c r="Q1628" i="6"/>
  <c r="M1628" i="6"/>
  <c r="L1628" i="6"/>
  <c r="F1628" i="6"/>
  <c r="Q1627" i="6"/>
  <c r="M1627" i="6"/>
  <c r="L1627" i="6"/>
  <c r="N1627" i="6" s="1"/>
  <c r="F1627" i="6"/>
  <c r="Q1626" i="6"/>
  <c r="M1626" i="6"/>
  <c r="L1626" i="6"/>
  <c r="F1626" i="6"/>
  <c r="Q1625" i="6"/>
  <c r="M1625" i="6"/>
  <c r="L1625" i="6"/>
  <c r="F1625" i="6"/>
  <c r="Q1624" i="6"/>
  <c r="M1624" i="6"/>
  <c r="L1624" i="6"/>
  <c r="F1624" i="6"/>
  <c r="Q1623" i="6"/>
  <c r="M1623" i="6"/>
  <c r="L1623" i="6"/>
  <c r="F1623" i="6"/>
  <c r="Q1622" i="6"/>
  <c r="M1622" i="6"/>
  <c r="L1622" i="6"/>
  <c r="F1622" i="6"/>
  <c r="Q1621" i="6"/>
  <c r="M1621" i="6"/>
  <c r="L1621" i="6"/>
  <c r="F1621" i="6"/>
  <c r="Q1620" i="6"/>
  <c r="M1620" i="6"/>
  <c r="L1620" i="6"/>
  <c r="F1620" i="6"/>
  <c r="Q1619" i="6"/>
  <c r="M1619" i="6"/>
  <c r="L1619" i="6"/>
  <c r="N1619" i="6" s="1"/>
  <c r="F1619" i="6"/>
  <c r="Q1618" i="6"/>
  <c r="M1618" i="6"/>
  <c r="L1618" i="6"/>
  <c r="F1618" i="6"/>
  <c r="Q1617" i="6"/>
  <c r="M1617" i="6"/>
  <c r="L1617" i="6"/>
  <c r="F1617" i="6"/>
  <c r="Q1616" i="6"/>
  <c r="M1616" i="6"/>
  <c r="L1616" i="6"/>
  <c r="F1616" i="6"/>
  <c r="Q1615" i="6"/>
  <c r="M1615" i="6"/>
  <c r="L1615" i="6"/>
  <c r="N1615" i="6" s="1"/>
  <c r="F1615" i="6"/>
  <c r="Q1614" i="6"/>
  <c r="M1614" i="6"/>
  <c r="L1614" i="6"/>
  <c r="F1614" i="6"/>
  <c r="Q1613" i="6"/>
  <c r="M1613" i="6"/>
  <c r="L1613" i="6"/>
  <c r="F1613" i="6"/>
  <c r="Q1612" i="6"/>
  <c r="M1612" i="6"/>
  <c r="L1612" i="6"/>
  <c r="F1612" i="6"/>
  <c r="Q1611" i="6"/>
  <c r="M1611" i="6"/>
  <c r="L1611" i="6"/>
  <c r="N1611" i="6" s="1"/>
  <c r="F1611" i="6"/>
  <c r="Q1610" i="6"/>
  <c r="M1610" i="6"/>
  <c r="L1610" i="6"/>
  <c r="F1610" i="6"/>
  <c r="Q1609" i="6"/>
  <c r="M1609" i="6"/>
  <c r="L1609" i="6"/>
  <c r="F1609" i="6"/>
  <c r="Q1608" i="6"/>
  <c r="M1608" i="6"/>
  <c r="L1608" i="6"/>
  <c r="F1608" i="6"/>
  <c r="Q1607" i="6"/>
  <c r="M1607" i="6"/>
  <c r="L1607" i="6"/>
  <c r="F1607" i="6"/>
  <c r="Q1606" i="6"/>
  <c r="M1606" i="6"/>
  <c r="L1606" i="6"/>
  <c r="F1606" i="6"/>
  <c r="Q1605" i="6"/>
  <c r="M1605" i="6"/>
  <c r="L1605" i="6"/>
  <c r="F1605" i="6"/>
  <c r="Q1604" i="6"/>
  <c r="M1604" i="6"/>
  <c r="L1604" i="6"/>
  <c r="F1604" i="6"/>
  <c r="Q1603" i="6"/>
  <c r="M1603" i="6"/>
  <c r="L1603" i="6"/>
  <c r="F1603" i="6"/>
  <c r="Q1602" i="6"/>
  <c r="M1602" i="6"/>
  <c r="L1602" i="6"/>
  <c r="F1602" i="6"/>
  <c r="Q1601" i="6"/>
  <c r="M1601" i="6"/>
  <c r="L1601" i="6"/>
  <c r="F1601" i="6"/>
  <c r="Q1600" i="6"/>
  <c r="M1600" i="6"/>
  <c r="L1600" i="6"/>
  <c r="F1600" i="6"/>
  <c r="Q1599" i="6"/>
  <c r="M1599" i="6"/>
  <c r="L1599" i="6"/>
  <c r="F1599" i="6"/>
  <c r="Q1598" i="6"/>
  <c r="M1598" i="6"/>
  <c r="L1598" i="6"/>
  <c r="F1598" i="6"/>
  <c r="Q1597" i="6"/>
  <c r="M1597" i="6"/>
  <c r="L1597" i="6"/>
  <c r="F1597" i="6"/>
  <c r="Q1596" i="6"/>
  <c r="M1596" i="6"/>
  <c r="L1596" i="6"/>
  <c r="F1596" i="6"/>
  <c r="Q1595" i="6"/>
  <c r="M1595" i="6"/>
  <c r="L1595" i="6"/>
  <c r="F1595" i="6"/>
  <c r="Q1594" i="6"/>
  <c r="M1594" i="6"/>
  <c r="L1594" i="6"/>
  <c r="F1594" i="6"/>
  <c r="Q1593" i="6"/>
  <c r="M1593" i="6"/>
  <c r="L1593" i="6"/>
  <c r="F1593" i="6"/>
  <c r="Q1592" i="6"/>
  <c r="M1592" i="6"/>
  <c r="L1592" i="6"/>
  <c r="F1592" i="6"/>
  <c r="Q1591" i="6"/>
  <c r="M1591" i="6"/>
  <c r="L1591" i="6"/>
  <c r="F1591" i="6"/>
  <c r="Q1590" i="6"/>
  <c r="M1590" i="6"/>
  <c r="L1590" i="6"/>
  <c r="F1590" i="6"/>
  <c r="Q1589" i="6"/>
  <c r="M1589" i="6"/>
  <c r="L1589" i="6"/>
  <c r="F1589" i="6"/>
  <c r="Q1588" i="6"/>
  <c r="M1588" i="6"/>
  <c r="L1588" i="6"/>
  <c r="F1588" i="6"/>
  <c r="Q1587" i="6"/>
  <c r="M1587" i="6"/>
  <c r="L1587" i="6"/>
  <c r="F1587" i="6"/>
  <c r="Q1586" i="6"/>
  <c r="M1586" i="6"/>
  <c r="L1586" i="6"/>
  <c r="F1586" i="6"/>
  <c r="Q1585" i="6"/>
  <c r="M1585" i="6"/>
  <c r="L1585" i="6"/>
  <c r="F1585" i="6"/>
  <c r="Q1584" i="6"/>
  <c r="M1584" i="6"/>
  <c r="L1584" i="6"/>
  <c r="F1584" i="6"/>
  <c r="Q1583" i="6"/>
  <c r="M1583" i="6"/>
  <c r="L1583" i="6"/>
  <c r="F1583" i="6"/>
  <c r="Q1582" i="6"/>
  <c r="M1582" i="6"/>
  <c r="L1582" i="6"/>
  <c r="F1582" i="6"/>
  <c r="Q1581" i="6"/>
  <c r="M1581" i="6"/>
  <c r="L1581" i="6"/>
  <c r="F1581" i="6"/>
  <c r="Q1580" i="6"/>
  <c r="M1580" i="6"/>
  <c r="L1580" i="6"/>
  <c r="F1580" i="6"/>
  <c r="Q1579" i="6"/>
  <c r="M1579" i="6"/>
  <c r="L1579" i="6"/>
  <c r="F1579" i="6"/>
  <c r="Q1578" i="6"/>
  <c r="M1578" i="6"/>
  <c r="L1578" i="6"/>
  <c r="F1578" i="6"/>
  <c r="Q1577" i="6"/>
  <c r="M1577" i="6"/>
  <c r="L1577" i="6"/>
  <c r="F1577" i="6"/>
  <c r="Q1576" i="6"/>
  <c r="M1576" i="6"/>
  <c r="L1576" i="6"/>
  <c r="F1576" i="6"/>
  <c r="Q1575" i="6"/>
  <c r="M1575" i="6"/>
  <c r="L1575" i="6"/>
  <c r="N1575" i="6" s="1"/>
  <c r="F1575" i="6"/>
  <c r="Q1574" i="6"/>
  <c r="M1574" i="6"/>
  <c r="L1574" i="6"/>
  <c r="F1574" i="6"/>
  <c r="Q1573" i="6"/>
  <c r="M1573" i="6"/>
  <c r="L1573" i="6"/>
  <c r="N1573" i="6" s="1"/>
  <c r="F1573" i="6"/>
  <c r="Q1572" i="6"/>
  <c r="M1572" i="6"/>
  <c r="L1572" i="6"/>
  <c r="F1572" i="6"/>
  <c r="Q1571" i="6"/>
  <c r="M1571" i="6"/>
  <c r="L1571" i="6"/>
  <c r="N1571" i="6" s="1"/>
  <c r="F1571" i="6"/>
  <c r="Q1570" i="6"/>
  <c r="M1570" i="6"/>
  <c r="L1570" i="6"/>
  <c r="F1570" i="6"/>
  <c r="Q1569" i="6"/>
  <c r="M1569" i="6"/>
  <c r="L1569" i="6"/>
  <c r="F1569" i="6"/>
  <c r="Q1568" i="6"/>
  <c r="M1568" i="6"/>
  <c r="L1568" i="6"/>
  <c r="F1568" i="6"/>
  <c r="Q1567" i="6"/>
  <c r="M1567" i="6"/>
  <c r="L1567" i="6"/>
  <c r="F1567" i="6"/>
  <c r="Q1566" i="6"/>
  <c r="M1566" i="6"/>
  <c r="L1566" i="6"/>
  <c r="F1566" i="6"/>
  <c r="Q1565" i="6"/>
  <c r="M1565" i="6"/>
  <c r="L1565" i="6"/>
  <c r="N1565" i="6" s="1"/>
  <c r="F1565" i="6"/>
  <c r="Q1564" i="6"/>
  <c r="M1564" i="6"/>
  <c r="L1564" i="6"/>
  <c r="F1564" i="6"/>
  <c r="Q1563" i="6"/>
  <c r="M1563" i="6"/>
  <c r="L1563" i="6"/>
  <c r="F1563" i="6"/>
  <c r="Q1562" i="6"/>
  <c r="M1562" i="6"/>
  <c r="L1562" i="6"/>
  <c r="F1562" i="6"/>
  <c r="Q1561" i="6"/>
  <c r="M1561" i="6"/>
  <c r="L1561" i="6"/>
  <c r="F1561" i="6"/>
  <c r="Q1560" i="6"/>
  <c r="M1560" i="6"/>
  <c r="L1560" i="6"/>
  <c r="F1560" i="6"/>
  <c r="Q1559" i="6"/>
  <c r="M1559" i="6"/>
  <c r="L1559" i="6"/>
  <c r="F1559" i="6"/>
  <c r="Q1558" i="6"/>
  <c r="M1558" i="6"/>
  <c r="L1558" i="6"/>
  <c r="F1558" i="6"/>
  <c r="Q1557" i="6"/>
  <c r="M1557" i="6"/>
  <c r="L1557" i="6"/>
  <c r="F1557" i="6"/>
  <c r="Q1556" i="6"/>
  <c r="M1556" i="6"/>
  <c r="L1556" i="6"/>
  <c r="F1556" i="6"/>
  <c r="Q1555" i="6"/>
  <c r="M1555" i="6"/>
  <c r="L1555" i="6"/>
  <c r="F1555" i="6"/>
  <c r="Q1554" i="6"/>
  <c r="M1554" i="6"/>
  <c r="L1554" i="6"/>
  <c r="F1554" i="6"/>
  <c r="Q1553" i="6"/>
  <c r="M1553" i="6"/>
  <c r="L1553" i="6"/>
  <c r="F1553" i="6"/>
  <c r="Q1552" i="6"/>
  <c r="M1552" i="6"/>
  <c r="L1552" i="6"/>
  <c r="F1552" i="6"/>
  <c r="Q1551" i="6"/>
  <c r="M1551" i="6"/>
  <c r="L1551" i="6"/>
  <c r="F1551" i="6"/>
  <c r="Q1550" i="6"/>
  <c r="M1550" i="6"/>
  <c r="L1550" i="6"/>
  <c r="F1550" i="6"/>
  <c r="Q1549" i="6"/>
  <c r="M1549" i="6"/>
  <c r="L1549" i="6"/>
  <c r="N1549" i="6" s="1"/>
  <c r="F1549" i="6"/>
  <c r="Q1548" i="6"/>
  <c r="M1548" i="6"/>
  <c r="L1548" i="6"/>
  <c r="F1548" i="6"/>
  <c r="Q1547" i="6"/>
  <c r="M1547" i="6"/>
  <c r="L1547" i="6"/>
  <c r="F1547" i="6"/>
  <c r="Q1546" i="6"/>
  <c r="M1546" i="6"/>
  <c r="L1546" i="6"/>
  <c r="F1546" i="6"/>
  <c r="Q1545" i="6"/>
  <c r="M1545" i="6"/>
  <c r="L1545" i="6"/>
  <c r="F1545" i="6"/>
  <c r="Q1544" i="6"/>
  <c r="M1544" i="6"/>
  <c r="L1544" i="6"/>
  <c r="F1544" i="6"/>
  <c r="Q1543" i="6"/>
  <c r="M1543" i="6"/>
  <c r="L1543" i="6"/>
  <c r="F1543" i="6"/>
  <c r="Q1542" i="6"/>
  <c r="M1542" i="6"/>
  <c r="L1542" i="6"/>
  <c r="F1542" i="6"/>
  <c r="Q1541" i="6"/>
  <c r="M1541" i="6"/>
  <c r="L1541" i="6"/>
  <c r="F1541" i="6"/>
  <c r="Q1540" i="6"/>
  <c r="M1540" i="6"/>
  <c r="L1540" i="6"/>
  <c r="F1540" i="6"/>
  <c r="Q1539" i="6"/>
  <c r="M1539" i="6"/>
  <c r="L1539" i="6"/>
  <c r="F1539" i="6"/>
  <c r="Q1538" i="6"/>
  <c r="M1538" i="6"/>
  <c r="L1538" i="6"/>
  <c r="F1538" i="6"/>
  <c r="Q1537" i="6"/>
  <c r="M1537" i="6"/>
  <c r="L1537" i="6"/>
  <c r="F1537" i="6"/>
  <c r="Q1536" i="6"/>
  <c r="M1536" i="6"/>
  <c r="L1536" i="6"/>
  <c r="F1536" i="6"/>
  <c r="Q1535" i="6"/>
  <c r="M1535" i="6"/>
  <c r="L1535" i="6"/>
  <c r="F1535" i="6"/>
  <c r="Q1534" i="6"/>
  <c r="M1534" i="6"/>
  <c r="L1534" i="6"/>
  <c r="F1534" i="6"/>
  <c r="Q1533" i="6"/>
  <c r="M1533" i="6"/>
  <c r="L1533" i="6"/>
  <c r="N1533" i="6" s="1"/>
  <c r="F1533" i="6"/>
  <c r="Q1532" i="6"/>
  <c r="M1532" i="6"/>
  <c r="L1532" i="6"/>
  <c r="F1532" i="6"/>
  <c r="Q1531" i="6"/>
  <c r="M1531" i="6"/>
  <c r="L1531" i="6"/>
  <c r="F1531" i="6"/>
  <c r="Q1530" i="6"/>
  <c r="M1530" i="6"/>
  <c r="L1530" i="6"/>
  <c r="F1530" i="6"/>
  <c r="Q1529" i="6"/>
  <c r="M1529" i="6"/>
  <c r="L1529" i="6"/>
  <c r="F1529" i="6"/>
  <c r="Q1528" i="6"/>
  <c r="M1528" i="6"/>
  <c r="L1528" i="6"/>
  <c r="F1528" i="6"/>
  <c r="Q1527" i="6"/>
  <c r="M1527" i="6"/>
  <c r="L1527" i="6"/>
  <c r="F1527" i="6"/>
  <c r="Q1526" i="6"/>
  <c r="M1526" i="6"/>
  <c r="L1526" i="6"/>
  <c r="F1526" i="6"/>
  <c r="Q1525" i="6"/>
  <c r="M1525" i="6"/>
  <c r="L1525" i="6"/>
  <c r="F1525" i="6"/>
  <c r="Q1524" i="6"/>
  <c r="M1524" i="6"/>
  <c r="L1524" i="6"/>
  <c r="F1524" i="6"/>
  <c r="Q1523" i="6"/>
  <c r="M1523" i="6"/>
  <c r="L1523" i="6"/>
  <c r="F1523" i="6"/>
  <c r="Q1522" i="6"/>
  <c r="M1522" i="6"/>
  <c r="L1522" i="6"/>
  <c r="F1522" i="6"/>
  <c r="Q1521" i="6"/>
  <c r="M1521" i="6"/>
  <c r="L1521" i="6"/>
  <c r="F1521" i="6"/>
  <c r="Q1520" i="6"/>
  <c r="M1520" i="6"/>
  <c r="L1520" i="6"/>
  <c r="F1520" i="6"/>
  <c r="Q1519" i="6"/>
  <c r="M1519" i="6"/>
  <c r="L1519" i="6"/>
  <c r="F1519" i="6"/>
  <c r="Q1518" i="6"/>
  <c r="M1518" i="6"/>
  <c r="L1518" i="6"/>
  <c r="F1518" i="6"/>
  <c r="Q1517" i="6"/>
  <c r="M1517" i="6"/>
  <c r="L1517" i="6"/>
  <c r="F1517" i="6"/>
  <c r="Q1516" i="6"/>
  <c r="M1516" i="6"/>
  <c r="L1516" i="6"/>
  <c r="F1516" i="6"/>
  <c r="Q1515" i="6"/>
  <c r="M1515" i="6"/>
  <c r="L1515" i="6"/>
  <c r="F1515" i="6"/>
  <c r="Q1514" i="6"/>
  <c r="M1514" i="6"/>
  <c r="L1514" i="6"/>
  <c r="F1514" i="6"/>
  <c r="Q1513" i="6"/>
  <c r="M1513" i="6"/>
  <c r="L1513" i="6"/>
  <c r="F1513" i="6"/>
  <c r="Q1512" i="6"/>
  <c r="M1512" i="6"/>
  <c r="L1512" i="6"/>
  <c r="F1512" i="6"/>
  <c r="Q1511" i="6"/>
  <c r="M1511" i="6"/>
  <c r="L1511" i="6"/>
  <c r="F1511" i="6"/>
  <c r="Q1510" i="6"/>
  <c r="M1510" i="6"/>
  <c r="L1510" i="6"/>
  <c r="F1510" i="6"/>
  <c r="Q1509" i="6"/>
  <c r="M1509" i="6"/>
  <c r="L1509" i="6"/>
  <c r="F1509" i="6"/>
  <c r="Q1508" i="6"/>
  <c r="M1508" i="6"/>
  <c r="L1508" i="6"/>
  <c r="F1508" i="6"/>
  <c r="Q1507" i="6"/>
  <c r="M1507" i="6"/>
  <c r="L1507" i="6"/>
  <c r="F1507" i="6"/>
  <c r="Q1506" i="6"/>
  <c r="M1506" i="6"/>
  <c r="L1506" i="6"/>
  <c r="F1506" i="6"/>
  <c r="Q1505" i="6"/>
  <c r="M1505" i="6"/>
  <c r="L1505" i="6"/>
  <c r="F1505" i="6"/>
  <c r="Q1504" i="6"/>
  <c r="M1504" i="6"/>
  <c r="L1504" i="6"/>
  <c r="F1504" i="6"/>
  <c r="Q1503" i="6"/>
  <c r="M1503" i="6"/>
  <c r="L1503" i="6"/>
  <c r="F1503" i="6"/>
  <c r="Q1502" i="6"/>
  <c r="M1502" i="6"/>
  <c r="L1502" i="6"/>
  <c r="F1502" i="6"/>
  <c r="Q1501" i="6"/>
  <c r="M1501" i="6"/>
  <c r="L1501" i="6"/>
  <c r="N1501" i="6" s="1"/>
  <c r="F1501" i="6"/>
  <c r="Q1500" i="6"/>
  <c r="M1500" i="6"/>
  <c r="L1500" i="6"/>
  <c r="F1500" i="6"/>
  <c r="Q1499" i="6"/>
  <c r="M1499" i="6"/>
  <c r="L1499" i="6"/>
  <c r="F1499" i="6"/>
  <c r="Q1498" i="6"/>
  <c r="M1498" i="6"/>
  <c r="L1498" i="6"/>
  <c r="F1498" i="6"/>
  <c r="Q1497" i="6"/>
  <c r="M1497" i="6"/>
  <c r="L1497" i="6"/>
  <c r="F1497" i="6"/>
  <c r="Q1496" i="6"/>
  <c r="M1496" i="6"/>
  <c r="L1496" i="6"/>
  <c r="F1496" i="6"/>
  <c r="Q1495" i="6"/>
  <c r="M1495" i="6"/>
  <c r="L1495" i="6"/>
  <c r="F1495" i="6"/>
  <c r="Q1494" i="6"/>
  <c r="M1494" i="6"/>
  <c r="L1494" i="6"/>
  <c r="F1494" i="6"/>
  <c r="Q1493" i="6"/>
  <c r="M1493" i="6"/>
  <c r="L1493" i="6"/>
  <c r="F1493" i="6"/>
  <c r="Q1492" i="6"/>
  <c r="M1492" i="6"/>
  <c r="L1492" i="6"/>
  <c r="F1492" i="6"/>
  <c r="Q1491" i="6"/>
  <c r="M1491" i="6"/>
  <c r="L1491" i="6"/>
  <c r="F1491" i="6"/>
  <c r="Q1490" i="6"/>
  <c r="M1490" i="6"/>
  <c r="L1490" i="6"/>
  <c r="F1490" i="6"/>
  <c r="Q1489" i="6"/>
  <c r="M1489" i="6"/>
  <c r="L1489" i="6"/>
  <c r="F1489" i="6"/>
  <c r="Q1488" i="6"/>
  <c r="M1488" i="6"/>
  <c r="L1488" i="6"/>
  <c r="F1488" i="6"/>
  <c r="Q1487" i="6"/>
  <c r="M1487" i="6"/>
  <c r="L1487" i="6"/>
  <c r="F1487" i="6"/>
  <c r="Q1486" i="6"/>
  <c r="M1486" i="6"/>
  <c r="L1486" i="6"/>
  <c r="F1486" i="6"/>
  <c r="Q1485" i="6"/>
  <c r="M1485" i="6"/>
  <c r="L1485" i="6"/>
  <c r="N1485" i="6" s="1"/>
  <c r="F1485" i="6"/>
  <c r="Q1484" i="6"/>
  <c r="M1484" i="6"/>
  <c r="L1484" i="6"/>
  <c r="F1484" i="6"/>
  <c r="Q1483" i="6"/>
  <c r="M1483" i="6"/>
  <c r="L1483" i="6"/>
  <c r="F1483" i="6"/>
  <c r="Q1482" i="6"/>
  <c r="M1482" i="6"/>
  <c r="L1482" i="6"/>
  <c r="F1482" i="6"/>
  <c r="Q1481" i="6"/>
  <c r="M1481" i="6"/>
  <c r="L1481" i="6"/>
  <c r="F1481" i="6"/>
  <c r="Q1480" i="6"/>
  <c r="M1480" i="6"/>
  <c r="L1480" i="6"/>
  <c r="F1480" i="6"/>
  <c r="Q1479" i="6"/>
  <c r="M1479" i="6"/>
  <c r="L1479" i="6"/>
  <c r="F1479" i="6"/>
  <c r="Q1478" i="6"/>
  <c r="M1478" i="6"/>
  <c r="L1478" i="6"/>
  <c r="F1478" i="6"/>
  <c r="Q1477" i="6"/>
  <c r="M1477" i="6"/>
  <c r="L1477" i="6"/>
  <c r="F1477" i="6"/>
  <c r="Q1476" i="6"/>
  <c r="M1476" i="6"/>
  <c r="L1476" i="6"/>
  <c r="F1476" i="6"/>
  <c r="Q1475" i="6"/>
  <c r="M1475" i="6"/>
  <c r="L1475" i="6"/>
  <c r="F1475" i="6"/>
  <c r="Q1474" i="6"/>
  <c r="M1474" i="6"/>
  <c r="L1474" i="6"/>
  <c r="F1474" i="6"/>
  <c r="Q1473" i="6"/>
  <c r="M1473" i="6"/>
  <c r="L1473" i="6"/>
  <c r="F1473" i="6"/>
  <c r="Q1472" i="6"/>
  <c r="M1472" i="6"/>
  <c r="L1472" i="6"/>
  <c r="F1472" i="6"/>
  <c r="Q1471" i="6"/>
  <c r="M1471" i="6"/>
  <c r="L1471" i="6"/>
  <c r="F1471" i="6"/>
  <c r="Q1470" i="6"/>
  <c r="M1470" i="6"/>
  <c r="L1470" i="6"/>
  <c r="F1470" i="6"/>
  <c r="Q1469" i="6"/>
  <c r="M1469" i="6"/>
  <c r="L1469" i="6"/>
  <c r="N1469" i="6" s="1"/>
  <c r="F1469" i="6"/>
  <c r="Q1468" i="6"/>
  <c r="M1468" i="6"/>
  <c r="L1468" i="6"/>
  <c r="F1468" i="6"/>
  <c r="Q1467" i="6"/>
  <c r="M1467" i="6"/>
  <c r="L1467" i="6"/>
  <c r="F1467" i="6"/>
  <c r="Q1466" i="6"/>
  <c r="M1466" i="6"/>
  <c r="L1466" i="6"/>
  <c r="F1466" i="6"/>
  <c r="Q1465" i="6"/>
  <c r="M1465" i="6"/>
  <c r="L1465" i="6"/>
  <c r="F1465" i="6"/>
  <c r="Q1464" i="6"/>
  <c r="M1464" i="6"/>
  <c r="L1464" i="6"/>
  <c r="F1464" i="6"/>
  <c r="Q1463" i="6"/>
  <c r="M1463" i="6"/>
  <c r="L1463" i="6"/>
  <c r="F1463" i="6"/>
  <c r="Q1462" i="6"/>
  <c r="M1462" i="6"/>
  <c r="L1462" i="6"/>
  <c r="F1462" i="6"/>
  <c r="Q1461" i="6"/>
  <c r="M1461" i="6"/>
  <c r="L1461" i="6"/>
  <c r="F1461" i="6"/>
  <c r="Q1460" i="6"/>
  <c r="M1460" i="6"/>
  <c r="L1460" i="6"/>
  <c r="F1460" i="6"/>
  <c r="Q1459" i="6"/>
  <c r="M1459" i="6"/>
  <c r="L1459" i="6"/>
  <c r="F1459" i="6"/>
  <c r="Q1458" i="6"/>
  <c r="M1458" i="6"/>
  <c r="L1458" i="6"/>
  <c r="F1458" i="6"/>
  <c r="Q1457" i="6"/>
  <c r="M1457" i="6"/>
  <c r="L1457" i="6"/>
  <c r="F1457" i="6"/>
  <c r="Q1456" i="6"/>
  <c r="M1456" i="6"/>
  <c r="L1456" i="6"/>
  <c r="F1456" i="6"/>
  <c r="Q1455" i="6"/>
  <c r="M1455" i="6"/>
  <c r="L1455" i="6"/>
  <c r="F1455" i="6"/>
  <c r="Q1454" i="6"/>
  <c r="M1454" i="6"/>
  <c r="L1454" i="6"/>
  <c r="F1454" i="6"/>
  <c r="Q1453" i="6"/>
  <c r="M1453" i="6"/>
  <c r="L1453" i="6"/>
  <c r="F1453" i="6"/>
  <c r="Q1452" i="6"/>
  <c r="M1452" i="6"/>
  <c r="L1452" i="6"/>
  <c r="F1452" i="6"/>
  <c r="Q1451" i="6"/>
  <c r="M1451" i="6"/>
  <c r="L1451" i="6"/>
  <c r="F1451" i="6"/>
  <c r="Q1450" i="6"/>
  <c r="M1450" i="6"/>
  <c r="L1450" i="6"/>
  <c r="F1450" i="6"/>
  <c r="Q1449" i="6"/>
  <c r="M1449" i="6"/>
  <c r="L1449" i="6"/>
  <c r="F1449" i="6"/>
  <c r="Q1448" i="6"/>
  <c r="M1448" i="6"/>
  <c r="L1448" i="6"/>
  <c r="F1448" i="6"/>
  <c r="Q1447" i="6"/>
  <c r="M1447" i="6"/>
  <c r="L1447" i="6"/>
  <c r="F1447" i="6"/>
  <c r="Q1446" i="6"/>
  <c r="M1446" i="6"/>
  <c r="L1446" i="6"/>
  <c r="F1446" i="6"/>
  <c r="Q1445" i="6"/>
  <c r="M1445" i="6"/>
  <c r="L1445" i="6"/>
  <c r="F1445" i="6"/>
  <c r="Q1444" i="6"/>
  <c r="M1444" i="6"/>
  <c r="L1444" i="6"/>
  <c r="F1444" i="6"/>
  <c r="Q1443" i="6"/>
  <c r="M1443" i="6"/>
  <c r="L1443" i="6"/>
  <c r="F1443" i="6"/>
  <c r="Q1442" i="6"/>
  <c r="M1442" i="6"/>
  <c r="L1442" i="6"/>
  <c r="F1442" i="6"/>
  <c r="Q1441" i="6"/>
  <c r="M1441" i="6"/>
  <c r="L1441" i="6"/>
  <c r="F1441" i="6"/>
  <c r="Q1440" i="6"/>
  <c r="M1440" i="6"/>
  <c r="L1440" i="6"/>
  <c r="F1440" i="6"/>
  <c r="Q1439" i="6"/>
  <c r="M1439" i="6"/>
  <c r="L1439" i="6"/>
  <c r="F1439" i="6"/>
  <c r="Q1438" i="6"/>
  <c r="M1438" i="6"/>
  <c r="L1438" i="6"/>
  <c r="F1438" i="6"/>
  <c r="Q1437" i="6"/>
  <c r="M1437" i="6"/>
  <c r="L1437" i="6"/>
  <c r="F1437" i="6"/>
  <c r="Q1436" i="6"/>
  <c r="M1436" i="6"/>
  <c r="L1436" i="6"/>
  <c r="F1436" i="6"/>
  <c r="Q1435" i="6"/>
  <c r="M1435" i="6"/>
  <c r="L1435" i="6"/>
  <c r="F1435" i="6"/>
  <c r="Q1434" i="6"/>
  <c r="M1434" i="6"/>
  <c r="L1434" i="6"/>
  <c r="F1434" i="6"/>
  <c r="Q1433" i="6"/>
  <c r="M1433" i="6"/>
  <c r="L1433" i="6"/>
  <c r="F1433" i="6"/>
  <c r="Q1432" i="6"/>
  <c r="M1432" i="6"/>
  <c r="L1432" i="6"/>
  <c r="F1432" i="6"/>
  <c r="Q1431" i="6"/>
  <c r="M1431" i="6"/>
  <c r="L1431" i="6"/>
  <c r="F1431" i="6"/>
  <c r="Q1430" i="6"/>
  <c r="M1430" i="6"/>
  <c r="L1430" i="6"/>
  <c r="F1430" i="6"/>
  <c r="Q1429" i="6"/>
  <c r="M1429" i="6"/>
  <c r="L1429" i="6"/>
  <c r="F1429" i="6"/>
  <c r="Q1428" i="6"/>
  <c r="M1428" i="6"/>
  <c r="L1428" i="6"/>
  <c r="F1428" i="6"/>
  <c r="Q1427" i="6"/>
  <c r="M1427" i="6"/>
  <c r="L1427" i="6"/>
  <c r="F1427" i="6"/>
  <c r="Q1426" i="6"/>
  <c r="M1426" i="6"/>
  <c r="L1426" i="6"/>
  <c r="F1426" i="6"/>
  <c r="Q1425" i="6"/>
  <c r="M1425" i="6"/>
  <c r="L1425" i="6"/>
  <c r="F1425" i="6"/>
  <c r="Q1424" i="6"/>
  <c r="M1424" i="6"/>
  <c r="L1424" i="6"/>
  <c r="F1424" i="6"/>
  <c r="Q1423" i="6"/>
  <c r="M1423" i="6"/>
  <c r="L1423" i="6"/>
  <c r="F1423" i="6"/>
  <c r="Q1422" i="6"/>
  <c r="M1422" i="6"/>
  <c r="L1422" i="6"/>
  <c r="F1422" i="6"/>
  <c r="Q1421" i="6"/>
  <c r="M1421" i="6"/>
  <c r="L1421" i="6"/>
  <c r="F1421" i="6"/>
  <c r="Q1420" i="6"/>
  <c r="M1420" i="6"/>
  <c r="L1420" i="6"/>
  <c r="F1420" i="6"/>
  <c r="Q1419" i="6"/>
  <c r="M1419" i="6"/>
  <c r="L1419" i="6"/>
  <c r="F1419" i="6"/>
  <c r="Q1418" i="6"/>
  <c r="M1418" i="6"/>
  <c r="N1418" i="6" s="1"/>
  <c r="L1418" i="6"/>
  <c r="F1418" i="6"/>
  <c r="Q1417" i="6"/>
  <c r="M1417" i="6"/>
  <c r="L1417" i="6"/>
  <c r="F1417" i="6"/>
  <c r="Q1416" i="6"/>
  <c r="M1416" i="6"/>
  <c r="L1416" i="6"/>
  <c r="F1416" i="6"/>
  <c r="Q1415" i="6"/>
  <c r="M1415" i="6"/>
  <c r="L1415" i="6"/>
  <c r="F1415" i="6"/>
  <c r="Q1414" i="6"/>
  <c r="M1414" i="6"/>
  <c r="L1414" i="6"/>
  <c r="F1414" i="6"/>
  <c r="Q1413" i="6"/>
  <c r="M1413" i="6"/>
  <c r="L1413" i="6"/>
  <c r="F1413" i="6"/>
  <c r="Q1412" i="6"/>
  <c r="M1412" i="6"/>
  <c r="L1412" i="6"/>
  <c r="F1412" i="6"/>
  <c r="Q1411" i="6"/>
  <c r="M1411" i="6"/>
  <c r="L1411" i="6"/>
  <c r="F1411" i="6"/>
  <c r="Q1410" i="6"/>
  <c r="M1410" i="6"/>
  <c r="L1410" i="6"/>
  <c r="F1410" i="6"/>
  <c r="Q1409" i="6"/>
  <c r="M1409" i="6"/>
  <c r="L1409" i="6"/>
  <c r="F1409" i="6"/>
  <c r="Q1408" i="6"/>
  <c r="M1408" i="6"/>
  <c r="L1408" i="6"/>
  <c r="F1408" i="6"/>
  <c r="Q1407" i="6"/>
  <c r="M1407" i="6"/>
  <c r="L1407" i="6"/>
  <c r="F1407" i="6"/>
  <c r="Q1406" i="6"/>
  <c r="M1406" i="6"/>
  <c r="L1406" i="6"/>
  <c r="F1406" i="6"/>
  <c r="Q1405" i="6"/>
  <c r="M1405" i="6"/>
  <c r="L1405" i="6"/>
  <c r="F1405" i="6"/>
  <c r="Q1404" i="6"/>
  <c r="M1404" i="6"/>
  <c r="L1404" i="6"/>
  <c r="F1404" i="6"/>
  <c r="Q1403" i="6"/>
  <c r="M1403" i="6"/>
  <c r="L1403" i="6"/>
  <c r="F1403" i="6"/>
  <c r="Q1402" i="6"/>
  <c r="M1402" i="6"/>
  <c r="L1402" i="6"/>
  <c r="F1402" i="6"/>
  <c r="Q1401" i="6"/>
  <c r="M1401" i="6"/>
  <c r="L1401" i="6"/>
  <c r="F1401" i="6"/>
  <c r="Q1400" i="6"/>
  <c r="M1400" i="6"/>
  <c r="L1400" i="6"/>
  <c r="F1400" i="6"/>
  <c r="Q1399" i="6"/>
  <c r="M1399" i="6"/>
  <c r="L1399" i="6"/>
  <c r="F1399" i="6"/>
  <c r="Q1398" i="6"/>
  <c r="M1398" i="6"/>
  <c r="L1398" i="6"/>
  <c r="F1398" i="6"/>
  <c r="Q1397" i="6"/>
  <c r="M1397" i="6"/>
  <c r="L1397" i="6"/>
  <c r="F1397" i="6"/>
  <c r="Q1396" i="6"/>
  <c r="M1396" i="6"/>
  <c r="L1396" i="6"/>
  <c r="F1396" i="6"/>
  <c r="Q1395" i="6"/>
  <c r="M1395" i="6"/>
  <c r="L1395" i="6"/>
  <c r="F1395" i="6"/>
  <c r="Q1394" i="6"/>
  <c r="M1394" i="6"/>
  <c r="L1394" i="6"/>
  <c r="F1394" i="6"/>
  <c r="Q1393" i="6"/>
  <c r="M1393" i="6"/>
  <c r="L1393" i="6"/>
  <c r="F1393" i="6"/>
  <c r="Q1392" i="6"/>
  <c r="M1392" i="6"/>
  <c r="L1392" i="6"/>
  <c r="F1392" i="6"/>
  <c r="Q1391" i="6"/>
  <c r="M1391" i="6"/>
  <c r="L1391" i="6"/>
  <c r="F1391" i="6"/>
  <c r="Q1390" i="6"/>
  <c r="M1390" i="6"/>
  <c r="L1390" i="6"/>
  <c r="F1390" i="6"/>
  <c r="Q1389" i="6"/>
  <c r="M1389" i="6"/>
  <c r="L1389" i="6"/>
  <c r="F1389" i="6"/>
  <c r="Q1388" i="6"/>
  <c r="M1388" i="6"/>
  <c r="L1388" i="6"/>
  <c r="F1388" i="6"/>
  <c r="Q1387" i="6"/>
  <c r="M1387" i="6"/>
  <c r="L1387" i="6"/>
  <c r="F1387" i="6"/>
  <c r="Q1386" i="6"/>
  <c r="M1386" i="6"/>
  <c r="L1386" i="6"/>
  <c r="F1386" i="6"/>
  <c r="Q1385" i="6"/>
  <c r="M1385" i="6"/>
  <c r="L1385" i="6"/>
  <c r="F1385" i="6"/>
  <c r="Q1384" i="6"/>
  <c r="M1384" i="6"/>
  <c r="L1384" i="6"/>
  <c r="F1384" i="6"/>
  <c r="Q1383" i="6"/>
  <c r="M1383" i="6"/>
  <c r="L1383" i="6"/>
  <c r="F1383" i="6"/>
  <c r="Q1382" i="6"/>
  <c r="M1382" i="6"/>
  <c r="L1382" i="6"/>
  <c r="F1382" i="6"/>
  <c r="Q1381" i="6"/>
  <c r="M1381" i="6"/>
  <c r="L1381" i="6"/>
  <c r="F1381" i="6"/>
  <c r="Q1380" i="6"/>
  <c r="M1380" i="6"/>
  <c r="L1380" i="6"/>
  <c r="F1380" i="6"/>
  <c r="Q1379" i="6"/>
  <c r="M1379" i="6"/>
  <c r="L1379" i="6"/>
  <c r="F1379" i="6"/>
  <c r="Q1378" i="6"/>
  <c r="M1378" i="6"/>
  <c r="L1378" i="6"/>
  <c r="F1378" i="6"/>
  <c r="Q1377" i="6"/>
  <c r="M1377" i="6"/>
  <c r="L1377" i="6"/>
  <c r="F1377" i="6"/>
  <c r="Q1376" i="6"/>
  <c r="M1376" i="6"/>
  <c r="L1376" i="6"/>
  <c r="F1376" i="6"/>
  <c r="Q1375" i="6"/>
  <c r="M1375" i="6"/>
  <c r="L1375" i="6"/>
  <c r="F1375" i="6"/>
  <c r="Q1374" i="6"/>
  <c r="M1374" i="6"/>
  <c r="L1374" i="6"/>
  <c r="F1374" i="6"/>
  <c r="Q1373" i="6"/>
  <c r="M1373" i="6"/>
  <c r="L1373" i="6"/>
  <c r="F1373" i="6"/>
  <c r="Q1372" i="6"/>
  <c r="M1372" i="6"/>
  <c r="L1372" i="6"/>
  <c r="F1372" i="6"/>
  <c r="Q1371" i="6"/>
  <c r="M1371" i="6"/>
  <c r="L1371" i="6"/>
  <c r="F1371" i="6"/>
  <c r="Q1370" i="6"/>
  <c r="M1370" i="6"/>
  <c r="L1370" i="6"/>
  <c r="F1370" i="6"/>
  <c r="Q1369" i="6"/>
  <c r="M1369" i="6"/>
  <c r="L1369" i="6"/>
  <c r="F1369" i="6"/>
  <c r="Q1368" i="6"/>
  <c r="M1368" i="6"/>
  <c r="L1368" i="6"/>
  <c r="F1368" i="6"/>
  <c r="Q1367" i="6"/>
  <c r="M1367" i="6"/>
  <c r="L1367" i="6"/>
  <c r="F1367" i="6"/>
  <c r="Q1366" i="6"/>
  <c r="M1366" i="6"/>
  <c r="L1366" i="6"/>
  <c r="F1366" i="6"/>
  <c r="Q1365" i="6"/>
  <c r="M1365" i="6"/>
  <c r="L1365" i="6"/>
  <c r="F1365" i="6"/>
  <c r="Q1364" i="6"/>
  <c r="M1364" i="6"/>
  <c r="L1364" i="6"/>
  <c r="F1364" i="6"/>
  <c r="Q1363" i="6"/>
  <c r="M1363" i="6"/>
  <c r="L1363" i="6"/>
  <c r="F1363" i="6"/>
  <c r="Q1362" i="6"/>
  <c r="M1362" i="6"/>
  <c r="L1362" i="6"/>
  <c r="F1362" i="6"/>
  <c r="Q1361" i="6"/>
  <c r="M1361" i="6"/>
  <c r="L1361" i="6"/>
  <c r="F1361" i="6"/>
  <c r="Q1360" i="6"/>
  <c r="M1360" i="6"/>
  <c r="L1360" i="6"/>
  <c r="F1360" i="6"/>
  <c r="Q1359" i="6"/>
  <c r="M1359" i="6"/>
  <c r="L1359" i="6"/>
  <c r="F1359" i="6"/>
  <c r="Q1358" i="6"/>
  <c r="M1358" i="6"/>
  <c r="L1358" i="6"/>
  <c r="F1358" i="6"/>
  <c r="Q1357" i="6"/>
  <c r="M1357" i="6"/>
  <c r="L1357" i="6"/>
  <c r="F1357" i="6"/>
  <c r="Q1356" i="6"/>
  <c r="M1356" i="6"/>
  <c r="L1356" i="6"/>
  <c r="F1356" i="6"/>
  <c r="Q1355" i="6"/>
  <c r="M1355" i="6"/>
  <c r="L1355" i="6"/>
  <c r="F1355" i="6"/>
  <c r="Q1354" i="6"/>
  <c r="M1354" i="6"/>
  <c r="N1354" i="6" s="1"/>
  <c r="L1354" i="6"/>
  <c r="F1354" i="6"/>
  <c r="Q1353" i="6"/>
  <c r="M1353" i="6"/>
  <c r="L1353" i="6"/>
  <c r="F1353" i="6"/>
  <c r="Q1352" i="6"/>
  <c r="M1352" i="6"/>
  <c r="L1352" i="6"/>
  <c r="F1352" i="6"/>
  <c r="Q1351" i="6"/>
  <c r="M1351" i="6"/>
  <c r="L1351" i="6"/>
  <c r="F1351" i="6"/>
  <c r="Q1350" i="6"/>
  <c r="M1350" i="6"/>
  <c r="L1350" i="6"/>
  <c r="F1350" i="6"/>
  <c r="Q1349" i="6"/>
  <c r="M1349" i="6"/>
  <c r="L1349" i="6"/>
  <c r="F1349" i="6"/>
  <c r="Q1348" i="6"/>
  <c r="M1348" i="6"/>
  <c r="L1348" i="6"/>
  <c r="F1348" i="6"/>
  <c r="Q1347" i="6"/>
  <c r="M1347" i="6"/>
  <c r="L1347" i="6"/>
  <c r="F1347" i="6"/>
  <c r="Q1346" i="6"/>
  <c r="M1346" i="6"/>
  <c r="L1346" i="6"/>
  <c r="F1346" i="6"/>
  <c r="Q1345" i="6"/>
  <c r="M1345" i="6"/>
  <c r="L1345" i="6"/>
  <c r="F1345" i="6"/>
  <c r="Q1344" i="6"/>
  <c r="M1344" i="6"/>
  <c r="L1344" i="6"/>
  <c r="F1344" i="6"/>
  <c r="Q1343" i="6"/>
  <c r="M1343" i="6"/>
  <c r="L1343" i="6"/>
  <c r="F1343" i="6"/>
  <c r="Q1342" i="6"/>
  <c r="M1342" i="6"/>
  <c r="L1342" i="6"/>
  <c r="F1342" i="6"/>
  <c r="Q1341" i="6"/>
  <c r="M1341" i="6"/>
  <c r="L1341" i="6"/>
  <c r="F1341" i="6"/>
  <c r="Q1340" i="6"/>
  <c r="M1340" i="6"/>
  <c r="L1340" i="6"/>
  <c r="F1340" i="6"/>
  <c r="Q1339" i="6"/>
  <c r="M1339" i="6"/>
  <c r="L1339" i="6"/>
  <c r="F1339" i="6"/>
  <c r="Q1338" i="6"/>
  <c r="M1338" i="6"/>
  <c r="L1338" i="6"/>
  <c r="F1338" i="6"/>
  <c r="Q1337" i="6"/>
  <c r="M1337" i="6"/>
  <c r="L1337" i="6"/>
  <c r="F1337" i="6"/>
  <c r="Q1336" i="6"/>
  <c r="M1336" i="6"/>
  <c r="L1336" i="6"/>
  <c r="F1336" i="6"/>
  <c r="Q1335" i="6"/>
  <c r="M1335" i="6"/>
  <c r="L1335" i="6"/>
  <c r="F1335" i="6"/>
  <c r="Q1334" i="6"/>
  <c r="M1334" i="6"/>
  <c r="L1334" i="6"/>
  <c r="F1334" i="6"/>
  <c r="Q1333" i="6"/>
  <c r="M1333" i="6"/>
  <c r="L1333" i="6"/>
  <c r="F1333" i="6"/>
  <c r="Q1332" i="6"/>
  <c r="M1332" i="6"/>
  <c r="L1332" i="6"/>
  <c r="F1332" i="6"/>
  <c r="Q1331" i="6"/>
  <c r="M1331" i="6"/>
  <c r="L1331" i="6"/>
  <c r="F1331" i="6"/>
  <c r="Q1330" i="6"/>
  <c r="M1330" i="6"/>
  <c r="L1330" i="6"/>
  <c r="F1330" i="6"/>
  <c r="Q1329" i="6"/>
  <c r="M1329" i="6"/>
  <c r="L1329" i="6"/>
  <c r="F1329" i="6"/>
  <c r="Q1328" i="6"/>
  <c r="M1328" i="6"/>
  <c r="L1328" i="6"/>
  <c r="F1328" i="6"/>
  <c r="Q1327" i="6"/>
  <c r="M1327" i="6"/>
  <c r="L1327" i="6"/>
  <c r="F1327" i="6"/>
  <c r="Q1326" i="6"/>
  <c r="M1326" i="6"/>
  <c r="L1326" i="6"/>
  <c r="F1326" i="6"/>
  <c r="Q1325" i="6"/>
  <c r="M1325" i="6"/>
  <c r="L1325" i="6"/>
  <c r="F1325" i="6"/>
  <c r="Q1324" i="6"/>
  <c r="M1324" i="6"/>
  <c r="L1324" i="6"/>
  <c r="F1324" i="6"/>
  <c r="Q1323" i="6"/>
  <c r="M1323" i="6"/>
  <c r="L1323" i="6"/>
  <c r="F1323" i="6"/>
  <c r="Q1322" i="6"/>
  <c r="M1322" i="6"/>
  <c r="L1322" i="6"/>
  <c r="F1322" i="6"/>
  <c r="Q1321" i="6"/>
  <c r="M1321" i="6"/>
  <c r="L1321" i="6"/>
  <c r="F1321" i="6"/>
  <c r="Q1320" i="6"/>
  <c r="M1320" i="6"/>
  <c r="L1320" i="6"/>
  <c r="F1320" i="6"/>
  <c r="Q1319" i="6"/>
  <c r="M1319" i="6"/>
  <c r="L1319" i="6"/>
  <c r="F1319" i="6"/>
  <c r="Q1318" i="6"/>
  <c r="M1318" i="6"/>
  <c r="L1318" i="6"/>
  <c r="F1318" i="6"/>
  <c r="Q1317" i="6"/>
  <c r="M1317" i="6"/>
  <c r="L1317" i="6"/>
  <c r="F1317" i="6"/>
  <c r="Q1316" i="6"/>
  <c r="M1316" i="6"/>
  <c r="L1316" i="6"/>
  <c r="F1316" i="6"/>
  <c r="Q1315" i="6"/>
  <c r="M1315" i="6"/>
  <c r="L1315" i="6"/>
  <c r="F1315" i="6"/>
  <c r="Q1314" i="6"/>
  <c r="M1314" i="6"/>
  <c r="L1314" i="6"/>
  <c r="F1314" i="6"/>
  <c r="Q1313" i="6"/>
  <c r="M1313" i="6"/>
  <c r="L1313" i="6"/>
  <c r="F1313" i="6"/>
  <c r="Q1312" i="6"/>
  <c r="M1312" i="6"/>
  <c r="L1312" i="6"/>
  <c r="F1312" i="6"/>
  <c r="Q1311" i="6"/>
  <c r="M1311" i="6"/>
  <c r="L1311" i="6"/>
  <c r="F1311" i="6"/>
  <c r="Q1310" i="6"/>
  <c r="M1310" i="6"/>
  <c r="L1310" i="6"/>
  <c r="F1310" i="6"/>
  <c r="Q1309" i="6"/>
  <c r="M1309" i="6"/>
  <c r="L1309" i="6"/>
  <c r="F1309" i="6"/>
  <c r="Q1308" i="6"/>
  <c r="M1308" i="6"/>
  <c r="L1308" i="6"/>
  <c r="F1308" i="6"/>
  <c r="Q1307" i="6"/>
  <c r="M1307" i="6"/>
  <c r="L1307" i="6"/>
  <c r="F1307" i="6"/>
  <c r="Q1306" i="6"/>
  <c r="M1306" i="6"/>
  <c r="L1306" i="6"/>
  <c r="F1306" i="6"/>
  <c r="Q2858" i="6"/>
  <c r="M2858" i="6"/>
  <c r="L2858" i="6"/>
  <c r="F2858" i="6"/>
  <c r="Q3561" i="6"/>
  <c r="M3561" i="6"/>
  <c r="L3561" i="6"/>
  <c r="F3561" i="6"/>
  <c r="Q3409" i="6"/>
  <c r="M3409" i="6"/>
  <c r="L3409" i="6"/>
  <c r="F3409" i="6"/>
  <c r="Q2845" i="6"/>
  <c r="M2845" i="6"/>
  <c r="L2845" i="6"/>
  <c r="F2845" i="6"/>
  <c r="Q2904" i="6"/>
  <c r="M2904" i="6"/>
  <c r="L2904" i="6"/>
  <c r="F2904" i="6"/>
  <c r="Q3349" i="6"/>
  <c r="M3349" i="6"/>
  <c r="L3349" i="6"/>
  <c r="F3349" i="6"/>
  <c r="Q3243" i="6"/>
  <c r="M3243" i="6"/>
  <c r="L3243" i="6"/>
  <c r="F3243" i="6"/>
  <c r="Q2825" i="6"/>
  <c r="M2825" i="6"/>
  <c r="L2825" i="6"/>
  <c r="F2825" i="6"/>
  <c r="Q3447" i="6"/>
  <c r="M3447" i="6"/>
  <c r="L3447" i="6"/>
  <c r="F3447" i="6"/>
  <c r="Q2913" i="6"/>
  <c r="M2913" i="6"/>
  <c r="L2913" i="6"/>
  <c r="F2913" i="6"/>
  <c r="Q3446" i="6"/>
  <c r="M3446" i="6"/>
  <c r="L3446" i="6"/>
  <c r="F3446" i="6"/>
  <c r="Q3242" i="6"/>
  <c r="M3242" i="6"/>
  <c r="L3242" i="6"/>
  <c r="F3242" i="6"/>
  <c r="Q2816" i="6"/>
  <c r="M2816" i="6"/>
  <c r="L2816" i="6"/>
  <c r="F2816" i="6"/>
  <c r="Q3265" i="6"/>
  <c r="M3265" i="6"/>
  <c r="L3265" i="6"/>
  <c r="F3265" i="6"/>
  <c r="Q2900" i="6"/>
  <c r="M2900" i="6"/>
  <c r="L2900" i="6"/>
  <c r="F2900" i="6"/>
  <c r="Q3560" i="6"/>
  <c r="M3560" i="6"/>
  <c r="L3560" i="6"/>
  <c r="F3560" i="6"/>
  <c r="Q533" i="6"/>
  <c r="M533" i="6"/>
  <c r="L533" i="6"/>
  <c r="F533" i="6"/>
  <c r="Q3286" i="6"/>
  <c r="M3286" i="6"/>
  <c r="L3286" i="6"/>
  <c r="F3286" i="6"/>
  <c r="Q3445" i="6"/>
  <c r="M3445" i="6"/>
  <c r="L3445" i="6"/>
  <c r="F3445" i="6"/>
  <c r="Q3497" i="6"/>
  <c r="M3497" i="6"/>
  <c r="L3497" i="6"/>
  <c r="F3497" i="6"/>
  <c r="Q1285" i="6"/>
  <c r="M1285" i="6"/>
  <c r="L1285" i="6"/>
  <c r="F1285" i="6"/>
  <c r="Q1284" i="6"/>
  <c r="M1284" i="6"/>
  <c r="L1284" i="6"/>
  <c r="F1284" i="6"/>
  <c r="Q1283" i="6"/>
  <c r="M1283" i="6"/>
  <c r="L1283" i="6"/>
  <c r="F1283" i="6"/>
  <c r="Q1282" i="6"/>
  <c r="M1282" i="6"/>
  <c r="L1282" i="6"/>
  <c r="F1282" i="6"/>
  <c r="Q1281" i="6"/>
  <c r="M1281" i="6"/>
  <c r="L1281" i="6"/>
  <c r="F1281" i="6"/>
  <c r="Q1280" i="6"/>
  <c r="M1280" i="6"/>
  <c r="L1280" i="6"/>
  <c r="F1280" i="6"/>
  <c r="Q1279" i="6"/>
  <c r="M1279" i="6"/>
  <c r="N1279" i="6" s="1"/>
  <c r="L1279" i="6"/>
  <c r="F1279" i="6"/>
  <c r="Q1278" i="6"/>
  <c r="M1278" i="6"/>
  <c r="L1278" i="6"/>
  <c r="F1278" i="6"/>
  <c r="Q1277" i="6"/>
  <c r="M1277" i="6"/>
  <c r="L1277" i="6"/>
  <c r="F1277" i="6"/>
  <c r="Q1276" i="6"/>
  <c r="M1276" i="6"/>
  <c r="L1276" i="6"/>
  <c r="F1276" i="6"/>
  <c r="Q1275" i="6"/>
  <c r="M1275" i="6"/>
  <c r="L1275" i="6"/>
  <c r="F1275" i="6"/>
  <c r="Q1274" i="6"/>
  <c r="M1274" i="6"/>
  <c r="L1274" i="6"/>
  <c r="F1274" i="6"/>
  <c r="Q1273" i="6"/>
  <c r="M1273" i="6"/>
  <c r="L1273" i="6"/>
  <c r="F1273" i="6"/>
  <c r="Q1272" i="6"/>
  <c r="M1272" i="6"/>
  <c r="L1272" i="6"/>
  <c r="F1272" i="6"/>
  <c r="Q1271" i="6"/>
  <c r="M1271" i="6"/>
  <c r="L1271" i="6"/>
  <c r="F1271" i="6"/>
  <c r="Q1270" i="6"/>
  <c r="M1270" i="6"/>
  <c r="L1270" i="6"/>
  <c r="F1270" i="6"/>
  <c r="Q1269" i="6"/>
  <c r="M1269" i="6"/>
  <c r="L1269" i="6"/>
  <c r="F1269" i="6"/>
  <c r="Q1268" i="6"/>
  <c r="M1268" i="6"/>
  <c r="L1268" i="6"/>
  <c r="F1268" i="6"/>
  <c r="Q1267" i="6"/>
  <c r="M1267" i="6"/>
  <c r="L1267" i="6"/>
  <c r="F1267" i="6"/>
  <c r="Q1266" i="6"/>
  <c r="M1266" i="6"/>
  <c r="L1266" i="6"/>
  <c r="F1266" i="6"/>
  <c r="Q1265" i="6"/>
  <c r="M1265" i="6"/>
  <c r="L1265" i="6"/>
  <c r="F1265" i="6"/>
  <c r="Q1264" i="6"/>
  <c r="M1264" i="6"/>
  <c r="L1264" i="6"/>
  <c r="F1264" i="6"/>
  <c r="Q1263" i="6"/>
  <c r="M1263" i="6"/>
  <c r="L1263" i="6"/>
  <c r="F1263" i="6"/>
  <c r="Q1262" i="6"/>
  <c r="M1262" i="6"/>
  <c r="L1262" i="6"/>
  <c r="F1262" i="6"/>
  <c r="Q1261" i="6"/>
  <c r="M1261" i="6"/>
  <c r="L1261" i="6"/>
  <c r="F1261" i="6"/>
  <c r="Q1260" i="6"/>
  <c r="M1260" i="6"/>
  <c r="L1260" i="6"/>
  <c r="F1260" i="6"/>
  <c r="Q1259" i="6"/>
  <c r="M1259" i="6"/>
  <c r="L1259" i="6"/>
  <c r="F1259" i="6"/>
  <c r="Q1258" i="6"/>
  <c r="M1258" i="6"/>
  <c r="L1258" i="6"/>
  <c r="F1258" i="6"/>
  <c r="Q1257" i="6"/>
  <c r="M1257" i="6"/>
  <c r="L1257" i="6"/>
  <c r="F1257" i="6"/>
  <c r="Q1256" i="6"/>
  <c r="M1256" i="6"/>
  <c r="L1256" i="6"/>
  <c r="F1256" i="6"/>
  <c r="Q1255" i="6"/>
  <c r="M1255" i="6"/>
  <c r="L1255" i="6"/>
  <c r="F1255" i="6"/>
  <c r="Q1254" i="6"/>
  <c r="M1254" i="6"/>
  <c r="L1254" i="6"/>
  <c r="F1254" i="6"/>
  <c r="Q1253" i="6"/>
  <c r="M1253" i="6"/>
  <c r="L1253" i="6"/>
  <c r="F1253" i="6"/>
  <c r="Q1252" i="6"/>
  <c r="M1252" i="6"/>
  <c r="L1252" i="6"/>
  <c r="F1252" i="6"/>
  <c r="Q1251" i="6"/>
  <c r="M1251" i="6"/>
  <c r="L1251" i="6"/>
  <c r="F1251" i="6"/>
  <c r="Q1250" i="6"/>
  <c r="M1250" i="6"/>
  <c r="L1250" i="6"/>
  <c r="F1250" i="6"/>
  <c r="Q1249" i="6"/>
  <c r="M1249" i="6"/>
  <c r="L1249" i="6"/>
  <c r="F1249" i="6"/>
  <c r="Q1248" i="6"/>
  <c r="M1248" i="6"/>
  <c r="L1248" i="6"/>
  <c r="F1248" i="6"/>
  <c r="Q1247" i="6"/>
  <c r="M1247" i="6"/>
  <c r="L1247" i="6"/>
  <c r="F1247" i="6"/>
  <c r="Q1246" i="6"/>
  <c r="M1246" i="6"/>
  <c r="L1246" i="6"/>
  <c r="F1246" i="6"/>
  <c r="Q1245" i="6"/>
  <c r="M1245" i="6"/>
  <c r="L1245" i="6"/>
  <c r="F1245" i="6"/>
  <c r="Q1244" i="6"/>
  <c r="M1244" i="6"/>
  <c r="L1244" i="6"/>
  <c r="F1244" i="6"/>
  <c r="Q1243" i="6"/>
  <c r="M1243" i="6"/>
  <c r="L1243" i="6"/>
  <c r="F1243" i="6"/>
  <c r="Q1242" i="6"/>
  <c r="M1242" i="6"/>
  <c r="L1242" i="6"/>
  <c r="F1242" i="6"/>
  <c r="Q1241" i="6"/>
  <c r="M1241" i="6"/>
  <c r="L1241" i="6"/>
  <c r="F1241" i="6"/>
  <c r="Q1240" i="6"/>
  <c r="M1240" i="6"/>
  <c r="L1240" i="6"/>
  <c r="F1240" i="6"/>
  <c r="Q1239" i="6"/>
  <c r="M1239" i="6"/>
  <c r="L1239" i="6"/>
  <c r="F1239" i="6"/>
  <c r="Q1238" i="6"/>
  <c r="M1238" i="6"/>
  <c r="L1238" i="6"/>
  <c r="F1238" i="6"/>
  <c r="Q1237" i="6"/>
  <c r="M1237" i="6"/>
  <c r="L1237" i="6"/>
  <c r="F1237" i="6"/>
  <c r="Q1236" i="6"/>
  <c r="M1236" i="6"/>
  <c r="L1236" i="6"/>
  <c r="F1236" i="6"/>
  <c r="Q1235" i="6"/>
  <c r="M1235" i="6"/>
  <c r="L1235" i="6"/>
  <c r="F1235" i="6"/>
  <c r="Q1234" i="6"/>
  <c r="M1234" i="6"/>
  <c r="L1234" i="6"/>
  <c r="F1234" i="6"/>
  <c r="Q1233" i="6"/>
  <c r="M1233" i="6"/>
  <c r="L1233" i="6"/>
  <c r="F1233" i="6"/>
  <c r="Q1232" i="6"/>
  <c r="M1232" i="6"/>
  <c r="L1232" i="6"/>
  <c r="F1232" i="6"/>
  <c r="Q1231" i="6"/>
  <c r="M1231" i="6"/>
  <c r="L1231" i="6"/>
  <c r="F1231" i="6"/>
  <c r="Q1230" i="6"/>
  <c r="M1230" i="6"/>
  <c r="L1230" i="6"/>
  <c r="F1230" i="6"/>
  <c r="Q1229" i="6"/>
  <c r="M1229" i="6"/>
  <c r="L1229" i="6"/>
  <c r="F1229" i="6"/>
  <c r="Q1228" i="6"/>
  <c r="M1228" i="6"/>
  <c r="L1228" i="6"/>
  <c r="F1228" i="6"/>
  <c r="Q1227" i="6"/>
  <c r="M1227" i="6"/>
  <c r="L1227" i="6"/>
  <c r="F1227" i="6"/>
  <c r="Q1226" i="6"/>
  <c r="M1226" i="6"/>
  <c r="L1226" i="6"/>
  <c r="F1226" i="6"/>
  <c r="Q1225" i="6"/>
  <c r="M1225" i="6"/>
  <c r="L1225" i="6"/>
  <c r="F1225" i="6"/>
  <c r="Q1224" i="6"/>
  <c r="M1224" i="6"/>
  <c r="L1224" i="6"/>
  <c r="F1224" i="6"/>
  <c r="Q1223" i="6"/>
  <c r="M1223" i="6"/>
  <c r="L1223" i="6"/>
  <c r="F1223" i="6"/>
  <c r="Q1222" i="6"/>
  <c r="M1222" i="6"/>
  <c r="L1222" i="6"/>
  <c r="F1222" i="6"/>
  <c r="Q1221" i="6"/>
  <c r="M1221" i="6"/>
  <c r="L1221" i="6"/>
  <c r="F1221" i="6"/>
  <c r="Q1220" i="6"/>
  <c r="M1220" i="6"/>
  <c r="L1220" i="6"/>
  <c r="F1220" i="6"/>
  <c r="Q1219" i="6"/>
  <c r="M1219" i="6"/>
  <c r="L1219" i="6"/>
  <c r="F1219" i="6"/>
  <c r="Q1218" i="6"/>
  <c r="M1218" i="6"/>
  <c r="L1218" i="6"/>
  <c r="F1218" i="6"/>
  <c r="Q1217" i="6"/>
  <c r="M1217" i="6"/>
  <c r="L1217" i="6"/>
  <c r="F1217" i="6"/>
  <c r="Q1216" i="6"/>
  <c r="M1216" i="6"/>
  <c r="L1216" i="6"/>
  <c r="F1216" i="6"/>
  <c r="Q1215" i="6"/>
  <c r="M1215" i="6"/>
  <c r="N1215" i="6" s="1"/>
  <c r="L1215" i="6"/>
  <c r="F1215" i="6"/>
  <c r="Q1214" i="6"/>
  <c r="M1214" i="6"/>
  <c r="L1214" i="6"/>
  <c r="F1214" i="6"/>
  <c r="Q1213" i="6"/>
  <c r="M1213" i="6"/>
  <c r="L1213" i="6"/>
  <c r="F1213" i="6"/>
  <c r="Q1212" i="6"/>
  <c r="M1212" i="6"/>
  <c r="L1212" i="6"/>
  <c r="F1212" i="6"/>
  <c r="Q1211" i="6"/>
  <c r="M1211" i="6"/>
  <c r="L1211" i="6"/>
  <c r="F1211" i="6"/>
  <c r="Q1210" i="6"/>
  <c r="M1210" i="6"/>
  <c r="L1210" i="6"/>
  <c r="F1210" i="6"/>
  <c r="Q1209" i="6"/>
  <c r="M1209" i="6"/>
  <c r="L1209" i="6"/>
  <c r="F1209" i="6"/>
  <c r="Q1208" i="6"/>
  <c r="M1208" i="6"/>
  <c r="L1208" i="6"/>
  <c r="F1208" i="6"/>
  <c r="Q1207" i="6"/>
  <c r="M1207" i="6"/>
  <c r="L1207" i="6"/>
  <c r="F1207" i="6"/>
  <c r="Q1206" i="6"/>
  <c r="M1206" i="6"/>
  <c r="L1206" i="6"/>
  <c r="F1206" i="6"/>
  <c r="Q1205" i="6"/>
  <c r="M1205" i="6"/>
  <c r="L1205" i="6"/>
  <c r="F1205" i="6"/>
  <c r="Q1204" i="6"/>
  <c r="M1204" i="6"/>
  <c r="L1204" i="6"/>
  <c r="F1204" i="6"/>
  <c r="Q1203" i="6"/>
  <c r="M1203" i="6"/>
  <c r="L1203" i="6"/>
  <c r="F1203" i="6"/>
  <c r="Q1202" i="6"/>
  <c r="M1202" i="6"/>
  <c r="L1202" i="6"/>
  <c r="F1202" i="6"/>
  <c r="Q1201" i="6"/>
  <c r="M1201" i="6"/>
  <c r="L1201" i="6"/>
  <c r="F1201" i="6"/>
  <c r="Q1200" i="6"/>
  <c r="M1200" i="6"/>
  <c r="L1200" i="6"/>
  <c r="F1200" i="6"/>
  <c r="Q1199" i="6"/>
  <c r="M1199" i="6"/>
  <c r="N1199" i="6" s="1"/>
  <c r="L1199" i="6"/>
  <c r="F1199" i="6"/>
  <c r="Q1198" i="6"/>
  <c r="M1198" i="6"/>
  <c r="L1198" i="6"/>
  <c r="F1198" i="6"/>
  <c r="Q1197" i="6"/>
  <c r="M1197" i="6"/>
  <c r="L1197" i="6"/>
  <c r="F1197" i="6"/>
  <c r="Q1196" i="6"/>
  <c r="M1196" i="6"/>
  <c r="L1196" i="6"/>
  <c r="F1196" i="6"/>
  <c r="Q1195" i="6"/>
  <c r="M1195" i="6"/>
  <c r="L1195" i="6"/>
  <c r="F1195" i="6"/>
  <c r="Q1194" i="6"/>
  <c r="M1194" i="6"/>
  <c r="N1194" i="6" s="1"/>
  <c r="L1194" i="6"/>
  <c r="F1194" i="6"/>
  <c r="Q1193" i="6"/>
  <c r="M1193" i="6"/>
  <c r="L1193" i="6"/>
  <c r="F1193" i="6"/>
  <c r="Q1192" i="6"/>
  <c r="M1192" i="6"/>
  <c r="L1192" i="6"/>
  <c r="F1192" i="6"/>
  <c r="Q1191" i="6"/>
  <c r="M1191" i="6"/>
  <c r="L1191" i="6"/>
  <c r="F1191" i="6"/>
  <c r="Q1190" i="6"/>
  <c r="M1190" i="6"/>
  <c r="L1190" i="6"/>
  <c r="F1190" i="6"/>
  <c r="Q1189" i="6"/>
  <c r="M1189" i="6"/>
  <c r="N1189" i="6" s="1"/>
  <c r="L1189" i="6"/>
  <c r="F1189" i="6"/>
  <c r="Q1188" i="6"/>
  <c r="M1188" i="6"/>
  <c r="L1188" i="6"/>
  <c r="F1188" i="6"/>
  <c r="Q1187" i="6"/>
  <c r="M1187" i="6"/>
  <c r="L1187" i="6"/>
  <c r="F1187" i="6"/>
  <c r="Q1186" i="6"/>
  <c r="M1186" i="6"/>
  <c r="L1186" i="6"/>
  <c r="F1186" i="6"/>
  <c r="Q1185" i="6"/>
  <c r="M1185" i="6"/>
  <c r="N1185" i="6" s="1"/>
  <c r="L1185" i="6"/>
  <c r="F1185" i="6"/>
  <c r="Q1184" i="6"/>
  <c r="M1184" i="6"/>
  <c r="N1184" i="6" s="1"/>
  <c r="L1184" i="6"/>
  <c r="F1184" i="6"/>
  <c r="Q1183" i="6"/>
  <c r="N1183" i="6"/>
  <c r="M1183" i="6"/>
  <c r="L1183" i="6"/>
  <c r="F1183" i="6"/>
  <c r="Q1182" i="6"/>
  <c r="M1182" i="6"/>
  <c r="L1182" i="6"/>
  <c r="F1182" i="6"/>
  <c r="Q1181" i="6"/>
  <c r="M1181" i="6"/>
  <c r="L1181" i="6"/>
  <c r="N1181" i="6" s="1"/>
  <c r="F1181" i="6"/>
  <c r="Q1180" i="6"/>
  <c r="M1180" i="6"/>
  <c r="L1180" i="6"/>
  <c r="F1180" i="6"/>
  <c r="Q1179" i="6"/>
  <c r="M1179" i="6"/>
  <c r="L1179" i="6"/>
  <c r="F1179" i="6"/>
  <c r="Q1178" i="6"/>
  <c r="M1178" i="6"/>
  <c r="L1178" i="6"/>
  <c r="F1178" i="6"/>
  <c r="Q1177" i="6"/>
  <c r="M1177" i="6"/>
  <c r="L1177" i="6"/>
  <c r="N1177" i="6" s="1"/>
  <c r="F1177" i="6"/>
  <c r="Q1176" i="6"/>
  <c r="M1176" i="6"/>
  <c r="L1176" i="6"/>
  <c r="F1176" i="6"/>
  <c r="Q1175" i="6"/>
  <c r="M1175" i="6"/>
  <c r="L1175" i="6"/>
  <c r="F1175" i="6"/>
  <c r="Q1174" i="6"/>
  <c r="M1174" i="6"/>
  <c r="L1174" i="6"/>
  <c r="F1174" i="6"/>
  <c r="Q1173" i="6"/>
  <c r="M1173" i="6"/>
  <c r="L1173" i="6"/>
  <c r="F1173" i="6"/>
  <c r="Q1172" i="6"/>
  <c r="M1172" i="6"/>
  <c r="L1172" i="6"/>
  <c r="F1172" i="6"/>
  <c r="Q1171" i="6"/>
  <c r="M1171" i="6"/>
  <c r="L1171" i="6"/>
  <c r="F1171" i="6"/>
  <c r="Q1170" i="6"/>
  <c r="M1170" i="6"/>
  <c r="L1170" i="6"/>
  <c r="F1170" i="6"/>
  <c r="Q1169" i="6"/>
  <c r="M1169" i="6"/>
  <c r="L1169" i="6"/>
  <c r="F1169" i="6"/>
  <c r="Q1168" i="6"/>
  <c r="M1168" i="6"/>
  <c r="L1168" i="6"/>
  <c r="F1168" i="6"/>
  <c r="Q1167" i="6"/>
  <c r="M1167" i="6"/>
  <c r="L1167" i="6"/>
  <c r="F1167" i="6"/>
  <c r="Q1166" i="6"/>
  <c r="M1166" i="6"/>
  <c r="L1166" i="6"/>
  <c r="F1166" i="6"/>
  <c r="Q1165" i="6"/>
  <c r="M1165" i="6"/>
  <c r="L1165" i="6"/>
  <c r="F1165" i="6"/>
  <c r="Q1164" i="6"/>
  <c r="M1164" i="6"/>
  <c r="L1164" i="6"/>
  <c r="F1164" i="6"/>
  <c r="Q1163" i="6"/>
  <c r="M1163" i="6"/>
  <c r="L1163" i="6"/>
  <c r="F1163" i="6"/>
  <c r="Q1162" i="6"/>
  <c r="M1162" i="6"/>
  <c r="L1162" i="6"/>
  <c r="F1162" i="6"/>
  <c r="Q1161" i="6"/>
  <c r="M1161" i="6"/>
  <c r="L1161" i="6"/>
  <c r="F1161" i="6"/>
  <c r="Q1160" i="6"/>
  <c r="M1160" i="6"/>
  <c r="L1160" i="6"/>
  <c r="F1160" i="6"/>
  <c r="Q1159" i="6"/>
  <c r="M1159" i="6"/>
  <c r="L1159" i="6"/>
  <c r="F1159" i="6"/>
  <c r="Q1158" i="6"/>
  <c r="M1158" i="6"/>
  <c r="L1158" i="6"/>
  <c r="F1158" i="6"/>
  <c r="Q1157" i="6"/>
  <c r="M1157" i="6"/>
  <c r="L1157" i="6"/>
  <c r="F1157" i="6"/>
  <c r="Q1156" i="6"/>
  <c r="M1156" i="6"/>
  <c r="L1156" i="6"/>
  <c r="F1156" i="6"/>
  <c r="Q1155" i="6"/>
  <c r="M1155" i="6"/>
  <c r="L1155" i="6"/>
  <c r="F1155" i="6"/>
  <c r="Q1154" i="6"/>
  <c r="M1154" i="6"/>
  <c r="L1154" i="6"/>
  <c r="F1154" i="6"/>
  <c r="Q1153" i="6"/>
  <c r="M1153" i="6"/>
  <c r="L1153" i="6"/>
  <c r="F1153" i="6"/>
  <c r="Q1152" i="6"/>
  <c r="M1152" i="6"/>
  <c r="L1152" i="6"/>
  <c r="F1152" i="6"/>
  <c r="Q1151" i="6"/>
  <c r="M1151" i="6"/>
  <c r="L1151" i="6"/>
  <c r="N1151" i="6" s="1"/>
  <c r="F1151" i="6"/>
  <c r="Q1150" i="6"/>
  <c r="M1150" i="6"/>
  <c r="L1150" i="6"/>
  <c r="F1150" i="6"/>
  <c r="Q1149" i="6"/>
  <c r="M1149" i="6"/>
  <c r="L1149" i="6"/>
  <c r="F1149" i="6"/>
  <c r="Q1148" i="6"/>
  <c r="M1148" i="6"/>
  <c r="L1148" i="6"/>
  <c r="F1148" i="6"/>
  <c r="Q1147" i="6"/>
  <c r="M1147" i="6"/>
  <c r="L1147" i="6"/>
  <c r="F1147" i="6"/>
  <c r="Q1146" i="6"/>
  <c r="M1146" i="6"/>
  <c r="L1146" i="6"/>
  <c r="N1146" i="6" s="1"/>
  <c r="F1146" i="6"/>
  <c r="Q1145" i="6"/>
  <c r="M1145" i="6"/>
  <c r="L1145" i="6"/>
  <c r="N1145" i="6" s="1"/>
  <c r="F1145" i="6"/>
  <c r="Q1144" i="6"/>
  <c r="M1144" i="6"/>
  <c r="L1144" i="6"/>
  <c r="F1144" i="6"/>
  <c r="Q1143" i="6"/>
  <c r="M1143" i="6"/>
  <c r="L1143" i="6"/>
  <c r="F1143" i="6"/>
  <c r="Q1142" i="6"/>
  <c r="M1142" i="6"/>
  <c r="L1142" i="6"/>
  <c r="F1142" i="6"/>
  <c r="Q1141" i="6"/>
  <c r="M1141" i="6"/>
  <c r="L1141" i="6"/>
  <c r="F1141" i="6"/>
  <c r="Q1140" i="6"/>
  <c r="M1140" i="6"/>
  <c r="L1140" i="6"/>
  <c r="F1140" i="6"/>
  <c r="Q1139" i="6"/>
  <c r="M1139" i="6"/>
  <c r="L1139" i="6"/>
  <c r="F1139" i="6"/>
  <c r="Q1138" i="6"/>
  <c r="M1138" i="6"/>
  <c r="L1138" i="6"/>
  <c r="F1138" i="6"/>
  <c r="Q1137" i="6"/>
  <c r="M1137" i="6"/>
  <c r="L1137" i="6"/>
  <c r="F1137" i="6"/>
  <c r="Q1136" i="6"/>
  <c r="M1136" i="6"/>
  <c r="L1136" i="6"/>
  <c r="F1136" i="6"/>
  <c r="Q1135" i="6"/>
  <c r="M1135" i="6"/>
  <c r="L1135" i="6"/>
  <c r="F1135" i="6"/>
  <c r="Q1134" i="6"/>
  <c r="M1134" i="6"/>
  <c r="L1134" i="6"/>
  <c r="F1134" i="6"/>
  <c r="Q1133" i="6"/>
  <c r="M1133" i="6"/>
  <c r="L1133" i="6"/>
  <c r="F1133" i="6"/>
  <c r="Q1132" i="6"/>
  <c r="M1132" i="6"/>
  <c r="L1132" i="6"/>
  <c r="F1132" i="6"/>
  <c r="Q1131" i="6"/>
  <c r="M1131" i="6"/>
  <c r="L1131" i="6"/>
  <c r="F1131" i="6"/>
  <c r="Q1130" i="6"/>
  <c r="M1130" i="6"/>
  <c r="L1130" i="6"/>
  <c r="N1130" i="6" s="1"/>
  <c r="F1130" i="6"/>
  <c r="Q1129" i="6"/>
  <c r="M1129" i="6"/>
  <c r="L1129" i="6"/>
  <c r="N1129" i="6" s="1"/>
  <c r="F1129" i="6"/>
  <c r="Q1128" i="6"/>
  <c r="M1128" i="6"/>
  <c r="L1128" i="6"/>
  <c r="F1128" i="6"/>
  <c r="Q1127" i="6"/>
  <c r="M1127" i="6"/>
  <c r="L1127" i="6"/>
  <c r="F1127" i="6"/>
  <c r="Q1126" i="6"/>
  <c r="M1126" i="6"/>
  <c r="L1126" i="6"/>
  <c r="F1126" i="6"/>
  <c r="Q1125" i="6"/>
  <c r="M1125" i="6"/>
  <c r="L1125" i="6"/>
  <c r="F1125" i="6"/>
  <c r="Q1124" i="6"/>
  <c r="M1124" i="6"/>
  <c r="L1124" i="6"/>
  <c r="F1124" i="6"/>
  <c r="Q1123" i="6"/>
  <c r="M1123" i="6"/>
  <c r="L1123" i="6"/>
  <c r="F1123" i="6"/>
  <c r="Q1122" i="6"/>
  <c r="M1122" i="6"/>
  <c r="L1122" i="6"/>
  <c r="F1122" i="6"/>
  <c r="Q1121" i="6"/>
  <c r="M1121" i="6"/>
  <c r="L1121" i="6"/>
  <c r="F1121" i="6"/>
  <c r="Q1120" i="6"/>
  <c r="M1120" i="6"/>
  <c r="L1120" i="6"/>
  <c r="F1120" i="6"/>
  <c r="Q1119" i="6"/>
  <c r="M1119" i="6"/>
  <c r="L1119" i="6"/>
  <c r="F1119" i="6"/>
  <c r="Q1118" i="6"/>
  <c r="M1118" i="6"/>
  <c r="L1118" i="6"/>
  <c r="F1118" i="6"/>
  <c r="Q1117" i="6"/>
  <c r="M1117" i="6"/>
  <c r="L1117" i="6"/>
  <c r="F1117" i="6"/>
  <c r="Q1116" i="6"/>
  <c r="M1116" i="6"/>
  <c r="L1116" i="6"/>
  <c r="F1116" i="6"/>
  <c r="Q1115" i="6"/>
  <c r="M1115" i="6"/>
  <c r="L1115" i="6"/>
  <c r="F1115" i="6"/>
  <c r="Q1114" i="6"/>
  <c r="M1114" i="6"/>
  <c r="L1114" i="6"/>
  <c r="F1114" i="6"/>
  <c r="Q1113" i="6"/>
  <c r="M1113" i="6"/>
  <c r="L1113" i="6"/>
  <c r="F1113" i="6"/>
  <c r="Q1112" i="6"/>
  <c r="M1112" i="6"/>
  <c r="L1112" i="6"/>
  <c r="F1112" i="6"/>
  <c r="Q1111" i="6"/>
  <c r="M1111" i="6"/>
  <c r="L1111" i="6"/>
  <c r="F1111" i="6"/>
  <c r="Q1110" i="6"/>
  <c r="M1110" i="6"/>
  <c r="L1110" i="6"/>
  <c r="F1110" i="6"/>
  <c r="Q1109" i="6"/>
  <c r="M1109" i="6"/>
  <c r="L1109" i="6"/>
  <c r="F1109" i="6"/>
  <c r="Q1108" i="6"/>
  <c r="M1108" i="6"/>
  <c r="L1108" i="6"/>
  <c r="F1108" i="6"/>
  <c r="Q1107" i="6"/>
  <c r="M1107" i="6"/>
  <c r="L1107" i="6"/>
  <c r="F1107" i="6"/>
  <c r="Q1106" i="6"/>
  <c r="M1106" i="6"/>
  <c r="L1106" i="6"/>
  <c r="F1106" i="6"/>
  <c r="Q1105" i="6"/>
  <c r="M1105" i="6"/>
  <c r="L1105" i="6"/>
  <c r="F1105" i="6"/>
  <c r="Q1104" i="6"/>
  <c r="M1104" i="6"/>
  <c r="L1104" i="6"/>
  <c r="F1104" i="6"/>
  <c r="Q1103" i="6"/>
  <c r="M1103" i="6"/>
  <c r="L1103" i="6"/>
  <c r="F1103" i="6"/>
  <c r="Q1102" i="6"/>
  <c r="M1102" i="6"/>
  <c r="L1102" i="6"/>
  <c r="F1102" i="6"/>
  <c r="Q1101" i="6"/>
  <c r="M1101" i="6"/>
  <c r="L1101" i="6"/>
  <c r="F1101" i="6"/>
  <c r="Q1100" i="6"/>
  <c r="M1100" i="6"/>
  <c r="L1100" i="6"/>
  <c r="F1100" i="6"/>
  <c r="Q1099" i="6"/>
  <c r="M1099" i="6"/>
  <c r="L1099" i="6"/>
  <c r="F1099" i="6"/>
  <c r="Q1098" i="6"/>
  <c r="M1098" i="6"/>
  <c r="L1098" i="6"/>
  <c r="F1098" i="6"/>
  <c r="Q1097" i="6"/>
  <c r="M1097" i="6"/>
  <c r="L1097" i="6"/>
  <c r="F1097" i="6"/>
  <c r="Q1096" i="6"/>
  <c r="M1096" i="6"/>
  <c r="L1096" i="6"/>
  <c r="F1096" i="6"/>
  <c r="Q1095" i="6"/>
  <c r="M1095" i="6"/>
  <c r="L1095" i="6"/>
  <c r="F1095" i="6"/>
  <c r="Q1094" i="6"/>
  <c r="M1094" i="6"/>
  <c r="L1094" i="6"/>
  <c r="F1094" i="6"/>
  <c r="Q1093" i="6"/>
  <c r="M1093" i="6"/>
  <c r="L1093" i="6"/>
  <c r="F1093" i="6"/>
  <c r="Q1092" i="6"/>
  <c r="M1092" i="6"/>
  <c r="L1092" i="6"/>
  <c r="F1092" i="6"/>
  <c r="Q1091" i="6"/>
  <c r="M1091" i="6"/>
  <c r="L1091" i="6"/>
  <c r="F1091" i="6"/>
  <c r="Q1090" i="6"/>
  <c r="M1090" i="6"/>
  <c r="L1090" i="6"/>
  <c r="F1090" i="6"/>
  <c r="Q1089" i="6"/>
  <c r="M1089" i="6"/>
  <c r="L1089" i="6"/>
  <c r="F1089" i="6"/>
  <c r="Q1088" i="6"/>
  <c r="M1088" i="6"/>
  <c r="L1088" i="6"/>
  <c r="F1088" i="6"/>
  <c r="Q1087" i="6"/>
  <c r="M1087" i="6"/>
  <c r="L1087" i="6"/>
  <c r="F1087" i="6"/>
  <c r="Q1086" i="6"/>
  <c r="M1086" i="6"/>
  <c r="L1086" i="6"/>
  <c r="F1086" i="6"/>
  <c r="Q1085" i="6"/>
  <c r="M1085" i="6"/>
  <c r="L1085" i="6"/>
  <c r="F1085" i="6"/>
  <c r="Q1084" i="6"/>
  <c r="M1084" i="6"/>
  <c r="L1084" i="6"/>
  <c r="F1084" i="6"/>
  <c r="Q1083" i="6"/>
  <c r="M1083" i="6"/>
  <c r="L1083" i="6"/>
  <c r="F1083" i="6"/>
  <c r="Q1082" i="6"/>
  <c r="M1082" i="6"/>
  <c r="L1082" i="6"/>
  <c r="F1082" i="6"/>
  <c r="Q1081" i="6"/>
  <c r="M1081" i="6"/>
  <c r="L1081" i="6"/>
  <c r="F1081" i="6"/>
  <c r="Q1080" i="6"/>
  <c r="M1080" i="6"/>
  <c r="L1080" i="6"/>
  <c r="F1080" i="6"/>
  <c r="Q1079" i="6"/>
  <c r="M1079" i="6"/>
  <c r="L1079" i="6"/>
  <c r="F1079" i="6"/>
  <c r="Q1078" i="6"/>
  <c r="M1078" i="6"/>
  <c r="L1078" i="6"/>
  <c r="F1078" i="6"/>
  <c r="Q1077" i="6"/>
  <c r="M1077" i="6"/>
  <c r="L1077" i="6"/>
  <c r="F1077" i="6"/>
  <c r="Q1076" i="6"/>
  <c r="M1076" i="6"/>
  <c r="L1076" i="6"/>
  <c r="F1076" i="6"/>
  <c r="Q1075" i="6"/>
  <c r="M1075" i="6"/>
  <c r="L1075" i="6"/>
  <c r="F1075" i="6"/>
  <c r="Q1074" i="6"/>
  <c r="M1074" i="6"/>
  <c r="L1074" i="6"/>
  <c r="F1074" i="6"/>
  <c r="Q1073" i="6"/>
  <c r="M1073" i="6"/>
  <c r="L1073" i="6"/>
  <c r="F1073" i="6"/>
  <c r="Q1072" i="6"/>
  <c r="M1072" i="6"/>
  <c r="L1072" i="6"/>
  <c r="F1072" i="6"/>
  <c r="Q1071" i="6"/>
  <c r="M1071" i="6"/>
  <c r="L1071" i="6"/>
  <c r="F1071" i="6"/>
  <c r="Q1070" i="6"/>
  <c r="M1070" i="6"/>
  <c r="L1070" i="6"/>
  <c r="F1070" i="6"/>
  <c r="Q1069" i="6"/>
  <c r="M1069" i="6"/>
  <c r="L1069" i="6"/>
  <c r="F1069" i="6"/>
  <c r="Q1068" i="6"/>
  <c r="M1068" i="6"/>
  <c r="L1068" i="6"/>
  <c r="F1068" i="6"/>
  <c r="Q1067" i="6"/>
  <c r="M1067" i="6"/>
  <c r="L1067" i="6"/>
  <c r="F1067" i="6"/>
  <c r="Q1066" i="6"/>
  <c r="M1066" i="6"/>
  <c r="L1066" i="6"/>
  <c r="F1066" i="6"/>
  <c r="Q1065" i="6"/>
  <c r="M1065" i="6"/>
  <c r="L1065" i="6"/>
  <c r="F1065" i="6"/>
  <c r="Q1064" i="6"/>
  <c r="M1064" i="6"/>
  <c r="L1064" i="6"/>
  <c r="F1064" i="6"/>
  <c r="Q1063" i="6"/>
  <c r="M1063" i="6"/>
  <c r="L1063" i="6"/>
  <c r="F1063" i="6"/>
  <c r="Q1062" i="6"/>
  <c r="M1062" i="6"/>
  <c r="L1062" i="6"/>
  <c r="F1062" i="6"/>
  <c r="Q1061" i="6"/>
  <c r="M1061" i="6"/>
  <c r="L1061" i="6"/>
  <c r="F1061" i="6"/>
  <c r="Q1060" i="6"/>
  <c r="M1060" i="6"/>
  <c r="L1060" i="6"/>
  <c r="F1060" i="6"/>
  <c r="Q1059" i="6"/>
  <c r="M1059" i="6"/>
  <c r="L1059" i="6"/>
  <c r="F1059" i="6"/>
  <c r="Q1058" i="6"/>
  <c r="M1058" i="6"/>
  <c r="L1058" i="6"/>
  <c r="F1058" i="6"/>
  <c r="Q1057" i="6"/>
  <c r="M1057" i="6"/>
  <c r="L1057" i="6"/>
  <c r="F1057" i="6"/>
  <c r="Q1056" i="6"/>
  <c r="M1056" i="6"/>
  <c r="L1056" i="6"/>
  <c r="F1056" i="6"/>
  <c r="Q1055" i="6"/>
  <c r="M1055" i="6"/>
  <c r="L1055" i="6"/>
  <c r="F1055" i="6"/>
  <c r="Q1054" i="6"/>
  <c r="M1054" i="6"/>
  <c r="L1054" i="6"/>
  <c r="F1054" i="6"/>
  <c r="Q1053" i="6"/>
  <c r="M1053" i="6"/>
  <c r="L1053" i="6"/>
  <c r="F1053" i="6"/>
  <c r="Q1052" i="6"/>
  <c r="M1052" i="6"/>
  <c r="L1052" i="6"/>
  <c r="F1052" i="6"/>
  <c r="Q1051" i="6"/>
  <c r="M1051" i="6"/>
  <c r="L1051" i="6"/>
  <c r="F1051" i="6"/>
  <c r="Q1050" i="6"/>
  <c r="M1050" i="6"/>
  <c r="L1050" i="6"/>
  <c r="F1050" i="6"/>
  <c r="Q1049" i="6"/>
  <c r="M1049" i="6"/>
  <c r="L1049" i="6"/>
  <c r="F1049" i="6"/>
  <c r="Q1048" i="6"/>
  <c r="M1048" i="6"/>
  <c r="L1048" i="6"/>
  <c r="F1048" i="6"/>
  <c r="Q1047" i="6"/>
  <c r="M1047" i="6"/>
  <c r="L1047" i="6"/>
  <c r="F1047" i="6"/>
  <c r="Q1046" i="6"/>
  <c r="M1046" i="6"/>
  <c r="L1046" i="6"/>
  <c r="F1046" i="6"/>
  <c r="Q1045" i="6"/>
  <c r="M1045" i="6"/>
  <c r="L1045" i="6"/>
  <c r="F1045" i="6"/>
  <c r="Q1044" i="6"/>
  <c r="M1044" i="6"/>
  <c r="L1044" i="6"/>
  <c r="F1044" i="6"/>
  <c r="Q1043" i="6"/>
  <c r="M1043" i="6"/>
  <c r="L1043" i="6"/>
  <c r="F1043" i="6"/>
  <c r="Q1042" i="6"/>
  <c r="M1042" i="6"/>
  <c r="L1042" i="6"/>
  <c r="F1042" i="6"/>
  <c r="Q1041" i="6"/>
  <c r="M1041" i="6"/>
  <c r="L1041" i="6"/>
  <c r="F1041" i="6"/>
  <c r="Q1040" i="6"/>
  <c r="M1040" i="6"/>
  <c r="L1040" i="6"/>
  <c r="F1040" i="6"/>
  <c r="Q1039" i="6"/>
  <c r="M1039" i="6"/>
  <c r="L1039" i="6"/>
  <c r="F1039" i="6"/>
  <c r="Q1038" i="6"/>
  <c r="M1038" i="6"/>
  <c r="L1038" i="6"/>
  <c r="F1038" i="6"/>
  <c r="Q1037" i="6"/>
  <c r="M1037" i="6"/>
  <c r="L1037" i="6"/>
  <c r="F1037" i="6"/>
  <c r="Q1036" i="6"/>
  <c r="M1036" i="6"/>
  <c r="L1036" i="6"/>
  <c r="F1036" i="6"/>
  <c r="Q1035" i="6"/>
  <c r="M1035" i="6"/>
  <c r="L1035" i="6"/>
  <c r="F1035" i="6"/>
  <c r="Q1034" i="6"/>
  <c r="M1034" i="6"/>
  <c r="L1034" i="6"/>
  <c r="F1034" i="6"/>
  <c r="Q1033" i="6"/>
  <c r="M1033" i="6"/>
  <c r="L1033" i="6"/>
  <c r="F1033" i="6"/>
  <c r="Q1032" i="6"/>
  <c r="M1032" i="6"/>
  <c r="L1032" i="6"/>
  <c r="F1032" i="6"/>
  <c r="Q1031" i="6"/>
  <c r="M1031" i="6"/>
  <c r="L1031" i="6"/>
  <c r="F1031" i="6"/>
  <c r="Q1030" i="6"/>
  <c r="M1030" i="6"/>
  <c r="L1030" i="6"/>
  <c r="F1030" i="6"/>
  <c r="Q1029" i="6"/>
  <c r="M1029" i="6"/>
  <c r="L1029" i="6"/>
  <c r="F1029" i="6"/>
  <c r="Q1028" i="6"/>
  <c r="M1028" i="6"/>
  <c r="L1028" i="6"/>
  <c r="F1028" i="6"/>
  <c r="Q1027" i="6"/>
  <c r="M1027" i="6"/>
  <c r="L1027" i="6"/>
  <c r="F1027" i="6"/>
  <c r="Q1026" i="6"/>
  <c r="M1026" i="6"/>
  <c r="L1026" i="6"/>
  <c r="F1026" i="6"/>
  <c r="Q1025" i="6"/>
  <c r="M1025" i="6"/>
  <c r="L1025" i="6"/>
  <c r="F1025" i="6"/>
  <c r="Q1024" i="6"/>
  <c r="M1024" i="6"/>
  <c r="L1024" i="6"/>
  <c r="F1024" i="6"/>
  <c r="Q1023" i="6"/>
  <c r="M1023" i="6"/>
  <c r="L1023" i="6"/>
  <c r="N1023" i="6" s="1"/>
  <c r="F1023" i="6"/>
  <c r="Q1022" i="6"/>
  <c r="M1022" i="6"/>
  <c r="L1022" i="6"/>
  <c r="F1022" i="6"/>
  <c r="Q1021" i="6"/>
  <c r="M1021" i="6"/>
  <c r="L1021" i="6"/>
  <c r="F1021" i="6"/>
  <c r="Q1020" i="6"/>
  <c r="M1020" i="6"/>
  <c r="L1020" i="6"/>
  <c r="F1020" i="6"/>
  <c r="Q1019" i="6"/>
  <c r="M1019" i="6"/>
  <c r="L1019" i="6"/>
  <c r="F1019" i="6"/>
  <c r="Q1018" i="6"/>
  <c r="M1018" i="6"/>
  <c r="L1018" i="6"/>
  <c r="N1018" i="6" s="1"/>
  <c r="F1018" i="6"/>
  <c r="Q1017" i="6"/>
  <c r="M1017" i="6"/>
  <c r="L1017" i="6"/>
  <c r="N1017" i="6" s="1"/>
  <c r="F1017" i="6"/>
  <c r="Q1016" i="6"/>
  <c r="M1016" i="6"/>
  <c r="L1016" i="6"/>
  <c r="F1016" i="6"/>
  <c r="Q1015" i="6"/>
  <c r="M1015" i="6"/>
  <c r="L1015" i="6"/>
  <c r="F1015" i="6"/>
  <c r="Q1014" i="6"/>
  <c r="M1014" i="6"/>
  <c r="L1014" i="6"/>
  <c r="F1014" i="6"/>
  <c r="Q1013" i="6"/>
  <c r="M1013" i="6"/>
  <c r="L1013" i="6"/>
  <c r="F1013" i="6"/>
  <c r="Q1012" i="6"/>
  <c r="M1012" i="6"/>
  <c r="L1012" i="6"/>
  <c r="F1012" i="6"/>
  <c r="Q1011" i="6"/>
  <c r="M1011" i="6"/>
  <c r="L1011" i="6"/>
  <c r="F1011" i="6"/>
  <c r="Q1010" i="6"/>
  <c r="M1010" i="6"/>
  <c r="L1010" i="6"/>
  <c r="F1010" i="6"/>
  <c r="Q1009" i="6"/>
  <c r="M1009" i="6"/>
  <c r="L1009" i="6"/>
  <c r="F1009" i="6"/>
  <c r="Q1008" i="6"/>
  <c r="M1008" i="6"/>
  <c r="L1008" i="6"/>
  <c r="F1008" i="6"/>
  <c r="Q1007" i="6"/>
  <c r="M1007" i="6"/>
  <c r="L1007" i="6"/>
  <c r="F1007" i="6"/>
  <c r="Q1006" i="6"/>
  <c r="M1006" i="6"/>
  <c r="L1006" i="6"/>
  <c r="F1006" i="6"/>
  <c r="Q1005" i="6"/>
  <c r="M1005" i="6"/>
  <c r="L1005" i="6"/>
  <c r="F1005" i="6"/>
  <c r="Q1004" i="6"/>
  <c r="M1004" i="6"/>
  <c r="L1004" i="6"/>
  <c r="F1004" i="6"/>
  <c r="Q1003" i="6"/>
  <c r="M1003" i="6"/>
  <c r="L1003" i="6"/>
  <c r="F1003" i="6"/>
  <c r="Q1002" i="6"/>
  <c r="M1002" i="6"/>
  <c r="L1002" i="6"/>
  <c r="N1002" i="6" s="1"/>
  <c r="F1002" i="6"/>
  <c r="Q1001" i="6"/>
  <c r="M1001" i="6"/>
  <c r="L1001" i="6"/>
  <c r="N1001" i="6" s="1"/>
  <c r="F1001" i="6"/>
  <c r="Q1000" i="6"/>
  <c r="M1000" i="6"/>
  <c r="L1000" i="6"/>
  <c r="F1000" i="6"/>
  <c r="Q999" i="6"/>
  <c r="M999" i="6"/>
  <c r="L999" i="6"/>
  <c r="F999" i="6"/>
  <c r="Q998" i="6"/>
  <c r="M998" i="6"/>
  <c r="L998" i="6"/>
  <c r="F998" i="6"/>
  <c r="Q997" i="6"/>
  <c r="M997" i="6"/>
  <c r="L997" i="6"/>
  <c r="F997" i="6"/>
  <c r="Q996" i="6"/>
  <c r="M996" i="6"/>
  <c r="L996" i="6"/>
  <c r="F996" i="6"/>
  <c r="Q995" i="6"/>
  <c r="M995" i="6"/>
  <c r="L995" i="6"/>
  <c r="F995" i="6"/>
  <c r="Q994" i="6"/>
  <c r="M994" i="6"/>
  <c r="L994" i="6"/>
  <c r="F994" i="6"/>
  <c r="Q993" i="6"/>
  <c r="M993" i="6"/>
  <c r="L993" i="6"/>
  <c r="F993" i="6"/>
  <c r="Q992" i="6"/>
  <c r="M992" i="6"/>
  <c r="L992" i="6"/>
  <c r="F992" i="6"/>
  <c r="Q991" i="6"/>
  <c r="M991" i="6"/>
  <c r="L991" i="6"/>
  <c r="F991" i="6"/>
  <c r="Q990" i="6"/>
  <c r="M990" i="6"/>
  <c r="L990" i="6"/>
  <c r="F990" i="6"/>
  <c r="Q989" i="6"/>
  <c r="M989" i="6"/>
  <c r="L989" i="6"/>
  <c r="F989" i="6"/>
  <c r="Q988" i="6"/>
  <c r="M988" i="6"/>
  <c r="L988" i="6"/>
  <c r="F988" i="6"/>
  <c r="Q987" i="6"/>
  <c r="M987" i="6"/>
  <c r="L987" i="6"/>
  <c r="F987" i="6"/>
  <c r="Q986" i="6"/>
  <c r="M986" i="6"/>
  <c r="L986" i="6"/>
  <c r="N986" i="6" s="1"/>
  <c r="F986" i="6"/>
  <c r="Q985" i="6"/>
  <c r="M985" i="6"/>
  <c r="L985" i="6"/>
  <c r="N985" i="6" s="1"/>
  <c r="F985" i="6"/>
  <c r="Q984" i="6"/>
  <c r="M984" i="6"/>
  <c r="L984" i="6"/>
  <c r="F984" i="6"/>
  <c r="Q983" i="6"/>
  <c r="M983" i="6"/>
  <c r="L983" i="6"/>
  <c r="F983" i="6"/>
  <c r="Q982" i="6"/>
  <c r="M982" i="6"/>
  <c r="L982" i="6"/>
  <c r="F982" i="6"/>
  <c r="Q981" i="6"/>
  <c r="M981" i="6"/>
  <c r="L981" i="6"/>
  <c r="F981" i="6"/>
  <c r="Q980" i="6"/>
  <c r="M980" i="6"/>
  <c r="L980" i="6"/>
  <c r="F980" i="6"/>
  <c r="Q979" i="6"/>
  <c r="M979" i="6"/>
  <c r="L979" i="6"/>
  <c r="F979" i="6"/>
  <c r="Q978" i="6"/>
  <c r="M978" i="6"/>
  <c r="L978" i="6"/>
  <c r="F978" i="6"/>
  <c r="Q977" i="6"/>
  <c r="M977" i="6"/>
  <c r="L977" i="6"/>
  <c r="F977" i="6"/>
  <c r="Q976" i="6"/>
  <c r="M976" i="6"/>
  <c r="L976" i="6"/>
  <c r="F976" i="6"/>
  <c r="Q975" i="6"/>
  <c r="M975" i="6"/>
  <c r="L975" i="6"/>
  <c r="F975" i="6"/>
  <c r="Q974" i="6"/>
  <c r="M974" i="6"/>
  <c r="L974" i="6"/>
  <c r="F974" i="6"/>
  <c r="Q973" i="6"/>
  <c r="M973" i="6"/>
  <c r="L973" i="6"/>
  <c r="F973" i="6"/>
  <c r="Q972" i="6"/>
  <c r="M972" i="6"/>
  <c r="L972" i="6"/>
  <c r="F972" i="6"/>
  <c r="Q971" i="6"/>
  <c r="M971" i="6"/>
  <c r="L971" i="6"/>
  <c r="F971" i="6"/>
  <c r="Q970" i="6"/>
  <c r="M970" i="6"/>
  <c r="L970" i="6"/>
  <c r="N970" i="6" s="1"/>
  <c r="F970" i="6"/>
  <c r="Q969" i="6"/>
  <c r="M969" i="6"/>
  <c r="L969" i="6"/>
  <c r="F969" i="6"/>
  <c r="Q968" i="6"/>
  <c r="M968" i="6"/>
  <c r="L968" i="6"/>
  <c r="F968" i="6"/>
  <c r="Q967" i="6"/>
  <c r="M967" i="6"/>
  <c r="L967" i="6"/>
  <c r="F967" i="6"/>
  <c r="Q966" i="6"/>
  <c r="M966" i="6"/>
  <c r="L966" i="6"/>
  <c r="F966" i="6"/>
  <c r="Q965" i="6"/>
  <c r="M965" i="6"/>
  <c r="L965" i="6"/>
  <c r="F965" i="6"/>
  <c r="Q964" i="6"/>
  <c r="M964" i="6"/>
  <c r="L964" i="6"/>
  <c r="F964" i="6"/>
  <c r="Q963" i="6"/>
  <c r="M963" i="6"/>
  <c r="L963" i="6"/>
  <c r="F963" i="6"/>
  <c r="Q962" i="6"/>
  <c r="M962" i="6"/>
  <c r="L962" i="6"/>
  <c r="F962" i="6"/>
  <c r="Q961" i="6"/>
  <c r="M961" i="6"/>
  <c r="L961" i="6"/>
  <c r="F961" i="6"/>
  <c r="Q960" i="6"/>
  <c r="M960" i="6"/>
  <c r="L960" i="6"/>
  <c r="F960" i="6"/>
  <c r="Q959" i="6"/>
  <c r="M959" i="6"/>
  <c r="L959" i="6"/>
  <c r="F959" i="6"/>
  <c r="Q958" i="6"/>
  <c r="M958" i="6"/>
  <c r="L958" i="6"/>
  <c r="F958" i="6"/>
  <c r="Q957" i="6"/>
  <c r="M957" i="6"/>
  <c r="L957" i="6"/>
  <c r="F957" i="6"/>
  <c r="Q956" i="6"/>
  <c r="M956" i="6"/>
  <c r="L956" i="6"/>
  <c r="F956" i="6"/>
  <c r="Q955" i="6"/>
  <c r="M955" i="6"/>
  <c r="L955" i="6"/>
  <c r="F955" i="6"/>
  <c r="Q954" i="6"/>
  <c r="M954" i="6"/>
  <c r="L954" i="6"/>
  <c r="F954" i="6"/>
  <c r="Q953" i="6"/>
  <c r="M953" i="6"/>
  <c r="L953" i="6"/>
  <c r="F953" i="6"/>
  <c r="Q952" i="6"/>
  <c r="M952" i="6"/>
  <c r="L952" i="6"/>
  <c r="F952" i="6"/>
  <c r="Q951" i="6"/>
  <c r="M951" i="6"/>
  <c r="L951" i="6"/>
  <c r="F951" i="6"/>
  <c r="Q950" i="6"/>
  <c r="M950" i="6"/>
  <c r="L950" i="6"/>
  <c r="F950" i="6"/>
  <c r="Q949" i="6"/>
  <c r="M949" i="6"/>
  <c r="L949" i="6"/>
  <c r="F949" i="6"/>
  <c r="Q948" i="6"/>
  <c r="M948" i="6"/>
  <c r="L948" i="6"/>
  <c r="F948" i="6"/>
  <c r="Q947" i="6"/>
  <c r="M947" i="6"/>
  <c r="L947" i="6"/>
  <c r="F947" i="6"/>
  <c r="Q946" i="6"/>
  <c r="M946" i="6"/>
  <c r="L946" i="6"/>
  <c r="F946" i="6"/>
  <c r="Q945" i="6"/>
  <c r="M945" i="6"/>
  <c r="L945" i="6"/>
  <c r="F945" i="6"/>
  <c r="Q944" i="6"/>
  <c r="M944" i="6"/>
  <c r="L944" i="6"/>
  <c r="F944" i="6"/>
  <c r="Q943" i="6"/>
  <c r="M943" i="6"/>
  <c r="L943" i="6"/>
  <c r="F943" i="6"/>
  <c r="Q942" i="6"/>
  <c r="M942" i="6"/>
  <c r="L942" i="6"/>
  <c r="F942" i="6"/>
  <c r="Q941" i="6"/>
  <c r="M941" i="6"/>
  <c r="L941" i="6"/>
  <c r="F941" i="6"/>
  <c r="Q940" i="6"/>
  <c r="M940" i="6"/>
  <c r="L940" i="6"/>
  <c r="F940" i="6"/>
  <c r="Q939" i="6"/>
  <c r="M939" i="6"/>
  <c r="L939" i="6"/>
  <c r="F939" i="6"/>
  <c r="Q938" i="6"/>
  <c r="M938" i="6"/>
  <c r="L938" i="6"/>
  <c r="F938" i="6"/>
  <c r="Q937" i="6"/>
  <c r="M937" i="6"/>
  <c r="L937" i="6"/>
  <c r="F937" i="6"/>
  <c r="Q936" i="6"/>
  <c r="M936" i="6"/>
  <c r="L936" i="6"/>
  <c r="F936" i="6"/>
  <c r="Q935" i="6"/>
  <c r="M935" i="6"/>
  <c r="L935" i="6"/>
  <c r="F935" i="6"/>
  <c r="Q934" i="6"/>
  <c r="M934" i="6"/>
  <c r="L934" i="6"/>
  <c r="F934" i="6"/>
  <c r="Q933" i="6"/>
  <c r="M933" i="6"/>
  <c r="L933" i="6"/>
  <c r="F933" i="6"/>
  <c r="Q932" i="6"/>
  <c r="M932" i="6"/>
  <c r="L932" i="6"/>
  <c r="F932" i="6"/>
  <c r="Q931" i="6"/>
  <c r="M931" i="6"/>
  <c r="L931" i="6"/>
  <c r="F931" i="6"/>
  <c r="Q930" i="6"/>
  <c r="M930" i="6"/>
  <c r="L930" i="6"/>
  <c r="F930" i="6"/>
  <c r="Q929" i="6"/>
  <c r="M929" i="6"/>
  <c r="L929" i="6"/>
  <c r="F929" i="6"/>
  <c r="Q928" i="6"/>
  <c r="M928" i="6"/>
  <c r="L928" i="6"/>
  <c r="F928" i="6"/>
  <c r="Q927" i="6"/>
  <c r="M927" i="6"/>
  <c r="L927" i="6"/>
  <c r="F927" i="6"/>
  <c r="Q926" i="6"/>
  <c r="M926" i="6"/>
  <c r="L926" i="6"/>
  <c r="F926" i="6"/>
  <c r="Q925" i="6"/>
  <c r="M925" i="6"/>
  <c r="L925" i="6"/>
  <c r="F925" i="6"/>
  <c r="Q924" i="6"/>
  <c r="M924" i="6"/>
  <c r="L924" i="6"/>
  <c r="F924" i="6"/>
  <c r="Q923" i="6"/>
  <c r="M923" i="6"/>
  <c r="L923" i="6"/>
  <c r="F923" i="6"/>
  <c r="Q922" i="6"/>
  <c r="M922" i="6"/>
  <c r="L922" i="6"/>
  <c r="F922" i="6"/>
  <c r="Q921" i="6"/>
  <c r="M921" i="6"/>
  <c r="L921" i="6"/>
  <c r="F921" i="6"/>
  <c r="Q920" i="6"/>
  <c r="M920" i="6"/>
  <c r="L920" i="6"/>
  <c r="F920" i="6"/>
  <c r="Q919" i="6"/>
  <c r="M919" i="6"/>
  <c r="L919" i="6"/>
  <c r="F919" i="6"/>
  <c r="Q918" i="6"/>
  <c r="M918" i="6"/>
  <c r="L918" i="6"/>
  <c r="F918" i="6"/>
  <c r="Q917" i="6"/>
  <c r="M917" i="6"/>
  <c r="L917" i="6"/>
  <c r="F917" i="6"/>
  <c r="Q916" i="6"/>
  <c r="M916" i="6"/>
  <c r="L916" i="6"/>
  <c r="F916" i="6"/>
  <c r="Q915" i="6"/>
  <c r="M915" i="6"/>
  <c r="L915" i="6"/>
  <c r="F915" i="6"/>
  <c r="Q914" i="6"/>
  <c r="M914" i="6"/>
  <c r="L914" i="6"/>
  <c r="F914" i="6"/>
  <c r="Q913" i="6"/>
  <c r="M913" i="6"/>
  <c r="L913" i="6"/>
  <c r="F913" i="6"/>
  <c r="Q912" i="6"/>
  <c r="M912" i="6"/>
  <c r="L912" i="6"/>
  <c r="F912" i="6"/>
  <c r="Q911" i="6"/>
  <c r="M911" i="6"/>
  <c r="L911" i="6"/>
  <c r="F911" i="6"/>
  <c r="Q910" i="6"/>
  <c r="M910" i="6"/>
  <c r="L910" i="6"/>
  <c r="F910" i="6"/>
  <c r="Q909" i="6"/>
  <c r="M909" i="6"/>
  <c r="L909" i="6"/>
  <c r="F909" i="6"/>
  <c r="Q908" i="6"/>
  <c r="M908" i="6"/>
  <c r="L908" i="6"/>
  <c r="F908" i="6"/>
  <c r="Q907" i="6"/>
  <c r="M907" i="6"/>
  <c r="L907" i="6"/>
  <c r="F907" i="6"/>
  <c r="Q906" i="6"/>
  <c r="M906" i="6"/>
  <c r="L906" i="6"/>
  <c r="F906" i="6"/>
  <c r="Q905" i="6"/>
  <c r="M905" i="6"/>
  <c r="L905" i="6"/>
  <c r="F905" i="6"/>
  <c r="Q904" i="6"/>
  <c r="M904" i="6"/>
  <c r="L904" i="6"/>
  <c r="F904" i="6"/>
  <c r="Q903" i="6"/>
  <c r="M903" i="6"/>
  <c r="L903" i="6"/>
  <c r="F903" i="6"/>
  <c r="Q902" i="6"/>
  <c r="M902" i="6"/>
  <c r="L902" i="6"/>
  <c r="F902" i="6"/>
  <c r="Q901" i="6"/>
  <c r="M901" i="6"/>
  <c r="L901" i="6"/>
  <c r="F901" i="6"/>
  <c r="Q900" i="6"/>
  <c r="M900" i="6"/>
  <c r="L900" i="6"/>
  <c r="F900" i="6"/>
  <c r="Q899" i="6"/>
  <c r="M899" i="6"/>
  <c r="L899" i="6"/>
  <c r="F899" i="6"/>
  <c r="Q898" i="6"/>
  <c r="M898" i="6"/>
  <c r="L898" i="6"/>
  <c r="F898" i="6"/>
  <c r="Q897" i="6"/>
  <c r="M897" i="6"/>
  <c r="L897" i="6"/>
  <c r="F897" i="6"/>
  <c r="Q896" i="6"/>
  <c r="M896" i="6"/>
  <c r="L896" i="6"/>
  <c r="F896" i="6"/>
  <c r="Q895" i="6"/>
  <c r="M895" i="6"/>
  <c r="L895" i="6"/>
  <c r="F895" i="6"/>
  <c r="Q894" i="6"/>
  <c r="M894" i="6"/>
  <c r="L894" i="6"/>
  <c r="F894" i="6"/>
  <c r="Q893" i="6"/>
  <c r="M893" i="6"/>
  <c r="L893" i="6"/>
  <c r="F893" i="6"/>
  <c r="Q892" i="6"/>
  <c r="M892" i="6"/>
  <c r="L892" i="6"/>
  <c r="F892" i="6"/>
  <c r="Q891" i="6"/>
  <c r="M891" i="6"/>
  <c r="L891" i="6"/>
  <c r="F891" i="6"/>
  <c r="Q890" i="6"/>
  <c r="M890" i="6"/>
  <c r="L890" i="6"/>
  <c r="F890" i="6"/>
  <c r="Q889" i="6"/>
  <c r="M889" i="6"/>
  <c r="L889" i="6"/>
  <c r="F889" i="6"/>
  <c r="Q888" i="6"/>
  <c r="M888" i="6"/>
  <c r="L888" i="6"/>
  <c r="F888" i="6"/>
  <c r="Q887" i="6"/>
  <c r="M887" i="6"/>
  <c r="L887" i="6"/>
  <c r="F887" i="6"/>
  <c r="Q886" i="6"/>
  <c r="M886" i="6"/>
  <c r="L886" i="6"/>
  <c r="F886" i="6"/>
  <c r="Q885" i="6"/>
  <c r="M885" i="6"/>
  <c r="L885" i="6"/>
  <c r="F885" i="6"/>
  <c r="Q884" i="6"/>
  <c r="M884" i="6"/>
  <c r="L884" i="6"/>
  <c r="F884" i="6"/>
  <c r="Q883" i="6"/>
  <c r="M883" i="6"/>
  <c r="L883" i="6"/>
  <c r="F883" i="6"/>
  <c r="Q882" i="6"/>
  <c r="M882" i="6"/>
  <c r="L882" i="6"/>
  <c r="F882" i="6"/>
  <c r="Q881" i="6"/>
  <c r="M881" i="6"/>
  <c r="L881" i="6"/>
  <c r="F881" i="6"/>
  <c r="Q880" i="6"/>
  <c r="M880" i="6"/>
  <c r="L880" i="6"/>
  <c r="F880" i="6"/>
  <c r="Q879" i="6"/>
  <c r="M879" i="6"/>
  <c r="L879" i="6"/>
  <c r="F879" i="6"/>
  <c r="Q878" i="6"/>
  <c r="M878" i="6"/>
  <c r="N878" i="6" s="1"/>
  <c r="L878" i="6"/>
  <c r="F878" i="6"/>
  <c r="Q877" i="6"/>
  <c r="M877" i="6"/>
  <c r="L877" i="6"/>
  <c r="F877" i="6"/>
  <c r="Q876" i="6"/>
  <c r="M876" i="6"/>
  <c r="L876" i="6"/>
  <c r="F876" i="6"/>
  <c r="Q875" i="6"/>
  <c r="M875" i="6"/>
  <c r="L875" i="6"/>
  <c r="F875" i="6"/>
  <c r="Q874" i="6"/>
  <c r="M874" i="6"/>
  <c r="L874" i="6"/>
  <c r="N874" i="6" s="1"/>
  <c r="F874" i="6"/>
  <c r="Q873" i="6"/>
  <c r="M873" i="6"/>
  <c r="L873" i="6"/>
  <c r="F873" i="6"/>
  <c r="Q872" i="6"/>
  <c r="M872" i="6"/>
  <c r="L872" i="6"/>
  <c r="F872" i="6"/>
  <c r="Q871" i="6"/>
  <c r="M871" i="6"/>
  <c r="L871" i="6"/>
  <c r="F871" i="6"/>
  <c r="Q870" i="6"/>
  <c r="M870" i="6"/>
  <c r="L870" i="6"/>
  <c r="F870" i="6"/>
  <c r="Q869" i="6"/>
  <c r="M869" i="6"/>
  <c r="L869" i="6"/>
  <c r="F869" i="6"/>
  <c r="Q868" i="6"/>
  <c r="M868" i="6"/>
  <c r="L868" i="6"/>
  <c r="F868" i="6"/>
  <c r="Q867" i="6"/>
  <c r="M867" i="6"/>
  <c r="L867" i="6"/>
  <c r="F867" i="6"/>
  <c r="Q866" i="6"/>
  <c r="M866" i="6"/>
  <c r="L866" i="6"/>
  <c r="F866" i="6"/>
  <c r="Q865" i="6"/>
  <c r="M865" i="6"/>
  <c r="L865" i="6"/>
  <c r="F865" i="6"/>
  <c r="Q864" i="6"/>
  <c r="M864" i="6"/>
  <c r="L864" i="6"/>
  <c r="F864" i="6"/>
  <c r="Q863" i="6"/>
  <c r="M863" i="6"/>
  <c r="L863" i="6"/>
  <c r="F863" i="6"/>
  <c r="Q862" i="6"/>
  <c r="M862" i="6"/>
  <c r="L862" i="6"/>
  <c r="F862" i="6"/>
  <c r="Q861" i="6"/>
  <c r="M861" i="6"/>
  <c r="L861" i="6"/>
  <c r="F861" i="6"/>
  <c r="Q860" i="6"/>
  <c r="M860" i="6"/>
  <c r="L860" i="6"/>
  <c r="F860" i="6"/>
  <c r="Q859" i="6"/>
  <c r="M859" i="6"/>
  <c r="L859" i="6"/>
  <c r="F859" i="6"/>
  <c r="Q858" i="6"/>
  <c r="M858" i="6"/>
  <c r="L858" i="6"/>
  <c r="N858" i="6" s="1"/>
  <c r="F858" i="6"/>
  <c r="Q857" i="6"/>
  <c r="M857" i="6"/>
  <c r="L857" i="6"/>
  <c r="F857" i="6"/>
  <c r="Q856" i="6"/>
  <c r="M856" i="6"/>
  <c r="L856" i="6"/>
  <c r="F856" i="6"/>
  <c r="Q855" i="6"/>
  <c r="M855" i="6"/>
  <c r="L855" i="6"/>
  <c r="F855" i="6"/>
  <c r="Q854" i="6"/>
  <c r="M854" i="6"/>
  <c r="L854" i="6"/>
  <c r="F854" i="6"/>
  <c r="Q853" i="6"/>
  <c r="M853" i="6"/>
  <c r="L853" i="6"/>
  <c r="F853" i="6"/>
  <c r="Q852" i="6"/>
  <c r="M852" i="6"/>
  <c r="L852" i="6"/>
  <c r="F852" i="6"/>
  <c r="Q851" i="6"/>
  <c r="M851" i="6"/>
  <c r="L851" i="6"/>
  <c r="F851" i="6"/>
  <c r="Q850" i="6"/>
  <c r="M850" i="6"/>
  <c r="L850" i="6"/>
  <c r="F850" i="6"/>
  <c r="Q849" i="6"/>
  <c r="M849" i="6"/>
  <c r="L849" i="6"/>
  <c r="F849" i="6"/>
  <c r="Q848" i="6"/>
  <c r="M848" i="6"/>
  <c r="L848" i="6"/>
  <c r="F848" i="6"/>
  <c r="Q847" i="6"/>
  <c r="M847" i="6"/>
  <c r="L847" i="6"/>
  <c r="F847" i="6"/>
  <c r="Q846" i="6"/>
  <c r="M846" i="6"/>
  <c r="L846" i="6"/>
  <c r="F846" i="6"/>
  <c r="Q845" i="6"/>
  <c r="M845" i="6"/>
  <c r="L845" i="6"/>
  <c r="F845" i="6"/>
  <c r="Q844" i="6"/>
  <c r="M844" i="6"/>
  <c r="L844" i="6"/>
  <c r="F844" i="6"/>
  <c r="Q843" i="6"/>
  <c r="M843" i="6"/>
  <c r="L843" i="6"/>
  <c r="F843" i="6"/>
  <c r="Q842" i="6"/>
  <c r="M842" i="6"/>
  <c r="L842" i="6"/>
  <c r="N842" i="6" s="1"/>
  <c r="F842" i="6"/>
  <c r="Q841" i="6"/>
  <c r="M841" i="6"/>
  <c r="L841" i="6"/>
  <c r="F841" i="6"/>
  <c r="Q840" i="6"/>
  <c r="M840" i="6"/>
  <c r="L840" i="6"/>
  <c r="F840" i="6"/>
  <c r="Q839" i="6"/>
  <c r="M839" i="6"/>
  <c r="L839" i="6"/>
  <c r="F839" i="6"/>
  <c r="Q838" i="6"/>
  <c r="M838" i="6"/>
  <c r="L838" i="6"/>
  <c r="F838" i="6"/>
  <c r="Q837" i="6"/>
  <c r="M837" i="6"/>
  <c r="L837" i="6"/>
  <c r="F837" i="6"/>
  <c r="Q836" i="6"/>
  <c r="M836" i="6"/>
  <c r="L836" i="6"/>
  <c r="F836" i="6"/>
  <c r="Q835" i="6"/>
  <c r="M835" i="6"/>
  <c r="L835" i="6"/>
  <c r="F835" i="6"/>
  <c r="Q834" i="6"/>
  <c r="M834" i="6"/>
  <c r="L834" i="6"/>
  <c r="F834" i="6"/>
  <c r="Q833" i="6"/>
  <c r="M833" i="6"/>
  <c r="L833" i="6"/>
  <c r="F833" i="6"/>
  <c r="Q832" i="6"/>
  <c r="M832" i="6"/>
  <c r="L832" i="6"/>
  <c r="F832" i="6"/>
  <c r="Q831" i="6"/>
  <c r="M831" i="6"/>
  <c r="L831" i="6"/>
  <c r="F831" i="6"/>
  <c r="Q830" i="6"/>
  <c r="M830" i="6"/>
  <c r="L830" i="6"/>
  <c r="F830" i="6"/>
  <c r="Q829" i="6"/>
  <c r="M829" i="6"/>
  <c r="L829" i="6"/>
  <c r="F829" i="6"/>
  <c r="Q828" i="6"/>
  <c r="M828" i="6"/>
  <c r="L828" i="6"/>
  <c r="F828" i="6"/>
  <c r="Q827" i="6"/>
  <c r="M827" i="6"/>
  <c r="L827" i="6"/>
  <c r="F827" i="6"/>
  <c r="Q826" i="6"/>
  <c r="M826" i="6"/>
  <c r="L826" i="6"/>
  <c r="F826" i="6"/>
  <c r="Q825" i="6"/>
  <c r="M825" i="6"/>
  <c r="L825" i="6"/>
  <c r="F825" i="6"/>
  <c r="Q824" i="6"/>
  <c r="M824" i="6"/>
  <c r="L824" i="6"/>
  <c r="F824" i="6"/>
  <c r="Q823" i="6"/>
  <c r="M823" i="6"/>
  <c r="L823" i="6"/>
  <c r="F823" i="6"/>
  <c r="Q822" i="6"/>
  <c r="M822" i="6"/>
  <c r="L822" i="6"/>
  <c r="F822" i="6"/>
  <c r="Q821" i="6"/>
  <c r="M821" i="6"/>
  <c r="L821" i="6"/>
  <c r="F821" i="6"/>
  <c r="Q820" i="6"/>
  <c r="M820" i="6"/>
  <c r="L820" i="6"/>
  <c r="F820" i="6"/>
  <c r="Q819" i="6"/>
  <c r="M819" i="6"/>
  <c r="L819" i="6"/>
  <c r="F819" i="6"/>
  <c r="Q818" i="6"/>
  <c r="M818" i="6"/>
  <c r="L818" i="6"/>
  <c r="F818" i="6"/>
  <c r="Q817" i="6"/>
  <c r="M817" i="6"/>
  <c r="L817" i="6"/>
  <c r="F817" i="6"/>
  <c r="Q816" i="6"/>
  <c r="M816" i="6"/>
  <c r="L816" i="6"/>
  <c r="F816" i="6"/>
  <c r="Q815" i="6"/>
  <c r="M815" i="6"/>
  <c r="L815" i="6"/>
  <c r="F815" i="6"/>
  <c r="Q814" i="6"/>
  <c r="M814" i="6"/>
  <c r="L814" i="6"/>
  <c r="F814" i="6"/>
  <c r="Q813" i="6"/>
  <c r="M813" i="6"/>
  <c r="L813" i="6"/>
  <c r="F813" i="6"/>
  <c r="Q812" i="6"/>
  <c r="M812" i="6"/>
  <c r="L812" i="6"/>
  <c r="F812" i="6"/>
  <c r="Q811" i="6"/>
  <c r="M811" i="6"/>
  <c r="L811" i="6"/>
  <c r="F811" i="6"/>
  <c r="Q810" i="6"/>
  <c r="M810" i="6"/>
  <c r="L810" i="6"/>
  <c r="F810" i="6"/>
  <c r="Q809" i="6"/>
  <c r="M809" i="6"/>
  <c r="L809" i="6"/>
  <c r="F809" i="6"/>
  <c r="Q808" i="6"/>
  <c r="M808" i="6"/>
  <c r="L808" i="6"/>
  <c r="F808" i="6"/>
  <c r="Q807" i="6"/>
  <c r="M807" i="6"/>
  <c r="L807" i="6"/>
  <c r="F807" i="6"/>
  <c r="Q806" i="6"/>
  <c r="M806" i="6"/>
  <c r="L806" i="6"/>
  <c r="F806" i="6"/>
  <c r="Q805" i="6"/>
  <c r="M805" i="6"/>
  <c r="L805" i="6"/>
  <c r="F805" i="6"/>
  <c r="Q804" i="6"/>
  <c r="M804" i="6"/>
  <c r="L804" i="6"/>
  <c r="F804" i="6"/>
  <c r="Q803" i="6"/>
  <c r="M803" i="6"/>
  <c r="L803" i="6"/>
  <c r="F803" i="6"/>
  <c r="Q802" i="6"/>
  <c r="M802" i="6"/>
  <c r="L802" i="6"/>
  <c r="F802" i="6"/>
  <c r="Q801" i="6"/>
  <c r="M801" i="6"/>
  <c r="L801" i="6"/>
  <c r="F801" i="6"/>
  <c r="Q800" i="6"/>
  <c r="M800" i="6"/>
  <c r="L800" i="6"/>
  <c r="F800" i="6"/>
  <c r="Q799" i="6"/>
  <c r="M799" i="6"/>
  <c r="L799" i="6"/>
  <c r="F799" i="6"/>
  <c r="Q798" i="6"/>
  <c r="M798" i="6"/>
  <c r="L798" i="6"/>
  <c r="F798" i="6"/>
  <c r="Q797" i="6"/>
  <c r="M797" i="6"/>
  <c r="L797" i="6"/>
  <c r="F797" i="6"/>
  <c r="Q796" i="6"/>
  <c r="M796" i="6"/>
  <c r="L796" i="6"/>
  <c r="F796" i="6"/>
  <c r="Q795" i="6"/>
  <c r="M795" i="6"/>
  <c r="L795" i="6"/>
  <c r="F795" i="6"/>
  <c r="Q794" i="6"/>
  <c r="M794" i="6"/>
  <c r="L794" i="6"/>
  <c r="F794" i="6"/>
  <c r="Q793" i="6"/>
  <c r="M793" i="6"/>
  <c r="L793" i="6"/>
  <c r="F793" i="6"/>
  <c r="Q792" i="6"/>
  <c r="M792" i="6"/>
  <c r="L792" i="6"/>
  <c r="F792" i="6"/>
  <c r="Q791" i="6"/>
  <c r="M791" i="6"/>
  <c r="L791" i="6"/>
  <c r="F791" i="6"/>
  <c r="Q790" i="6"/>
  <c r="M790" i="6"/>
  <c r="L790" i="6"/>
  <c r="F790" i="6"/>
  <c r="Q789" i="6"/>
  <c r="M789" i="6"/>
  <c r="L789" i="6"/>
  <c r="F789" i="6"/>
  <c r="Q788" i="6"/>
  <c r="M788" i="6"/>
  <c r="L788" i="6"/>
  <c r="F788" i="6"/>
  <c r="Q787" i="6"/>
  <c r="M787" i="6"/>
  <c r="L787" i="6"/>
  <c r="F787" i="6"/>
  <c r="Q786" i="6"/>
  <c r="M786" i="6"/>
  <c r="L786" i="6"/>
  <c r="F786" i="6"/>
  <c r="Q785" i="6"/>
  <c r="M785" i="6"/>
  <c r="L785" i="6"/>
  <c r="F785" i="6"/>
  <c r="Q784" i="6"/>
  <c r="M784" i="6"/>
  <c r="L784" i="6"/>
  <c r="F784" i="6"/>
  <c r="Q783" i="6"/>
  <c r="M783" i="6"/>
  <c r="L783" i="6"/>
  <c r="F783" i="6"/>
  <c r="Q782" i="6"/>
  <c r="M782" i="6"/>
  <c r="L782" i="6"/>
  <c r="F782" i="6"/>
  <c r="Q781" i="6"/>
  <c r="M781" i="6"/>
  <c r="L781" i="6"/>
  <c r="F781" i="6"/>
  <c r="Q780" i="6"/>
  <c r="M780" i="6"/>
  <c r="L780" i="6"/>
  <c r="F780" i="6"/>
  <c r="Q779" i="6"/>
  <c r="M779" i="6"/>
  <c r="L779" i="6"/>
  <c r="F779" i="6"/>
  <c r="Q778" i="6"/>
  <c r="M778" i="6"/>
  <c r="L778" i="6"/>
  <c r="F778" i="6"/>
  <c r="Q777" i="6"/>
  <c r="M777" i="6"/>
  <c r="L777" i="6"/>
  <c r="F777" i="6"/>
  <c r="Q776" i="6"/>
  <c r="M776" i="6"/>
  <c r="L776" i="6"/>
  <c r="F776" i="6"/>
  <c r="Q775" i="6"/>
  <c r="M775" i="6"/>
  <c r="L775" i="6"/>
  <c r="F775" i="6"/>
  <c r="Q774" i="6"/>
  <c r="M774" i="6"/>
  <c r="L774" i="6"/>
  <c r="F774" i="6"/>
  <c r="Q773" i="6"/>
  <c r="M773" i="6"/>
  <c r="L773" i="6"/>
  <c r="F773" i="6"/>
  <c r="Q772" i="6"/>
  <c r="M772" i="6"/>
  <c r="L772" i="6"/>
  <c r="F772" i="6"/>
  <c r="Q771" i="6"/>
  <c r="M771" i="6"/>
  <c r="L771" i="6"/>
  <c r="F771" i="6"/>
  <c r="Q770" i="6"/>
  <c r="M770" i="6"/>
  <c r="L770" i="6"/>
  <c r="F770" i="6"/>
  <c r="Q769" i="6"/>
  <c r="M769" i="6"/>
  <c r="L769" i="6"/>
  <c r="F769" i="6"/>
  <c r="Q768" i="6"/>
  <c r="M768" i="6"/>
  <c r="L768" i="6"/>
  <c r="F768" i="6"/>
  <c r="Q767" i="6"/>
  <c r="M767" i="6"/>
  <c r="L767" i="6"/>
  <c r="F767" i="6"/>
  <c r="Q766" i="6"/>
  <c r="M766" i="6"/>
  <c r="L766" i="6"/>
  <c r="F766" i="6"/>
  <c r="Q765" i="6"/>
  <c r="M765" i="6"/>
  <c r="L765" i="6"/>
  <c r="F765" i="6"/>
  <c r="Q764" i="6"/>
  <c r="M764" i="6"/>
  <c r="L764" i="6"/>
  <c r="F764" i="6"/>
  <c r="Q763" i="6"/>
  <c r="M763" i="6"/>
  <c r="L763" i="6"/>
  <c r="F763" i="6"/>
  <c r="Q762" i="6"/>
  <c r="M762" i="6"/>
  <c r="L762" i="6"/>
  <c r="F762" i="6"/>
  <c r="Q761" i="6"/>
  <c r="M761" i="6"/>
  <c r="L761" i="6"/>
  <c r="F761" i="6"/>
  <c r="Q760" i="6"/>
  <c r="M760" i="6"/>
  <c r="L760" i="6"/>
  <c r="F760" i="6"/>
  <c r="Q759" i="6"/>
  <c r="M759" i="6"/>
  <c r="L759" i="6"/>
  <c r="F759" i="6"/>
  <c r="Q758" i="6"/>
  <c r="M758" i="6"/>
  <c r="L758" i="6"/>
  <c r="F758" i="6"/>
  <c r="Q757" i="6"/>
  <c r="M757" i="6"/>
  <c r="L757" i="6"/>
  <c r="F757" i="6"/>
  <c r="Q756" i="6"/>
  <c r="M756" i="6"/>
  <c r="L756" i="6"/>
  <c r="F756" i="6"/>
  <c r="Q755" i="6"/>
  <c r="M755" i="6"/>
  <c r="L755" i="6"/>
  <c r="F755" i="6"/>
  <c r="Q754" i="6"/>
  <c r="M754" i="6"/>
  <c r="L754" i="6"/>
  <c r="F754" i="6"/>
  <c r="Q753" i="6"/>
  <c r="M753" i="6"/>
  <c r="L753" i="6"/>
  <c r="F753" i="6"/>
  <c r="Q752" i="6"/>
  <c r="M752" i="6"/>
  <c r="L752" i="6"/>
  <c r="F752" i="6"/>
  <c r="Q751" i="6"/>
  <c r="M751" i="6"/>
  <c r="L751" i="6"/>
  <c r="F751" i="6"/>
  <c r="Q750" i="6"/>
  <c r="M750" i="6"/>
  <c r="L750" i="6"/>
  <c r="N750" i="6" s="1"/>
  <c r="F750" i="6"/>
  <c r="Q749" i="6"/>
  <c r="M749" i="6"/>
  <c r="L749" i="6"/>
  <c r="F749" i="6"/>
  <c r="Q748" i="6"/>
  <c r="M748" i="6"/>
  <c r="L748" i="6"/>
  <c r="F748" i="6"/>
  <c r="Q747" i="6"/>
  <c r="M747" i="6"/>
  <c r="L747" i="6"/>
  <c r="F747" i="6"/>
  <c r="Q746" i="6"/>
  <c r="M746" i="6"/>
  <c r="L746" i="6"/>
  <c r="N746" i="6" s="1"/>
  <c r="F746" i="6"/>
  <c r="Q745" i="6"/>
  <c r="M745" i="6"/>
  <c r="L745" i="6"/>
  <c r="F745" i="6"/>
  <c r="Q744" i="6"/>
  <c r="M744" i="6"/>
  <c r="L744" i="6"/>
  <c r="F744" i="6"/>
  <c r="Q743" i="6"/>
  <c r="M743" i="6"/>
  <c r="L743" i="6"/>
  <c r="F743" i="6"/>
  <c r="Q742" i="6"/>
  <c r="M742" i="6"/>
  <c r="L742" i="6"/>
  <c r="N742" i="6" s="1"/>
  <c r="F742" i="6"/>
  <c r="Q741" i="6"/>
  <c r="M741" i="6"/>
  <c r="L741" i="6"/>
  <c r="F741" i="6"/>
  <c r="Q740" i="6"/>
  <c r="M740" i="6"/>
  <c r="L740" i="6"/>
  <c r="F740" i="6"/>
  <c r="Q739" i="6"/>
  <c r="M739" i="6"/>
  <c r="L739" i="6"/>
  <c r="F739" i="6"/>
  <c r="Q738" i="6"/>
  <c r="M738" i="6"/>
  <c r="L738" i="6"/>
  <c r="N738" i="6" s="1"/>
  <c r="F738" i="6"/>
  <c r="Q737" i="6"/>
  <c r="M737" i="6"/>
  <c r="L737" i="6"/>
  <c r="F737" i="6"/>
  <c r="Q736" i="6"/>
  <c r="M736" i="6"/>
  <c r="L736" i="6"/>
  <c r="N736" i="6" s="1"/>
  <c r="F736" i="6"/>
  <c r="Q735" i="6"/>
  <c r="M735" i="6"/>
  <c r="L735" i="6"/>
  <c r="F735" i="6"/>
  <c r="Q734" i="6"/>
  <c r="M734" i="6"/>
  <c r="L734" i="6"/>
  <c r="F734" i="6"/>
  <c r="Q733" i="6"/>
  <c r="M733" i="6"/>
  <c r="L733" i="6"/>
  <c r="F733" i="6"/>
  <c r="Q732" i="6"/>
  <c r="M732" i="6"/>
  <c r="L732" i="6"/>
  <c r="F732" i="6"/>
  <c r="Q731" i="6"/>
  <c r="M731" i="6"/>
  <c r="L731" i="6"/>
  <c r="F731" i="6"/>
  <c r="Q730" i="6"/>
  <c r="M730" i="6"/>
  <c r="L730" i="6"/>
  <c r="N730" i="6" s="1"/>
  <c r="F730" i="6"/>
  <c r="Q729" i="6"/>
  <c r="M729" i="6"/>
  <c r="L729" i="6"/>
  <c r="F729" i="6"/>
  <c r="Q728" i="6"/>
  <c r="M728" i="6"/>
  <c r="L728" i="6"/>
  <c r="F728" i="6"/>
  <c r="Q727" i="6"/>
  <c r="M727" i="6"/>
  <c r="L727" i="6"/>
  <c r="F727" i="6"/>
  <c r="Q726" i="6"/>
  <c r="M726" i="6"/>
  <c r="L726" i="6"/>
  <c r="N726" i="6" s="1"/>
  <c r="F726" i="6"/>
  <c r="Q725" i="6"/>
  <c r="M725" i="6"/>
  <c r="L725" i="6"/>
  <c r="F725" i="6"/>
  <c r="Q724" i="6"/>
  <c r="M724" i="6"/>
  <c r="L724" i="6"/>
  <c r="F724" i="6"/>
  <c r="Q723" i="6"/>
  <c r="M723" i="6"/>
  <c r="L723" i="6"/>
  <c r="F723" i="6"/>
  <c r="Q722" i="6"/>
  <c r="M722" i="6"/>
  <c r="L722" i="6"/>
  <c r="F722" i="6"/>
  <c r="Q721" i="6"/>
  <c r="M721" i="6"/>
  <c r="L721" i="6"/>
  <c r="F721" i="6"/>
  <c r="Q720" i="6"/>
  <c r="M720" i="6"/>
  <c r="L720" i="6"/>
  <c r="F720" i="6"/>
  <c r="Q719" i="6"/>
  <c r="M719" i="6"/>
  <c r="L719" i="6"/>
  <c r="F719" i="6"/>
  <c r="Q718" i="6"/>
  <c r="M718" i="6"/>
  <c r="L718" i="6"/>
  <c r="F718" i="6"/>
  <c r="Q717" i="6"/>
  <c r="M717" i="6"/>
  <c r="L717" i="6"/>
  <c r="F717" i="6"/>
  <c r="Q716" i="6"/>
  <c r="M716" i="6"/>
  <c r="L716" i="6"/>
  <c r="F716" i="6"/>
  <c r="Q715" i="6"/>
  <c r="M715" i="6"/>
  <c r="L715" i="6"/>
  <c r="N715" i="6" s="1"/>
  <c r="F715" i="6"/>
  <c r="Q714" i="6"/>
  <c r="M714" i="6"/>
  <c r="L714" i="6"/>
  <c r="F714" i="6"/>
  <c r="Q713" i="6"/>
  <c r="M713" i="6"/>
  <c r="L713" i="6"/>
  <c r="F713" i="6"/>
  <c r="Q712" i="6"/>
  <c r="M712" i="6"/>
  <c r="L712" i="6"/>
  <c r="F712" i="6"/>
  <c r="Q711" i="6"/>
  <c r="M711" i="6"/>
  <c r="L711" i="6"/>
  <c r="F711" i="6"/>
  <c r="Q710" i="6"/>
  <c r="M710" i="6"/>
  <c r="L710" i="6"/>
  <c r="F710" i="6"/>
  <c r="Q709" i="6"/>
  <c r="M709" i="6"/>
  <c r="L709" i="6"/>
  <c r="F709" i="6"/>
  <c r="Q708" i="6"/>
  <c r="M708" i="6"/>
  <c r="L708" i="6"/>
  <c r="F708" i="6"/>
  <c r="Q707" i="6"/>
  <c r="M707" i="6"/>
  <c r="L707" i="6"/>
  <c r="F707" i="6"/>
  <c r="Q706" i="6"/>
  <c r="M706" i="6"/>
  <c r="L706" i="6"/>
  <c r="F706" i="6"/>
  <c r="Q705" i="6"/>
  <c r="M705" i="6"/>
  <c r="L705" i="6"/>
  <c r="F705" i="6"/>
  <c r="Q704" i="6"/>
  <c r="M704" i="6"/>
  <c r="L704" i="6"/>
  <c r="F704" i="6"/>
  <c r="Q703" i="6"/>
  <c r="M703" i="6"/>
  <c r="L703" i="6"/>
  <c r="F703" i="6"/>
  <c r="Q702" i="6"/>
  <c r="M702" i="6"/>
  <c r="L702" i="6"/>
  <c r="F702" i="6"/>
  <c r="Q701" i="6"/>
  <c r="M701" i="6"/>
  <c r="L701" i="6"/>
  <c r="F701" i="6"/>
  <c r="Q700" i="6"/>
  <c r="M700" i="6"/>
  <c r="L700" i="6"/>
  <c r="F700" i="6"/>
  <c r="Q699" i="6"/>
  <c r="M699" i="6"/>
  <c r="L699" i="6"/>
  <c r="F699" i="6"/>
  <c r="Q698" i="6"/>
  <c r="M698" i="6"/>
  <c r="L698" i="6"/>
  <c r="F698" i="6"/>
  <c r="Q697" i="6"/>
  <c r="M697" i="6"/>
  <c r="L697" i="6"/>
  <c r="F697" i="6"/>
  <c r="Q696" i="6"/>
  <c r="M696" i="6"/>
  <c r="L696" i="6"/>
  <c r="F696" i="6"/>
  <c r="Q695" i="6"/>
  <c r="M695" i="6"/>
  <c r="L695" i="6"/>
  <c r="F695" i="6"/>
  <c r="Q694" i="6"/>
  <c r="M694" i="6"/>
  <c r="L694" i="6"/>
  <c r="F694" i="6"/>
  <c r="Q693" i="6"/>
  <c r="M693" i="6"/>
  <c r="L693" i="6"/>
  <c r="F693" i="6"/>
  <c r="Q692" i="6"/>
  <c r="M692" i="6"/>
  <c r="L692" i="6"/>
  <c r="F692" i="6"/>
  <c r="Q691" i="6"/>
  <c r="M691" i="6"/>
  <c r="L691" i="6"/>
  <c r="F691" i="6"/>
  <c r="Q690" i="6"/>
  <c r="M690" i="6"/>
  <c r="L690" i="6"/>
  <c r="F690" i="6"/>
  <c r="Q689" i="6"/>
  <c r="M689" i="6"/>
  <c r="L689" i="6"/>
  <c r="F689" i="6"/>
  <c r="Q688" i="6"/>
  <c r="M688" i="6"/>
  <c r="L688" i="6"/>
  <c r="F688" i="6"/>
  <c r="Q687" i="6"/>
  <c r="M687" i="6"/>
  <c r="L687" i="6"/>
  <c r="F687" i="6"/>
  <c r="Q686" i="6"/>
  <c r="M686" i="6"/>
  <c r="L686" i="6"/>
  <c r="F686" i="6"/>
  <c r="Q685" i="6"/>
  <c r="M685" i="6"/>
  <c r="L685" i="6"/>
  <c r="F685" i="6"/>
  <c r="Q684" i="6"/>
  <c r="M684" i="6"/>
  <c r="L684" i="6"/>
  <c r="F684" i="6"/>
  <c r="Q683" i="6"/>
  <c r="M683" i="6"/>
  <c r="L683" i="6"/>
  <c r="F683" i="6"/>
  <c r="Q682" i="6"/>
  <c r="M682" i="6"/>
  <c r="L682" i="6"/>
  <c r="F682" i="6"/>
  <c r="Q681" i="6"/>
  <c r="M681" i="6"/>
  <c r="L681" i="6"/>
  <c r="F681" i="6"/>
  <c r="Q680" i="6"/>
  <c r="M680" i="6"/>
  <c r="L680" i="6"/>
  <c r="F680" i="6"/>
  <c r="Q679" i="6"/>
  <c r="M679" i="6"/>
  <c r="L679" i="6"/>
  <c r="F679" i="6"/>
  <c r="Q678" i="6"/>
  <c r="M678" i="6"/>
  <c r="L678" i="6"/>
  <c r="F678" i="6"/>
  <c r="Q677" i="6"/>
  <c r="M677" i="6"/>
  <c r="L677" i="6"/>
  <c r="F677" i="6"/>
  <c r="Q676" i="6"/>
  <c r="M676" i="6"/>
  <c r="L676" i="6"/>
  <c r="F676" i="6"/>
  <c r="Q675" i="6"/>
  <c r="M675" i="6"/>
  <c r="L675" i="6"/>
  <c r="F675" i="6"/>
  <c r="Q674" i="6"/>
  <c r="M674" i="6"/>
  <c r="L674" i="6"/>
  <c r="F674" i="6"/>
  <c r="Q673" i="6"/>
  <c r="M673" i="6"/>
  <c r="L673" i="6"/>
  <c r="F673" i="6"/>
  <c r="Q672" i="6"/>
  <c r="M672" i="6"/>
  <c r="L672" i="6"/>
  <c r="F672" i="6"/>
  <c r="Q671" i="6"/>
  <c r="M671" i="6"/>
  <c r="L671" i="6"/>
  <c r="F671" i="6"/>
  <c r="Q670" i="6"/>
  <c r="M670" i="6"/>
  <c r="L670" i="6"/>
  <c r="F670" i="6"/>
  <c r="Q669" i="6"/>
  <c r="M669" i="6"/>
  <c r="L669" i="6"/>
  <c r="F669" i="6"/>
  <c r="Q668" i="6"/>
  <c r="M668" i="6"/>
  <c r="L668" i="6"/>
  <c r="F668" i="6"/>
  <c r="Q667" i="6"/>
  <c r="M667" i="6"/>
  <c r="N667" i="6" s="1"/>
  <c r="L667" i="6"/>
  <c r="F667" i="6"/>
  <c r="Q666" i="6"/>
  <c r="M666" i="6"/>
  <c r="L666" i="6"/>
  <c r="N666" i="6" s="1"/>
  <c r="F666" i="6"/>
  <c r="Q665" i="6"/>
  <c r="M665" i="6"/>
  <c r="L665" i="6"/>
  <c r="F665" i="6"/>
  <c r="Q664" i="6"/>
  <c r="M664" i="6"/>
  <c r="L664" i="6"/>
  <c r="F664" i="6"/>
  <c r="Q663" i="6"/>
  <c r="M663" i="6"/>
  <c r="L663" i="6"/>
  <c r="F663" i="6"/>
  <c r="Q662" i="6"/>
  <c r="M662" i="6"/>
  <c r="L662" i="6"/>
  <c r="N662" i="6" s="1"/>
  <c r="F662" i="6"/>
  <c r="Q661" i="6"/>
  <c r="M661" i="6"/>
  <c r="L661" i="6"/>
  <c r="F661" i="6"/>
  <c r="Q660" i="6"/>
  <c r="M660" i="6"/>
  <c r="L660" i="6"/>
  <c r="F660" i="6"/>
  <c r="Q659" i="6"/>
  <c r="M659" i="6"/>
  <c r="L659" i="6"/>
  <c r="F659" i="6"/>
  <c r="Q658" i="6"/>
  <c r="M658" i="6"/>
  <c r="L658" i="6"/>
  <c r="F658" i="6"/>
  <c r="Q657" i="6"/>
  <c r="M657" i="6"/>
  <c r="L657" i="6"/>
  <c r="F657" i="6"/>
  <c r="Q656" i="6"/>
  <c r="M656" i="6"/>
  <c r="L656" i="6"/>
  <c r="F656" i="6"/>
  <c r="Q655" i="6"/>
  <c r="M655" i="6"/>
  <c r="L655" i="6"/>
  <c r="F655" i="6"/>
  <c r="Q654" i="6"/>
  <c r="M654" i="6"/>
  <c r="L654" i="6"/>
  <c r="F654" i="6"/>
  <c r="Q653" i="6"/>
  <c r="M653" i="6"/>
  <c r="L653" i="6"/>
  <c r="F653" i="6"/>
  <c r="Q652" i="6"/>
  <c r="M652" i="6"/>
  <c r="L652" i="6"/>
  <c r="F652" i="6"/>
  <c r="Q651" i="6"/>
  <c r="M651" i="6"/>
  <c r="L651" i="6"/>
  <c r="F651" i="6"/>
  <c r="Q650" i="6"/>
  <c r="M650" i="6"/>
  <c r="L650" i="6"/>
  <c r="F650" i="6"/>
  <c r="Q649" i="6"/>
  <c r="M649" i="6"/>
  <c r="L649" i="6"/>
  <c r="F649" i="6"/>
  <c r="Q648" i="6"/>
  <c r="M648" i="6"/>
  <c r="L648" i="6"/>
  <c r="F648" i="6"/>
  <c r="Q647" i="6"/>
  <c r="M647" i="6"/>
  <c r="L647" i="6"/>
  <c r="F647" i="6"/>
  <c r="Q646" i="6"/>
  <c r="M646" i="6"/>
  <c r="L646" i="6"/>
  <c r="F646" i="6"/>
  <c r="Q645" i="6"/>
  <c r="M645" i="6"/>
  <c r="L645" i="6"/>
  <c r="F645" i="6"/>
  <c r="Q644" i="6"/>
  <c r="M644" i="6"/>
  <c r="L644" i="6"/>
  <c r="F644" i="6"/>
  <c r="Q643" i="6"/>
  <c r="M643" i="6"/>
  <c r="L643" i="6"/>
  <c r="N643" i="6" s="1"/>
  <c r="F643" i="6"/>
  <c r="Q642" i="6"/>
  <c r="M642" i="6"/>
  <c r="L642" i="6"/>
  <c r="F642" i="6"/>
  <c r="Q641" i="6"/>
  <c r="M641" i="6"/>
  <c r="L641" i="6"/>
  <c r="F641" i="6"/>
  <c r="Q640" i="6"/>
  <c r="M640" i="6"/>
  <c r="L640" i="6"/>
  <c r="F640" i="6"/>
  <c r="Q639" i="6"/>
  <c r="M639" i="6"/>
  <c r="L639" i="6"/>
  <c r="F639" i="6"/>
  <c r="Q638" i="6"/>
  <c r="M638" i="6"/>
  <c r="L638" i="6"/>
  <c r="N638" i="6" s="1"/>
  <c r="F638" i="6"/>
  <c r="Q637" i="6"/>
  <c r="M637" i="6"/>
  <c r="L637" i="6"/>
  <c r="F637" i="6"/>
  <c r="Q636" i="6"/>
  <c r="M636" i="6"/>
  <c r="L636" i="6"/>
  <c r="F636" i="6"/>
  <c r="Q635" i="6"/>
  <c r="M635" i="6"/>
  <c r="L635" i="6"/>
  <c r="F635" i="6"/>
  <c r="Q634" i="6"/>
  <c r="M634" i="6"/>
  <c r="L634" i="6"/>
  <c r="F634" i="6"/>
  <c r="Q633" i="6"/>
  <c r="M633" i="6"/>
  <c r="L633" i="6"/>
  <c r="F633" i="6"/>
  <c r="Q632" i="6"/>
  <c r="M632" i="6"/>
  <c r="L632" i="6"/>
  <c r="F632" i="6"/>
  <c r="Q631" i="6"/>
  <c r="M631" i="6"/>
  <c r="L631" i="6"/>
  <c r="F631" i="6"/>
  <c r="Q630" i="6"/>
  <c r="M630" i="6"/>
  <c r="L630" i="6"/>
  <c r="F630" i="6"/>
  <c r="Q629" i="6"/>
  <c r="M629" i="6"/>
  <c r="L629" i="6"/>
  <c r="F629" i="6"/>
  <c r="Q628" i="6"/>
  <c r="M628" i="6"/>
  <c r="L628" i="6"/>
  <c r="F628" i="6"/>
  <c r="Q627" i="6"/>
  <c r="M627" i="6"/>
  <c r="L627" i="6"/>
  <c r="F627" i="6"/>
  <c r="Q626" i="6"/>
  <c r="M626" i="6"/>
  <c r="L626" i="6"/>
  <c r="F626" i="6"/>
  <c r="Q625" i="6"/>
  <c r="M625" i="6"/>
  <c r="L625" i="6"/>
  <c r="F625" i="6"/>
  <c r="Q624" i="6"/>
  <c r="M624" i="6"/>
  <c r="L624" i="6"/>
  <c r="F624" i="6"/>
  <c r="Q623" i="6"/>
  <c r="M623" i="6"/>
  <c r="L623" i="6"/>
  <c r="F623" i="6"/>
  <c r="Q622" i="6"/>
  <c r="M622" i="6"/>
  <c r="L622" i="6"/>
  <c r="F622" i="6"/>
  <c r="Q621" i="6"/>
  <c r="M621" i="6"/>
  <c r="L621" i="6"/>
  <c r="F621" i="6"/>
  <c r="Q620" i="6"/>
  <c r="M620" i="6"/>
  <c r="L620" i="6"/>
  <c r="F620" i="6"/>
  <c r="Q619" i="6"/>
  <c r="M619" i="6"/>
  <c r="L619" i="6"/>
  <c r="F619" i="6"/>
  <c r="Q618" i="6"/>
  <c r="M618" i="6"/>
  <c r="L618" i="6"/>
  <c r="F618" i="6"/>
  <c r="Q617" i="6"/>
  <c r="M617" i="6"/>
  <c r="L617" i="6"/>
  <c r="F617" i="6"/>
  <c r="Q616" i="6"/>
  <c r="M616" i="6"/>
  <c r="L616" i="6"/>
  <c r="F616" i="6"/>
  <c r="Q615" i="6"/>
  <c r="M615" i="6"/>
  <c r="L615" i="6"/>
  <c r="F615" i="6"/>
  <c r="Q614" i="6"/>
  <c r="M614" i="6"/>
  <c r="L614" i="6"/>
  <c r="F614" i="6"/>
  <c r="Q613" i="6"/>
  <c r="M613" i="6"/>
  <c r="L613" i="6"/>
  <c r="F613" i="6"/>
  <c r="Q612" i="6"/>
  <c r="M612" i="6"/>
  <c r="L612" i="6"/>
  <c r="F612" i="6"/>
  <c r="Q611" i="6"/>
  <c r="M611" i="6"/>
  <c r="L611" i="6"/>
  <c r="F611" i="6"/>
  <c r="Q610" i="6"/>
  <c r="M610" i="6"/>
  <c r="L610" i="6"/>
  <c r="F610" i="6"/>
  <c r="Q609" i="6"/>
  <c r="M609" i="6"/>
  <c r="L609" i="6"/>
  <c r="F609" i="6"/>
  <c r="Q608" i="6"/>
  <c r="M608" i="6"/>
  <c r="L608" i="6"/>
  <c r="F608" i="6"/>
  <c r="Q607" i="6"/>
  <c r="M607" i="6"/>
  <c r="L607" i="6"/>
  <c r="F607" i="6"/>
  <c r="Q606" i="6"/>
  <c r="M606" i="6"/>
  <c r="L606" i="6"/>
  <c r="F606" i="6"/>
  <c r="Q605" i="6"/>
  <c r="M605" i="6"/>
  <c r="L605" i="6"/>
  <c r="F605" i="6"/>
  <c r="Q604" i="6"/>
  <c r="M604" i="6"/>
  <c r="L604" i="6"/>
  <c r="F604" i="6"/>
  <c r="Q603" i="6"/>
  <c r="M603" i="6"/>
  <c r="L603" i="6"/>
  <c r="F603" i="6"/>
  <c r="Q602" i="6"/>
  <c r="M602" i="6"/>
  <c r="L602" i="6"/>
  <c r="F602" i="6"/>
  <c r="Q601" i="6"/>
  <c r="M601" i="6"/>
  <c r="L601" i="6"/>
  <c r="F601" i="6"/>
  <c r="Q600" i="6"/>
  <c r="M600" i="6"/>
  <c r="L600" i="6"/>
  <c r="F600" i="6"/>
  <c r="Q599" i="6"/>
  <c r="M599" i="6"/>
  <c r="L599" i="6"/>
  <c r="F599" i="6"/>
  <c r="Q598" i="6"/>
  <c r="M598" i="6"/>
  <c r="L598" i="6"/>
  <c r="F598" i="6"/>
  <c r="Q597" i="6"/>
  <c r="M597" i="6"/>
  <c r="L597" i="6"/>
  <c r="F597" i="6"/>
  <c r="Q596" i="6"/>
  <c r="M596" i="6"/>
  <c r="L596" i="6"/>
  <c r="F596" i="6"/>
  <c r="Q595" i="6"/>
  <c r="M595" i="6"/>
  <c r="L595" i="6"/>
  <c r="F595" i="6"/>
  <c r="Q594" i="6"/>
  <c r="M594" i="6"/>
  <c r="L594" i="6"/>
  <c r="F594" i="6"/>
  <c r="Q593" i="6"/>
  <c r="M593" i="6"/>
  <c r="L593" i="6"/>
  <c r="F593" i="6"/>
  <c r="Q592" i="6"/>
  <c r="M592" i="6"/>
  <c r="L592" i="6"/>
  <c r="F592" i="6"/>
  <c r="Q591" i="6"/>
  <c r="M591" i="6"/>
  <c r="L591" i="6"/>
  <c r="F591" i="6"/>
  <c r="Q590" i="6"/>
  <c r="M590" i="6"/>
  <c r="L590" i="6"/>
  <c r="F590" i="6"/>
  <c r="Q589" i="6"/>
  <c r="M589" i="6"/>
  <c r="L589" i="6"/>
  <c r="F589" i="6"/>
  <c r="Q588" i="6"/>
  <c r="M588" i="6"/>
  <c r="L588" i="6"/>
  <c r="F588" i="6"/>
  <c r="Q587" i="6"/>
  <c r="M587" i="6"/>
  <c r="L587" i="6"/>
  <c r="F587" i="6"/>
  <c r="Q586" i="6"/>
  <c r="M586" i="6"/>
  <c r="L586" i="6"/>
  <c r="F586" i="6"/>
  <c r="Q585" i="6"/>
  <c r="M585" i="6"/>
  <c r="L585" i="6"/>
  <c r="F585" i="6"/>
  <c r="Q584" i="6"/>
  <c r="M584" i="6"/>
  <c r="L584" i="6"/>
  <c r="F584" i="6"/>
  <c r="Q583" i="6"/>
  <c r="M583" i="6"/>
  <c r="L583" i="6"/>
  <c r="F583" i="6"/>
  <c r="Q582" i="6"/>
  <c r="M582" i="6"/>
  <c r="L582" i="6"/>
  <c r="F582" i="6"/>
  <c r="Q581" i="6"/>
  <c r="M581" i="6"/>
  <c r="L581" i="6"/>
  <c r="F581" i="6"/>
  <c r="Q580" i="6"/>
  <c r="M580" i="6"/>
  <c r="L580" i="6"/>
  <c r="F580" i="6"/>
  <c r="Q579" i="6"/>
  <c r="M579" i="6"/>
  <c r="L579" i="6"/>
  <c r="F579" i="6"/>
  <c r="Q578" i="6"/>
  <c r="M578" i="6"/>
  <c r="L578" i="6"/>
  <c r="F578" i="6"/>
  <c r="Q577" i="6"/>
  <c r="M577" i="6"/>
  <c r="L577" i="6"/>
  <c r="F577" i="6"/>
  <c r="Q576" i="6"/>
  <c r="M576" i="6"/>
  <c r="L576" i="6"/>
  <c r="F576" i="6"/>
  <c r="Q575" i="6"/>
  <c r="M575" i="6"/>
  <c r="L575" i="6"/>
  <c r="F575" i="6"/>
  <c r="Q574" i="6"/>
  <c r="M574" i="6"/>
  <c r="L574" i="6"/>
  <c r="F574" i="6"/>
  <c r="Q573" i="6"/>
  <c r="M573" i="6"/>
  <c r="L573" i="6"/>
  <c r="F573" i="6"/>
  <c r="Q572" i="6"/>
  <c r="M572" i="6"/>
  <c r="L572" i="6"/>
  <c r="F572" i="6"/>
  <c r="Q571" i="6"/>
  <c r="M571" i="6"/>
  <c r="L571" i="6"/>
  <c r="F571" i="6"/>
  <c r="Q570" i="6"/>
  <c r="M570" i="6"/>
  <c r="L570" i="6"/>
  <c r="F570" i="6"/>
  <c r="Q569" i="6"/>
  <c r="M569" i="6"/>
  <c r="L569" i="6"/>
  <c r="F569" i="6"/>
  <c r="Q568" i="6"/>
  <c r="M568" i="6"/>
  <c r="L568" i="6"/>
  <c r="N568" i="6" s="1"/>
  <c r="F568" i="6"/>
  <c r="Q567" i="6"/>
  <c r="M567" i="6"/>
  <c r="L567" i="6"/>
  <c r="F567" i="6"/>
  <c r="Q566" i="6"/>
  <c r="M566" i="6"/>
  <c r="L566" i="6"/>
  <c r="F566" i="6"/>
  <c r="Q565" i="6"/>
  <c r="M565" i="6"/>
  <c r="L565" i="6"/>
  <c r="F565" i="6"/>
  <c r="Q564" i="6"/>
  <c r="M564" i="6"/>
  <c r="L564" i="6"/>
  <c r="F564" i="6"/>
  <c r="Q563" i="6"/>
  <c r="M563" i="6"/>
  <c r="L563" i="6"/>
  <c r="N563" i="6" s="1"/>
  <c r="F563" i="6"/>
  <c r="Q562" i="6"/>
  <c r="M562" i="6"/>
  <c r="L562" i="6"/>
  <c r="N562" i="6" s="1"/>
  <c r="F562" i="6"/>
  <c r="Q561" i="6"/>
  <c r="M561" i="6"/>
  <c r="L561" i="6"/>
  <c r="F561" i="6"/>
  <c r="Q560" i="6"/>
  <c r="M560" i="6"/>
  <c r="L560" i="6"/>
  <c r="N560" i="6" s="1"/>
  <c r="F560" i="6"/>
  <c r="Q559" i="6"/>
  <c r="M559" i="6"/>
  <c r="L559" i="6"/>
  <c r="F559" i="6"/>
  <c r="Q558" i="6"/>
  <c r="M558" i="6"/>
  <c r="L558" i="6"/>
  <c r="F558" i="6"/>
  <c r="Q557" i="6"/>
  <c r="M557" i="6"/>
  <c r="L557" i="6"/>
  <c r="F557" i="6"/>
  <c r="Q556" i="6"/>
  <c r="M556" i="6"/>
  <c r="L556" i="6"/>
  <c r="F556" i="6"/>
  <c r="Q555" i="6"/>
  <c r="M555" i="6"/>
  <c r="L555" i="6"/>
  <c r="F555" i="6"/>
  <c r="Q554" i="6"/>
  <c r="M554" i="6"/>
  <c r="L554" i="6"/>
  <c r="F554" i="6"/>
  <c r="Q553" i="6"/>
  <c r="M553" i="6"/>
  <c r="L553" i="6"/>
  <c r="F553" i="6"/>
  <c r="Q552" i="6"/>
  <c r="M552" i="6"/>
  <c r="L552" i="6"/>
  <c r="F552" i="6"/>
  <c r="Q551" i="6"/>
  <c r="M551" i="6"/>
  <c r="L551" i="6"/>
  <c r="F551" i="6"/>
  <c r="Q550" i="6"/>
  <c r="M550" i="6"/>
  <c r="L550" i="6"/>
  <c r="F550" i="6"/>
  <c r="Q549" i="6"/>
  <c r="M549" i="6"/>
  <c r="L549" i="6"/>
  <c r="F549" i="6"/>
  <c r="Q548" i="6"/>
  <c r="M548" i="6"/>
  <c r="L548" i="6"/>
  <c r="F548" i="6"/>
  <c r="Q547" i="6"/>
  <c r="M547" i="6"/>
  <c r="L547" i="6"/>
  <c r="F547" i="6"/>
  <c r="Q546" i="6"/>
  <c r="M546" i="6"/>
  <c r="L546" i="6"/>
  <c r="F546" i="6"/>
  <c r="Q545" i="6"/>
  <c r="M545" i="6"/>
  <c r="L545" i="6"/>
  <c r="F545" i="6"/>
  <c r="Q544" i="6"/>
  <c r="M544" i="6"/>
  <c r="L544" i="6"/>
  <c r="F544" i="6"/>
  <c r="Q543" i="6"/>
  <c r="M543" i="6"/>
  <c r="L543" i="6"/>
  <c r="F543" i="6"/>
  <c r="Q542" i="6"/>
  <c r="M542" i="6"/>
  <c r="L542" i="6"/>
  <c r="F542" i="6"/>
  <c r="Q3496" i="6"/>
  <c r="M3496" i="6"/>
  <c r="L3496" i="6"/>
  <c r="F3496" i="6"/>
  <c r="Q527" i="6"/>
  <c r="M527" i="6"/>
  <c r="L527" i="6"/>
  <c r="F527" i="6"/>
  <c r="Q2922" i="6"/>
  <c r="M2922" i="6"/>
  <c r="L2922" i="6"/>
  <c r="N2922" i="6" s="1"/>
  <c r="F2922" i="6"/>
  <c r="Q3136" i="6"/>
  <c r="M3136" i="6"/>
  <c r="L3136" i="6"/>
  <c r="F3136" i="6"/>
  <c r="Q3408" i="6"/>
  <c r="M3408" i="6"/>
  <c r="L3408" i="6"/>
  <c r="F3408" i="6"/>
  <c r="Q3348" i="6"/>
  <c r="M3348" i="6"/>
  <c r="L3348" i="6"/>
  <c r="F3348" i="6"/>
  <c r="Q3559" i="6"/>
  <c r="M3559" i="6"/>
  <c r="L3559" i="6"/>
  <c r="F3559" i="6"/>
  <c r="Q2910" i="6"/>
  <c r="M2910" i="6"/>
  <c r="L2910" i="6"/>
  <c r="N2910" i="6" s="1"/>
  <c r="F2910" i="6"/>
  <c r="Q3558" i="6"/>
  <c r="M3558" i="6"/>
  <c r="L3558" i="6"/>
  <c r="F3558" i="6"/>
  <c r="Q3285" i="6"/>
  <c r="M3285" i="6"/>
  <c r="L3285" i="6"/>
  <c r="F3285" i="6"/>
  <c r="Q2857" i="6"/>
  <c r="M2857" i="6"/>
  <c r="L2857" i="6"/>
  <c r="F2857" i="6"/>
  <c r="Q3151" i="6"/>
  <c r="M3151" i="6"/>
  <c r="L3151" i="6"/>
  <c r="F3151" i="6"/>
  <c r="Q3495" i="6"/>
  <c r="M3495" i="6"/>
  <c r="L3495" i="6"/>
  <c r="F3495" i="6"/>
  <c r="Q3171" i="6"/>
  <c r="M3171" i="6"/>
  <c r="L3171" i="6"/>
  <c r="F3171" i="6"/>
  <c r="Q3557" i="6"/>
  <c r="M3557" i="6"/>
  <c r="L3557" i="6"/>
  <c r="F3557" i="6"/>
  <c r="Q3264" i="6"/>
  <c r="M3264" i="6"/>
  <c r="L3264" i="6"/>
  <c r="F3264" i="6"/>
  <c r="Q2921" i="6"/>
  <c r="M2921" i="6"/>
  <c r="L2921" i="6"/>
  <c r="F2921" i="6"/>
  <c r="Q3161" i="6"/>
  <c r="M3161" i="6"/>
  <c r="L3161" i="6"/>
  <c r="F3161" i="6"/>
  <c r="Q3347" i="6"/>
  <c r="M3347" i="6"/>
  <c r="L3347" i="6"/>
  <c r="F3347" i="6"/>
  <c r="Q3444" i="6"/>
  <c r="M3444" i="6"/>
  <c r="L3444" i="6"/>
  <c r="F3444" i="6"/>
  <c r="Q521" i="6"/>
  <c r="M521" i="6"/>
  <c r="L521" i="6"/>
  <c r="F521" i="6"/>
  <c r="Q520" i="6"/>
  <c r="M520" i="6"/>
  <c r="L520" i="6"/>
  <c r="F520" i="6"/>
  <c r="Q519" i="6"/>
  <c r="M519" i="6"/>
  <c r="L519" i="6"/>
  <c r="F519" i="6"/>
  <c r="Q518" i="6"/>
  <c r="M518" i="6"/>
  <c r="L518" i="6"/>
  <c r="F518" i="6"/>
  <c r="Q517" i="6"/>
  <c r="M517" i="6"/>
  <c r="L517" i="6"/>
  <c r="F517" i="6"/>
  <c r="Q516" i="6"/>
  <c r="M516" i="6"/>
  <c r="L516" i="6"/>
  <c r="F516" i="6"/>
  <c r="Q515" i="6"/>
  <c r="M515" i="6"/>
  <c r="N515" i="6" s="1"/>
  <c r="L515" i="6"/>
  <c r="F515" i="6"/>
  <c r="Q514" i="6"/>
  <c r="M514" i="6"/>
  <c r="L514" i="6"/>
  <c r="F514" i="6"/>
  <c r="Q513" i="6"/>
  <c r="M513" i="6"/>
  <c r="L513" i="6"/>
  <c r="F513" i="6"/>
  <c r="Q512" i="6"/>
  <c r="M512" i="6"/>
  <c r="L512" i="6"/>
  <c r="F512" i="6"/>
  <c r="Q511" i="6"/>
  <c r="M511" i="6"/>
  <c r="L511" i="6"/>
  <c r="F511" i="6"/>
  <c r="Q510" i="6"/>
  <c r="M510" i="6"/>
  <c r="L510" i="6"/>
  <c r="F510" i="6"/>
  <c r="Q509" i="6"/>
  <c r="M509" i="6"/>
  <c r="L509" i="6"/>
  <c r="F509" i="6"/>
  <c r="Q508" i="6"/>
  <c r="M508" i="6"/>
  <c r="L508" i="6"/>
  <c r="F508" i="6"/>
  <c r="Q507" i="6"/>
  <c r="M507" i="6"/>
  <c r="L507" i="6"/>
  <c r="F507" i="6"/>
  <c r="Q506" i="6"/>
  <c r="M506" i="6"/>
  <c r="L506" i="6"/>
  <c r="F506" i="6"/>
  <c r="Q505" i="6"/>
  <c r="M505" i="6"/>
  <c r="L505" i="6"/>
  <c r="F505" i="6"/>
  <c r="Q504" i="6"/>
  <c r="M504" i="6"/>
  <c r="N504" i="6" s="1"/>
  <c r="L504" i="6"/>
  <c r="F504" i="6"/>
  <c r="Q503" i="6"/>
  <c r="M503" i="6"/>
  <c r="L503" i="6"/>
  <c r="F503" i="6"/>
  <c r="Q502" i="6"/>
  <c r="M502" i="6"/>
  <c r="L502" i="6"/>
  <c r="F502" i="6"/>
  <c r="Q501" i="6"/>
  <c r="M501" i="6"/>
  <c r="L501" i="6"/>
  <c r="F501" i="6"/>
  <c r="Q500" i="6"/>
  <c r="M500" i="6"/>
  <c r="L500" i="6"/>
  <c r="F500" i="6"/>
  <c r="Q499" i="6"/>
  <c r="M499" i="6"/>
  <c r="L499" i="6"/>
  <c r="F499" i="6"/>
  <c r="Q498" i="6"/>
  <c r="M498" i="6"/>
  <c r="L498" i="6"/>
  <c r="F498" i="6"/>
  <c r="Q497" i="6"/>
  <c r="M497" i="6"/>
  <c r="L497" i="6"/>
  <c r="F497" i="6"/>
  <c r="Q496" i="6"/>
  <c r="M496" i="6"/>
  <c r="L496" i="6"/>
  <c r="F496" i="6"/>
  <c r="Q495" i="6"/>
  <c r="M495" i="6"/>
  <c r="L495" i="6"/>
  <c r="F495" i="6"/>
  <c r="Q494" i="6"/>
  <c r="M494" i="6"/>
  <c r="L494" i="6"/>
  <c r="F494" i="6"/>
  <c r="Q493" i="6"/>
  <c r="M493" i="6"/>
  <c r="L493" i="6"/>
  <c r="F493" i="6"/>
  <c r="Q492" i="6"/>
  <c r="M492" i="6"/>
  <c r="L492" i="6"/>
  <c r="F492" i="6"/>
  <c r="Q491" i="6"/>
  <c r="M491" i="6"/>
  <c r="N491" i="6" s="1"/>
  <c r="L491" i="6"/>
  <c r="F491" i="6"/>
  <c r="Q490" i="6"/>
  <c r="M490" i="6"/>
  <c r="L490" i="6"/>
  <c r="F490" i="6"/>
  <c r="Q489" i="6"/>
  <c r="M489" i="6"/>
  <c r="L489" i="6"/>
  <c r="F489" i="6"/>
  <c r="Q488" i="6"/>
  <c r="M488" i="6"/>
  <c r="L488" i="6"/>
  <c r="F488" i="6"/>
  <c r="Q487" i="6"/>
  <c r="M487" i="6"/>
  <c r="L487" i="6"/>
  <c r="F487" i="6"/>
  <c r="Q486" i="6"/>
  <c r="M486" i="6"/>
  <c r="L486" i="6"/>
  <c r="F486" i="6"/>
  <c r="Q485" i="6"/>
  <c r="M485" i="6"/>
  <c r="L485" i="6"/>
  <c r="F485" i="6"/>
  <c r="Q484" i="6"/>
  <c r="M484" i="6"/>
  <c r="L484" i="6"/>
  <c r="F484" i="6"/>
  <c r="Q483" i="6"/>
  <c r="M483" i="6"/>
  <c r="L483" i="6"/>
  <c r="F483" i="6"/>
  <c r="Q482" i="6"/>
  <c r="M482" i="6"/>
  <c r="L482" i="6"/>
  <c r="F482" i="6"/>
  <c r="Q481" i="6"/>
  <c r="M481" i="6"/>
  <c r="L481" i="6"/>
  <c r="F481" i="6"/>
  <c r="Q480" i="6"/>
  <c r="M480" i="6"/>
  <c r="L480" i="6"/>
  <c r="F480" i="6"/>
  <c r="Q479" i="6"/>
  <c r="M479" i="6"/>
  <c r="L479" i="6"/>
  <c r="F479" i="6"/>
  <c r="Q478" i="6"/>
  <c r="M478" i="6"/>
  <c r="L478" i="6"/>
  <c r="F478" i="6"/>
  <c r="Q477" i="6"/>
  <c r="M477" i="6"/>
  <c r="L477" i="6"/>
  <c r="F477" i="6"/>
  <c r="Q476" i="6"/>
  <c r="M476" i="6"/>
  <c r="L476" i="6"/>
  <c r="F476" i="6"/>
  <c r="Q475" i="6"/>
  <c r="M475" i="6"/>
  <c r="N475" i="6" s="1"/>
  <c r="L475" i="6"/>
  <c r="F475" i="6"/>
  <c r="Q474" i="6"/>
  <c r="M474" i="6"/>
  <c r="L474" i="6"/>
  <c r="F474" i="6"/>
  <c r="Q473" i="6"/>
  <c r="M473" i="6"/>
  <c r="L473" i="6"/>
  <c r="F473" i="6"/>
  <c r="Q472" i="6"/>
  <c r="M472" i="6"/>
  <c r="L472" i="6"/>
  <c r="F472" i="6"/>
  <c r="Q471" i="6"/>
  <c r="M471" i="6"/>
  <c r="L471" i="6"/>
  <c r="F471" i="6"/>
  <c r="Q470" i="6"/>
  <c r="M470" i="6"/>
  <c r="L470" i="6"/>
  <c r="F470" i="6"/>
  <c r="Q469" i="6"/>
  <c r="M469" i="6"/>
  <c r="L469" i="6"/>
  <c r="F469" i="6"/>
  <c r="Q468" i="6"/>
  <c r="M468" i="6"/>
  <c r="L468" i="6"/>
  <c r="F468" i="6"/>
  <c r="Q467" i="6"/>
  <c r="M467" i="6"/>
  <c r="N467" i="6" s="1"/>
  <c r="L467" i="6"/>
  <c r="F467" i="6"/>
  <c r="Q466" i="6"/>
  <c r="M466" i="6"/>
  <c r="L466" i="6"/>
  <c r="F466" i="6"/>
  <c r="Q465" i="6"/>
  <c r="M465" i="6"/>
  <c r="N465" i="6" s="1"/>
  <c r="L465" i="6"/>
  <c r="F465" i="6"/>
  <c r="Q464" i="6"/>
  <c r="M464" i="6"/>
  <c r="L464" i="6"/>
  <c r="F464" i="6"/>
  <c r="Q463" i="6"/>
  <c r="M463" i="6"/>
  <c r="N463" i="6" s="1"/>
  <c r="L463" i="6"/>
  <c r="F463" i="6"/>
  <c r="Q462" i="6"/>
  <c r="N462" i="6"/>
  <c r="M462" i="6"/>
  <c r="L462" i="6"/>
  <c r="F462" i="6"/>
  <c r="Q461" i="6"/>
  <c r="M461" i="6"/>
  <c r="L461" i="6"/>
  <c r="F461" i="6"/>
  <c r="Q460" i="6"/>
  <c r="M460" i="6"/>
  <c r="L460" i="6"/>
  <c r="F460" i="6"/>
  <c r="Q459" i="6"/>
  <c r="M459" i="6"/>
  <c r="L459" i="6"/>
  <c r="F459" i="6"/>
  <c r="Q458" i="6"/>
  <c r="M458" i="6"/>
  <c r="L458" i="6"/>
  <c r="F458" i="6"/>
  <c r="Q457" i="6"/>
  <c r="M457" i="6"/>
  <c r="L457" i="6"/>
  <c r="F457" i="6"/>
  <c r="Q456" i="6"/>
  <c r="M456" i="6"/>
  <c r="L456" i="6"/>
  <c r="F456" i="6"/>
  <c r="Q455" i="6"/>
  <c r="M455" i="6"/>
  <c r="L455" i="6"/>
  <c r="F455" i="6"/>
  <c r="Q454" i="6"/>
  <c r="M454" i="6"/>
  <c r="L454" i="6"/>
  <c r="F454" i="6"/>
  <c r="Q453" i="6"/>
  <c r="M453" i="6"/>
  <c r="L453" i="6"/>
  <c r="F453" i="6"/>
  <c r="Q452" i="6"/>
  <c r="M452" i="6"/>
  <c r="L452" i="6"/>
  <c r="F452" i="6"/>
  <c r="Q451" i="6"/>
  <c r="M451" i="6"/>
  <c r="L451" i="6"/>
  <c r="F451" i="6"/>
  <c r="Q450" i="6"/>
  <c r="M450" i="6"/>
  <c r="L450" i="6"/>
  <c r="F450" i="6"/>
  <c r="Q449" i="6"/>
  <c r="M449" i="6"/>
  <c r="L449" i="6"/>
  <c r="F449" i="6"/>
  <c r="Q448" i="6"/>
  <c r="M448" i="6"/>
  <c r="L448" i="6"/>
  <c r="F448" i="6"/>
  <c r="Q447" i="6"/>
  <c r="M447" i="6"/>
  <c r="L447" i="6"/>
  <c r="F447" i="6"/>
  <c r="Q446" i="6"/>
  <c r="M446" i="6"/>
  <c r="L446" i="6"/>
  <c r="F446" i="6"/>
  <c r="Q445" i="6"/>
  <c r="M445" i="6"/>
  <c r="L445" i="6"/>
  <c r="F445" i="6"/>
  <c r="Q444" i="6"/>
  <c r="M444" i="6"/>
  <c r="L444" i="6"/>
  <c r="F444" i="6"/>
  <c r="Q443" i="6"/>
  <c r="M443" i="6"/>
  <c r="L443" i="6"/>
  <c r="F443" i="6"/>
  <c r="Q442" i="6"/>
  <c r="M442" i="6"/>
  <c r="L442" i="6"/>
  <c r="N442" i="6" s="1"/>
  <c r="F442" i="6"/>
  <c r="Q441" i="6"/>
  <c r="M441" i="6"/>
  <c r="L441" i="6"/>
  <c r="F441" i="6"/>
  <c r="Q440" i="6"/>
  <c r="M440" i="6"/>
  <c r="L440" i="6"/>
  <c r="F440" i="6"/>
  <c r="Q439" i="6"/>
  <c r="M439" i="6"/>
  <c r="L439" i="6"/>
  <c r="F439" i="6"/>
  <c r="Q438" i="6"/>
  <c r="M438" i="6"/>
  <c r="L438" i="6"/>
  <c r="F438" i="6"/>
  <c r="Q437" i="6"/>
  <c r="M437" i="6"/>
  <c r="L437" i="6"/>
  <c r="F437" i="6"/>
  <c r="Q436" i="6"/>
  <c r="M436" i="6"/>
  <c r="L436" i="6"/>
  <c r="F436" i="6"/>
  <c r="Q435" i="6"/>
  <c r="M435" i="6"/>
  <c r="L435" i="6"/>
  <c r="F435" i="6"/>
  <c r="Q434" i="6"/>
  <c r="M434" i="6"/>
  <c r="L434" i="6"/>
  <c r="F434" i="6"/>
  <c r="Q433" i="6"/>
  <c r="M433" i="6"/>
  <c r="L433" i="6"/>
  <c r="F433" i="6"/>
  <c r="Q432" i="6"/>
  <c r="M432" i="6"/>
  <c r="L432" i="6"/>
  <c r="F432" i="6"/>
  <c r="Q431" i="6"/>
  <c r="M431" i="6"/>
  <c r="L431" i="6"/>
  <c r="F431" i="6"/>
  <c r="Q430" i="6"/>
  <c r="M430" i="6"/>
  <c r="N430" i="6" s="1"/>
  <c r="L430" i="6"/>
  <c r="F430" i="6"/>
  <c r="Q429" i="6"/>
  <c r="M429" i="6"/>
  <c r="L429" i="6"/>
  <c r="F429" i="6"/>
  <c r="Q428" i="6"/>
  <c r="M428" i="6"/>
  <c r="L428" i="6"/>
  <c r="F428" i="6"/>
  <c r="Q427" i="6"/>
  <c r="M427" i="6"/>
  <c r="L427" i="6"/>
  <c r="F427" i="6"/>
  <c r="Q426" i="6"/>
  <c r="M426" i="6"/>
  <c r="L426" i="6"/>
  <c r="N426" i="6" s="1"/>
  <c r="F426" i="6"/>
  <c r="Q425" i="6"/>
  <c r="M425" i="6"/>
  <c r="L425" i="6"/>
  <c r="F425" i="6"/>
  <c r="Q424" i="6"/>
  <c r="M424" i="6"/>
  <c r="L424" i="6"/>
  <c r="F424" i="6"/>
  <c r="Q423" i="6"/>
  <c r="M423" i="6"/>
  <c r="L423" i="6"/>
  <c r="F423" i="6"/>
  <c r="Q422" i="6"/>
  <c r="M422" i="6"/>
  <c r="L422" i="6"/>
  <c r="N422" i="6" s="1"/>
  <c r="F422" i="6"/>
  <c r="Q421" i="6"/>
  <c r="M421" i="6"/>
  <c r="L421" i="6"/>
  <c r="F421" i="6"/>
  <c r="Q420" i="6"/>
  <c r="M420" i="6"/>
  <c r="L420" i="6"/>
  <c r="F420" i="6"/>
  <c r="Q419" i="6"/>
  <c r="M419" i="6"/>
  <c r="L419" i="6"/>
  <c r="F419" i="6"/>
  <c r="Q418" i="6"/>
  <c r="M418" i="6"/>
  <c r="L418" i="6"/>
  <c r="F418" i="6"/>
  <c r="Q417" i="6"/>
  <c r="M417" i="6"/>
  <c r="L417" i="6"/>
  <c r="F417" i="6"/>
  <c r="Q416" i="6"/>
  <c r="M416" i="6"/>
  <c r="L416" i="6"/>
  <c r="F416" i="6"/>
  <c r="Q415" i="6"/>
  <c r="M415" i="6"/>
  <c r="L415" i="6"/>
  <c r="F415" i="6"/>
  <c r="Q414" i="6"/>
  <c r="M414" i="6"/>
  <c r="L414" i="6"/>
  <c r="F414" i="6"/>
  <c r="Q413" i="6"/>
  <c r="M413" i="6"/>
  <c r="L413" i="6"/>
  <c r="F413" i="6"/>
  <c r="Q412" i="6"/>
  <c r="M412" i="6"/>
  <c r="L412" i="6"/>
  <c r="F412" i="6"/>
  <c r="Q411" i="6"/>
  <c r="M411" i="6"/>
  <c r="L411" i="6"/>
  <c r="F411" i="6"/>
  <c r="Q410" i="6"/>
  <c r="M410" i="6"/>
  <c r="L410" i="6"/>
  <c r="F410" i="6"/>
  <c r="Q409" i="6"/>
  <c r="M409" i="6"/>
  <c r="L409" i="6"/>
  <c r="F409" i="6"/>
  <c r="Q408" i="6"/>
  <c r="M408" i="6"/>
  <c r="L408" i="6"/>
  <c r="F408" i="6"/>
  <c r="Q407" i="6"/>
  <c r="M407" i="6"/>
  <c r="L407" i="6"/>
  <c r="F407" i="6"/>
  <c r="Q406" i="6"/>
  <c r="M406" i="6"/>
  <c r="L406" i="6"/>
  <c r="F406" i="6"/>
  <c r="Q405" i="6"/>
  <c r="M405" i="6"/>
  <c r="L405" i="6"/>
  <c r="F405" i="6"/>
  <c r="Q404" i="6"/>
  <c r="M404" i="6"/>
  <c r="L404" i="6"/>
  <c r="F404" i="6"/>
  <c r="Q403" i="6"/>
  <c r="M403" i="6"/>
  <c r="L403" i="6"/>
  <c r="F403" i="6"/>
  <c r="Q402" i="6"/>
  <c r="M402" i="6"/>
  <c r="L402" i="6"/>
  <c r="F402" i="6"/>
  <c r="Q401" i="6"/>
  <c r="M401" i="6"/>
  <c r="L401" i="6"/>
  <c r="F401" i="6"/>
  <c r="Q400" i="6"/>
  <c r="M400" i="6"/>
  <c r="L400" i="6"/>
  <c r="F400" i="6"/>
  <c r="Q399" i="6"/>
  <c r="M399" i="6"/>
  <c r="L399" i="6"/>
  <c r="F399" i="6"/>
  <c r="Q398" i="6"/>
  <c r="M398" i="6"/>
  <c r="L398" i="6"/>
  <c r="N398" i="6" s="1"/>
  <c r="F398" i="6"/>
  <c r="Q397" i="6"/>
  <c r="M397" i="6"/>
  <c r="L397" i="6"/>
  <c r="F397" i="6"/>
  <c r="Q396" i="6"/>
  <c r="M396" i="6"/>
  <c r="L396" i="6"/>
  <c r="F396" i="6"/>
  <c r="Q395" i="6"/>
  <c r="M395" i="6"/>
  <c r="L395" i="6"/>
  <c r="F395" i="6"/>
  <c r="Q394" i="6"/>
  <c r="M394" i="6"/>
  <c r="L394" i="6"/>
  <c r="F394" i="6"/>
  <c r="Q393" i="6"/>
  <c r="M393" i="6"/>
  <c r="L393" i="6"/>
  <c r="F393" i="6"/>
  <c r="Q392" i="6"/>
  <c r="M392" i="6"/>
  <c r="L392" i="6"/>
  <c r="F392" i="6"/>
  <c r="Q391" i="6"/>
  <c r="M391" i="6"/>
  <c r="L391" i="6"/>
  <c r="F391" i="6"/>
  <c r="Q390" i="6"/>
  <c r="M390" i="6"/>
  <c r="L390" i="6"/>
  <c r="F390" i="6"/>
  <c r="Q389" i="6"/>
  <c r="M389" i="6"/>
  <c r="L389" i="6"/>
  <c r="F389" i="6"/>
  <c r="Q388" i="6"/>
  <c r="M388" i="6"/>
  <c r="L388" i="6"/>
  <c r="F388" i="6"/>
  <c r="Q387" i="6"/>
  <c r="M387" i="6"/>
  <c r="N387" i="6" s="1"/>
  <c r="L387" i="6"/>
  <c r="F387" i="6"/>
  <c r="Q386" i="6"/>
  <c r="M386" i="6"/>
  <c r="L386" i="6"/>
  <c r="N386" i="6" s="1"/>
  <c r="F386" i="6"/>
  <c r="Q385" i="6"/>
  <c r="M385" i="6"/>
  <c r="L385" i="6"/>
  <c r="F385" i="6"/>
  <c r="Q384" i="6"/>
  <c r="M384" i="6"/>
  <c r="L384" i="6"/>
  <c r="N384" i="6" s="1"/>
  <c r="F384" i="6"/>
  <c r="Q383" i="6"/>
  <c r="M383" i="6"/>
  <c r="L383" i="6"/>
  <c r="F383" i="6"/>
  <c r="Q382" i="6"/>
  <c r="M382" i="6"/>
  <c r="L382" i="6"/>
  <c r="F382" i="6"/>
  <c r="Q381" i="6"/>
  <c r="M381" i="6"/>
  <c r="L381" i="6"/>
  <c r="F381" i="6"/>
  <c r="Q380" i="6"/>
  <c r="M380" i="6"/>
  <c r="L380" i="6"/>
  <c r="F380" i="6"/>
  <c r="Q379" i="6"/>
  <c r="M379" i="6"/>
  <c r="L379" i="6"/>
  <c r="F379" i="6"/>
  <c r="Q378" i="6"/>
  <c r="M378" i="6"/>
  <c r="L378" i="6"/>
  <c r="F378" i="6"/>
  <c r="Q377" i="6"/>
  <c r="M377" i="6"/>
  <c r="L377" i="6"/>
  <c r="F377" i="6"/>
  <c r="Q376" i="6"/>
  <c r="M376" i="6"/>
  <c r="L376" i="6"/>
  <c r="F376" i="6"/>
  <c r="Q375" i="6"/>
  <c r="M375" i="6"/>
  <c r="L375" i="6"/>
  <c r="F375" i="6"/>
  <c r="Q374" i="6"/>
  <c r="M374" i="6"/>
  <c r="L374" i="6"/>
  <c r="F374" i="6"/>
  <c r="Q373" i="6"/>
  <c r="M373" i="6"/>
  <c r="L373" i="6"/>
  <c r="F373" i="6"/>
  <c r="Q372" i="6"/>
  <c r="M372" i="6"/>
  <c r="L372" i="6"/>
  <c r="F372" i="6"/>
  <c r="Q371" i="6"/>
  <c r="M371" i="6"/>
  <c r="L371" i="6"/>
  <c r="F371" i="6"/>
  <c r="Q370" i="6"/>
  <c r="M370" i="6"/>
  <c r="L370" i="6"/>
  <c r="F370" i="6"/>
  <c r="Q369" i="6"/>
  <c r="M369" i="6"/>
  <c r="L369" i="6"/>
  <c r="F369" i="6"/>
  <c r="Q368" i="6"/>
  <c r="M368" i="6"/>
  <c r="L368" i="6"/>
  <c r="F368" i="6"/>
  <c r="Q367" i="6"/>
  <c r="M367" i="6"/>
  <c r="L367" i="6"/>
  <c r="F367" i="6"/>
  <c r="Q366" i="6"/>
  <c r="M366" i="6"/>
  <c r="L366" i="6"/>
  <c r="N366" i="6" s="1"/>
  <c r="F366" i="6"/>
  <c r="Q365" i="6"/>
  <c r="M365" i="6"/>
  <c r="L365" i="6"/>
  <c r="F365" i="6"/>
  <c r="Q364" i="6"/>
  <c r="M364" i="6"/>
  <c r="L364" i="6"/>
  <c r="F364" i="6"/>
  <c r="Q363" i="6"/>
  <c r="M363" i="6"/>
  <c r="L363" i="6"/>
  <c r="F363" i="6"/>
  <c r="Q362" i="6"/>
  <c r="M362" i="6"/>
  <c r="L362" i="6"/>
  <c r="N362" i="6" s="1"/>
  <c r="F362" i="6"/>
  <c r="Q361" i="6"/>
  <c r="M361" i="6"/>
  <c r="L361" i="6"/>
  <c r="F361" i="6"/>
  <c r="Q360" i="6"/>
  <c r="M360" i="6"/>
  <c r="L360" i="6"/>
  <c r="F360" i="6"/>
  <c r="Q359" i="6"/>
  <c r="M359" i="6"/>
  <c r="L359" i="6"/>
  <c r="F359" i="6"/>
  <c r="Q358" i="6"/>
  <c r="M358" i="6"/>
  <c r="L358" i="6"/>
  <c r="F358" i="6"/>
  <c r="Q357" i="6"/>
  <c r="M357" i="6"/>
  <c r="L357" i="6"/>
  <c r="F357" i="6"/>
  <c r="Q356" i="6"/>
  <c r="M356" i="6"/>
  <c r="L356" i="6"/>
  <c r="F356" i="6"/>
  <c r="Q355" i="6"/>
  <c r="M355" i="6"/>
  <c r="L355" i="6"/>
  <c r="F355" i="6"/>
  <c r="Q354" i="6"/>
  <c r="M354" i="6"/>
  <c r="L354" i="6"/>
  <c r="F354" i="6"/>
  <c r="Q353" i="6"/>
  <c r="M353" i="6"/>
  <c r="L353" i="6"/>
  <c r="F353" i="6"/>
  <c r="Q352" i="6"/>
  <c r="M352" i="6"/>
  <c r="L352" i="6"/>
  <c r="F352" i="6"/>
  <c r="Q351" i="6"/>
  <c r="M351" i="6"/>
  <c r="L351" i="6"/>
  <c r="F351" i="6"/>
  <c r="Q350" i="6"/>
  <c r="M350" i="6"/>
  <c r="L350" i="6"/>
  <c r="F350" i="6"/>
  <c r="Q349" i="6"/>
  <c r="M349" i="6"/>
  <c r="L349" i="6"/>
  <c r="F349" i="6"/>
  <c r="Q348" i="6"/>
  <c r="M348" i="6"/>
  <c r="L348" i="6"/>
  <c r="F348" i="6"/>
  <c r="Q347" i="6"/>
  <c r="M347" i="6"/>
  <c r="L347" i="6"/>
  <c r="F347" i="6"/>
  <c r="Q346" i="6"/>
  <c r="M346" i="6"/>
  <c r="L346" i="6"/>
  <c r="F346" i="6"/>
  <c r="Q345" i="6"/>
  <c r="M345" i="6"/>
  <c r="L345" i="6"/>
  <c r="F345" i="6"/>
  <c r="Q344" i="6"/>
  <c r="M344" i="6"/>
  <c r="N344" i="6" s="1"/>
  <c r="L344" i="6"/>
  <c r="F344" i="6"/>
  <c r="Q343" i="6"/>
  <c r="M343" i="6"/>
  <c r="L343" i="6"/>
  <c r="F343" i="6"/>
  <c r="Q342" i="6"/>
  <c r="M342" i="6"/>
  <c r="L342" i="6"/>
  <c r="F342" i="6"/>
  <c r="Q341" i="6"/>
  <c r="M341" i="6"/>
  <c r="L341" i="6"/>
  <c r="F341" i="6"/>
  <c r="Q340" i="6"/>
  <c r="M340" i="6"/>
  <c r="L340" i="6"/>
  <c r="F340" i="6"/>
  <c r="Q339" i="6"/>
  <c r="M339" i="6"/>
  <c r="L339" i="6"/>
  <c r="F339" i="6"/>
  <c r="Q338" i="6"/>
  <c r="M338" i="6"/>
  <c r="L338" i="6"/>
  <c r="F338" i="6"/>
  <c r="Q337" i="6"/>
  <c r="M337" i="6"/>
  <c r="L337" i="6"/>
  <c r="F337" i="6"/>
  <c r="Q336" i="6"/>
  <c r="M336" i="6"/>
  <c r="L336" i="6"/>
  <c r="F336" i="6"/>
  <c r="Q335" i="6"/>
  <c r="M335" i="6"/>
  <c r="L335" i="6"/>
  <c r="F335" i="6"/>
  <c r="Q334" i="6"/>
  <c r="M334" i="6"/>
  <c r="L334" i="6"/>
  <c r="F334" i="6"/>
  <c r="Q333" i="6"/>
  <c r="M333" i="6"/>
  <c r="L333" i="6"/>
  <c r="F333" i="6"/>
  <c r="Q332" i="6"/>
  <c r="M332" i="6"/>
  <c r="L332" i="6"/>
  <c r="F332" i="6"/>
  <c r="Q331" i="6"/>
  <c r="M331" i="6"/>
  <c r="L331" i="6"/>
  <c r="F331" i="6"/>
  <c r="Q330" i="6"/>
  <c r="M330" i="6"/>
  <c r="N330" i="6" s="1"/>
  <c r="L330" i="6"/>
  <c r="F330" i="6"/>
  <c r="Q329" i="6"/>
  <c r="M329" i="6"/>
  <c r="L329" i="6"/>
  <c r="F329" i="6"/>
  <c r="Q328" i="6"/>
  <c r="M328" i="6"/>
  <c r="N328" i="6" s="1"/>
  <c r="L328" i="6"/>
  <c r="F328" i="6"/>
  <c r="Q327" i="6"/>
  <c r="M327" i="6"/>
  <c r="N327" i="6" s="1"/>
  <c r="L327" i="6"/>
  <c r="F327" i="6"/>
  <c r="Q326" i="6"/>
  <c r="M326" i="6"/>
  <c r="L326" i="6"/>
  <c r="F326" i="6"/>
  <c r="Q325" i="6"/>
  <c r="M325" i="6"/>
  <c r="L325" i="6"/>
  <c r="F325" i="6"/>
  <c r="Q324" i="6"/>
  <c r="M324" i="6"/>
  <c r="N324" i="6" s="1"/>
  <c r="L324" i="6"/>
  <c r="F324" i="6"/>
  <c r="Q323" i="6"/>
  <c r="M323" i="6"/>
  <c r="L323" i="6"/>
  <c r="F323" i="6"/>
  <c r="Q322" i="6"/>
  <c r="M322" i="6"/>
  <c r="L322" i="6"/>
  <c r="F322" i="6"/>
  <c r="Q321" i="6"/>
  <c r="M321" i="6"/>
  <c r="L321" i="6"/>
  <c r="F321" i="6"/>
  <c r="Q320" i="6"/>
  <c r="M320" i="6"/>
  <c r="L320" i="6"/>
  <c r="F320" i="6"/>
  <c r="Q319" i="6"/>
  <c r="M319" i="6"/>
  <c r="L319" i="6"/>
  <c r="F319" i="6"/>
  <c r="Q318" i="6"/>
  <c r="M318" i="6"/>
  <c r="N318" i="6" s="1"/>
  <c r="L318" i="6"/>
  <c r="F318" i="6"/>
  <c r="Q317" i="6"/>
  <c r="M317" i="6"/>
  <c r="L317" i="6"/>
  <c r="F317" i="6"/>
  <c r="Q316" i="6"/>
  <c r="M316" i="6"/>
  <c r="N316" i="6" s="1"/>
  <c r="L316" i="6"/>
  <c r="F316" i="6"/>
  <c r="Q315" i="6"/>
  <c r="M315" i="6"/>
  <c r="L315" i="6"/>
  <c r="F315" i="6"/>
  <c r="Q314" i="6"/>
  <c r="M314" i="6"/>
  <c r="L314" i="6"/>
  <c r="F314" i="6"/>
  <c r="Q313" i="6"/>
  <c r="M313" i="6"/>
  <c r="L313" i="6"/>
  <c r="F313" i="6"/>
  <c r="Q312" i="6"/>
  <c r="M312" i="6"/>
  <c r="L312" i="6"/>
  <c r="F312" i="6"/>
  <c r="Q311" i="6"/>
  <c r="M311" i="6"/>
  <c r="L311" i="6"/>
  <c r="F311" i="6"/>
  <c r="Q310" i="6"/>
  <c r="M310" i="6"/>
  <c r="L310" i="6"/>
  <c r="F310" i="6"/>
  <c r="Q309" i="6"/>
  <c r="M309" i="6"/>
  <c r="L309" i="6"/>
  <c r="F309" i="6"/>
  <c r="Q308" i="6"/>
  <c r="M308" i="6"/>
  <c r="L308" i="6"/>
  <c r="F308" i="6"/>
  <c r="Q307" i="6"/>
  <c r="M307" i="6"/>
  <c r="L307" i="6"/>
  <c r="F307" i="6"/>
  <c r="Q306" i="6"/>
  <c r="M306" i="6"/>
  <c r="L306" i="6"/>
  <c r="F306" i="6"/>
  <c r="Q305" i="6"/>
  <c r="M305" i="6"/>
  <c r="L305" i="6"/>
  <c r="F305" i="6"/>
  <c r="Q304" i="6"/>
  <c r="M304" i="6"/>
  <c r="L304" i="6"/>
  <c r="F304" i="6"/>
  <c r="Q303" i="6"/>
  <c r="M303" i="6"/>
  <c r="L303" i="6"/>
  <c r="F303" i="6"/>
  <c r="Q302" i="6"/>
  <c r="M302" i="6"/>
  <c r="N302" i="6" s="1"/>
  <c r="L302" i="6"/>
  <c r="F302" i="6"/>
  <c r="Q301" i="6"/>
  <c r="M301" i="6"/>
  <c r="L301" i="6"/>
  <c r="F301" i="6"/>
  <c r="Q300" i="6"/>
  <c r="M300" i="6"/>
  <c r="L300" i="6"/>
  <c r="F300" i="6"/>
  <c r="Q299" i="6"/>
  <c r="M299" i="6"/>
  <c r="N299" i="6" s="1"/>
  <c r="L299" i="6"/>
  <c r="F299" i="6"/>
  <c r="Q298" i="6"/>
  <c r="M298" i="6"/>
  <c r="L298" i="6"/>
  <c r="F298" i="6"/>
  <c r="Q297" i="6"/>
  <c r="M297" i="6"/>
  <c r="L297" i="6"/>
  <c r="F297" i="6"/>
  <c r="Q296" i="6"/>
  <c r="M296" i="6"/>
  <c r="N296" i="6" s="1"/>
  <c r="L296" i="6"/>
  <c r="F296" i="6"/>
  <c r="Q295" i="6"/>
  <c r="M295" i="6"/>
  <c r="N295" i="6" s="1"/>
  <c r="L295" i="6"/>
  <c r="F295" i="6"/>
  <c r="Q294" i="6"/>
  <c r="M294" i="6"/>
  <c r="L294" i="6"/>
  <c r="F294" i="6"/>
  <c r="Q293" i="6"/>
  <c r="M293" i="6"/>
  <c r="L293" i="6"/>
  <c r="F293" i="6"/>
  <c r="Q292" i="6"/>
  <c r="M292" i="6"/>
  <c r="N292" i="6" s="1"/>
  <c r="L292" i="6"/>
  <c r="F292" i="6"/>
  <c r="Q291" i="6"/>
  <c r="N291" i="6"/>
  <c r="M291" i="6"/>
  <c r="L291" i="6"/>
  <c r="F291" i="6"/>
  <c r="Q290" i="6"/>
  <c r="M290" i="6"/>
  <c r="L290" i="6"/>
  <c r="N290" i="6" s="1"/>
  <c r="F290" i="6"/>
  <c r="Q289" i="6"/>
  <c r="M289" i="6"/>
  <c r="L289" i="6"/>
  <c r="F289" i="6"/>
  <c r="Q288" i="6"/>
  <c r="M288" i="6"/>
  <c r="L288" i="6"/>
  <c r="N288" i="6" s="1"/>
  <c r="F288" i="6"/>
  <c r="Q287" i="6"/>
  <c r="M287" i="6"/>
  <c r="L287" i="6"/>
  <c r="F287" i="6"/>
  <c r="Q286" i="6"/>
  <c r="M286" i="6"/>
  <c r="L286" i="6"/>
  <c r="F286" i="6"/>
  <c r="Q285" i="6"/>
  <c r="M285" i="6"/>
  <c r="L285" i="6"/>
  <c r="F285" i="6"/>
  <c r="Q284" i="6"/>
  <c r="M284" i="6"/>
  <c r="L284" i="6"/>
  <c r="F284" i="6"/>
  <c r="Q283" i="6"/>
  <c r="M283" i="6"/>
  <c r="L283" i="6"/>
  <c r="N283" i="6" s="1"/>
  <c r="F283" i="6"/>
  <c r="Q282" i="6"/>
  <c r="M282" i="6"/>
  <c r="L282" i="6"/>
  <c r="F282" i="6"/>
  <c r="Q281" i="6"/>
  <c r="M281" i="6"/>
  <c r="L281" i="6"/>
  <c r="F281" i="6"/>
  <c r="Q280" i="6"/>
  <c r="M280" i="6"/>
  <c r="L280" i="6"/>
  <c r="F280" i="6"/>
  <c r="Q279" i="6"/>
  <c r="M279" i="6"/>
  <c r="L279" i="6"/>
  <c r="F279" i="6"/>
  <c r="Q278" i="6"/>
  <c r="M278" i="6"/>
  <c r="L278" i="6"/>
  <c r="F278" i="6"/>
  <c r="Q277" i="6"/>
  <c r="M277" i="6"/>
  <c r="L277" i="6"/>
  <c r="F277" i="6"/>
  <c r="Q276" i="6"/>
  <c r="M276" i="6"/>
  <c r="L276" i="6"/>
  <c r="F276" i="6"/>
  <c r="Q275" i="6"/>
  <c r="M275" i="6"/>
  <c r="L275" i="6"/>
  <c r="F275" i="6"/>
  <c r="Q274" i="6"/>
  <c r="M274" i="6"/>
  <c r="L274" i="6"/>
  <c r="F274" i="6"/>
  <c r="Q273" i="6"/>
  <c r="M273" i="6"/>
  <c r="L273" i="6"/>
  <c r="F273" i="6"/>
  <c r="Q272" i="6"/>
  <c r="M272" i="6"/>
  <c r="L272" i="6"/>
  <c r="F272" i="6"/>
  <c r="Q271" i="6"/>
  <c r="M271" i="6"/>
  <c r="L271" i="6"/>
  <c r="F271" i="6"/>
  <c r="Q270" i="6"/>
  <c r="M270" i="6"/>
  <c r="L270" i="6"/>
  <c r="F270" i="6"/>
  <c r="Q269" i="6"/>
  <c r="M269" i="6"/>
  <c r="L269" i="6"/>
  <c r="F269" i="6"/>
  <c r="Q268" i="6"/>
  <c r="M268" i="6"/>
  <c r="L268" i="6"/>
  <c r="F268" i="6"/>
  <c r="Q267" i="6"/>
  <c r="M267" i="6"/>
  <c r="L267" i="6"/>
  <c r="F267" i="6"/>
  <c r="Q266" i="6"/>
  <c r="M266" i="6"/>
  <c r="L266" i="6"/>
  <c r="F266" i="6"/>
  <c r="Q265" i="6"/>
  <c r="M265" i="6"/>
  <c r="L265" i="6"/>
  <c r="F265" i="6"/>
  <c r="Q264" i="6"/>
  <c r="M264" i="6"/>
  <c r="L264" i="6"/>
  <c r="F264" i="6"/>
  <c r="Q263" i="6"/>
  <c r="M263" i="6"/>
  <c r="L263" i="6"/>
  <c r="F263" i="6"/>
  <c r="Q262" i="6"/>
  <c r="M262" i="6"/>
  <c r="L262" i="6"/>
  <c r="F262" i="6"/>
  <c r="Q261" i="6"/>
  <c r="M261" i="6"/>
  <c r="L261" i="6"/>
  <c r="F261" i="6"/>
  <c r="Q260" i="6"/>
  <c r="M260" i="6"/>
  <c r="L260" i="6"/>
  <c r="F260" i="6"/>
  <c r="Q259" i="6"/>
  <c r="M259" i="6"/>
  <c r="L259" i="6"/>
  <c r="N259" i="6" s="1"/>
  <c r="F259" i="6"/>
  <c r="Q258" i="6"/>
  <c r="M258" i="6"/>
  <c r="L258" i="6"/>
  <c r="N258" i="6" s="1"/>
  <c r="F258" i="6"/>
  <c r="Q257" i="6"/>
  <c r="M257" i="6"/>
  <c r="L257" i="6"/>
  <c r="F257" i="6"/>
  <c r="Q256" i="6"/>
  <c r="M256" i="6"/>
  <c r="L256" i="6"/>
  <c r="N256" i="6" s="1"/>
  <c r="F256" i="6"/>
  <c r="Q255" i="6"/>
  <c r="M255" i="6"/>
  <c r="L255" i="6"/>
  <c r="F255" i="6"/>
  <c r="Q254" i="6"/>
  <c r="M254" i="6"/>
  <c r="L254" i="6"/>
  <c r="F254" i="6"/>
  <c r="Q253" i="6"/>
  <c r="M253" i="6"/>
  <c r="L253" i="6"/>
  <c r="F253" i="6"/>
  <c r="Q252" i="6"/>
  <c r="M252" i="6"/>
  <c r="L252" i="6"/>
  <c r="F252" i="6"/>
  <c r="Q251" i="6"/>
  <c r="M251" i="6"/>
  <c r="L251" i="6"/>
  <c r="F251" i="6"/>
  <c r="Q250" i="6"/>
  <c r="M250" i="6"/>
  <c r="L250" i="6"/>
  <c r="F250" i="6"/>
  <c r="Q249" i="6"/>
  <c r="M249" i="6"/>
  <c r="L249" i="6"/>
  <c r="F249" i="6"/>
  <c r="Q248" i="6"/>
  <c r="M248" i="6"/>
  <c r="L248" i="6"/>
  <c r="F248" i="6"/>
  <c r="Q247" i="6"/>
  <c r="M247" i="6"/>
  <c r="L247" i="6"/>
  <c r="F247" i="6"/>
  <c r="Q246" i="6"/>
  <c r="M246" i="6"/>
  <c r="L246" i="6"/>
  <c r="F246" i="6"/>
  <c r="Q245" i="6"/>
  <c r="M245" i="6"/>
  <c r="L245" i="6"/>
  <c r="F245" i="6"/>
  <c r="Q244" i="6"/>
  <c r="M244" i="6"/>
  <c r="L244" i="6"/>
  <c r="F244" i="6"/>
  <c r="Q243" i="6"/>
  <c r="M243" i="6"/>
  <c r="L243" i="6"/>
  <c r="F243" i="6"/>
  <c r="Q242" i="6"/>
  <c r="M242" i="6"/>
  <c r="L242" i="6"/>
  <c r="F242" i="6"/>
  <c r="Q241" i="6"/>
  <c r="M241" i="6"/>
  <c r="L241" i="6"/>
  <c r="F241" i="6"/>
  <c r="Q240" i="6"/>
  <c r="M240" i="6"/>
  <c r="L240" i="6"/>
  <c r="F240" i="6"/>
  <c r="Q239" i="6"/>
  <c r="M239" i="6"/>
  <c r="L239" i="6"/>
  <c r="F239" i="6"/>
  <c r="Q238" i="6"/>
  <c r="M238" i="6"/>
  <c r="N238" i="6" s="1"/>
  <c r="L238" i="6"/>
  <c r="F238" i="6"/>
  <c r="Q237" i="6"/>
  <c r="M237" i="6"/>
  <c r="L237" i="6"/>
  <c r="F237" i="6"/>
  <c r="Q236" i="6"/>
  <c r="M236" i="6"/>
  <c r="L236" i="6"/>
  <c r="F236" i="6"/>
  <c r="Q235" i="6"/>
  <c r="M235" i="6"/>
  <c r="L235" i="6"/>
  <c r="F235" i="6"/>
  <c r="Q234" i="6"/>
  <c r="M234" i="6"/>
  <c r="L234" i="6"/>
  <c r="N234" i="6" s="1"/>
  <c r="F234" i="6"/>
  <c r="Q233" i="6"/>
  <c r="M233" i="6"/>
  <c r="L233" i="6"/>
  <c r="F233" i="6"/>
  <c r="Q232" i="6"/>
  <c r="M232" i="6"/>
  <c r="L232" i="6"/>
  <c r="F232" i="6"/>
  <c r="Q231" i="6"/>
  <c r="M231" i="6"/>
  <c r="L231" i="6"/>
  <c r="F231" i="6"/>
  <c r="Q230" i="6"/>
  <c r="M230" i="6"/>
  <c r="L230" i="6"/>
  <c r="F230" i="6"/>
  <c r="Q229" i="6"/>
  <c r="M229" i="6"/>
  <c r="L229" i="6"/>
  <c r="F229" i="6"/>
  <c r="Q228" i="6"/>
  <c r="M228" i="6"/>
  <c r="L228" i="6"/>
  <c r="F228" i="6"/>
  <c r="Q227" i="6"/>
  <c r="M227" i="6"/>
  <c r="L227" i="6"/>
  <c r="F227" i="6"/>
  <c r="Q226" i="6"/>
  <c r="M226" i="6"/>
  <c r="L226" i="6"/>
  <c r="N226" i="6" s="1"/>
  <c r="F226" i="6"/>
  <c r="Q225" i="6"/>
  <c r="M225" i="6"/>
  <c r="L225" i="6"/>
  <c r="F225" i="6"/>
  <c r="Q224" i="6"/>
  <c r="M224" i="6"/>
  <c r="L224" i="6"/>
  <c r="N224" i="6" s="1"/>
  <c r="F224" i="6"/>
  <c r="Q223" i="6"/>
  <c r="M223" i="6"/>
  <c r="L223" i="6"/>
  <c r="F223" i="6"/>
  <c r="Q222" i="6"/>
  <c r="M222" i="6"/>
  <c r="L222" i="6"/>
  <c r="F222" i="6"/>
  <c r="Q221" i="6"/>
  <c r="M221" i="6"/>
  <c r="L221" i="6"/>
  <c r="F221" i="6"/>
  <c r="Q220" i="6"/>
  <c r="M220" i="6"/>
  <c r="L220" i="6"/>
  <c r="F220" i="6"/>
  <c r="Q219" i="6"/>
  <c r="M219" i="6"/>
  <c r="L219" i="6"/>
  <c r="N219" i="6" s="1"/>
  <c r="F219" i="6"/>
  <c r="Q218" i="6"/>
  <c r="M218" i="6"/>
  <c r="L218" i="6"/>
  <c r="F218" i="6"/>
  <c r="Q217" i="6"/>
  <c r="M217" i="6"/>
  <c r="L217" i="6"/>
  <c r="F217" i="6"/>
  <c r="Q216" i="6"/>
  <c r="M216" i="6"/>
  <c r="L216" i="6"/>
  <c r="F216" i="6"/>
  <c r="Q215" i="6"/>
  <c r="M215" i="6"/>
  <c r="L215" i="6"/>
  <c r="F215" i="6"/>
  <c r="Q214" i="6"/>
  <c r="M214" i="6"/>
  <c r="L214" i="6"/>
  <c r="N214" i="6" s="1"/>
  <c r="F214" i="6"/>
  <c r="Q213" i="6"/>
  <c r="M213" i="6"/>
  <c r="L213" i="6"/>
  <c r="F213" i="6"/>
  <c r="Q212" i="6"/>
  <c r="M212" i="6"/>
  <c r="L212" i="6"/>
  <c r="F212" i="6"/>
  <c r="Q211" i="6"/>
  <c r="M211" i="6"/>
  <c r="L211" i="6"/>
  <c r="F211" i="6"/>
  <c r="Q210" i="6"/>
  <c r="M210" i="6"/>
  <c r="L210" i="6"/>
  <c r="F210" i="6"/>
  <c r="Q209" i="6"/>
  <c r="M209" i="6"/>
  <c r="L209" i="6"/>
  <c r="F209" i="6"/>
  <c r="Q208" i="6"/>
  <c r="M208" i="6"/>
  <c r="L208" i="6"/>
  <c r="F208" i="6"/>
  <c r="Q207" i="6"/>
  <c r="M207" i="6"/>
  <c r="L207" i="6"/>
  <c r="F207" i="6"/>
  <c r="Q206" i="6"/>
  <c r="M206" i="6"/>
  <c r="L206" i="6"/>
  <c r="N206" i="6" s="1"/>
  <c r="F206" i="6"/>
  <c r="Q205" i="6"/>
  <c r="M205" i="6"/>
  <c r="L205" i="6"/>
  <c r="F205" i="6"/>
  <c r="Q204" i="6"/>
  <c r="M204" i="6"/>
  <c r="L204" i="6"/>
  <c r="F204" i="6"/>
  <c r="Q203" i="6"/>
  <c r="M203" i="6"/>
  <c r="L203" i="6"/>
  <c r="F203" i="6"/>
  <c r="Q202" i="6"/>
  <c r="M202" i="6"/>
  <c r="L202" i="6"/>
  <c r="F202" i="6"/>
  <c r="Q201" i="6"/>
  <c r="M201" i="6"/>
  <c r="L201" i="6"/>
  <c r="F201" i="6"/>
  <c r="Q200" i="6"/>
  <c r="M200" i="6"/>
  <c r="L200" i="6"/>
  <c r="F200" i="6"/>
  <c r="Q199" i="6"/>
  <c r="M199" i="6"/>
  <c r="L199" i="6"/>
  <c r="F199" i="6"/>
  <c r="Q198" i="6"/>
  <c r="M198" i="6"/>
  <c r="L198" i="6"/>
  <c r="F198" i="6"/>
  <c r="Q197" i="6"/>
  <c r="M197" i="6"/>
  <c r="L197" i="6"/>
  <c r="F197" i="6"/>
  <c r="Q196" i="6"/>
  <c r="M196" i="6"/>
  <c r="L196" i="6"/>
  <c r="F196" i="6"/>
  <c r="Q195" i="6"/>
  <c r="M195" i="6"/>
  <c r="L195" i="6"/>
  <c r="F195" i="6"/>
  <c r="Q194" i="6"/>
  <c r="M194" i="6"/>
  <c r="L194" i="6"/>
  <c r="F194" i="6"/>
  <c r="Q193" i="6"/>
  <c r="M193" i="6"/>
  <c r="L193" i="6"/>
  <c r="F193" i="6"/>
  <c r="Q192" i="6"/>
  <c r="M192" i="6"/>
  <c r="L192" i="6"/>
  <c r="F192" i="6"/>
  <c r="Q191" i="6"/>
  <c r="M191" i="6"/>
  <c r="L191" i="6"/>
  <c r="F191" i="6"/>
  <c r="Q190" i="6"/>
  <c r="M190" i="6"/>
  <c r="L190" i="6"/>
  <c r="F190" i="6"/>
  <c r="Q189" i="6"/>
  <c r="M189" i="6"/>
  <c r="L189" i="6"/>
  <c r="F189" i="6"/>
  <c r="Q188" i="6"/>
  <c r="M188" i="6"/>
  <c r="L188" i="6"/>
  <c r="F188" i="6"/>
  <c r="Q187" i="6"/>
  <c r="M187" i="6"/>
  <c r="N187" i="6" s="1"/>
  <c r="L187" i="6"/>
  <c r="F187" i="6"/>
  <c r="Q186" i="6"/>
  <c r="M186" i="6"/>
  <c r="L186" i="6"/>
  <c r="F186" i="6"/>
  <c r="Q185" i="6"/>
  <c r="M185" i="6"/>
  <c r="L185" i="6"/>
  <c r="F185" i="6"/>
  <c r="Q184" i="6"/>
  <c r="M184" i="6"/>
  <c r="L184" i="6"/>
  <c r="N184" i="6" s="1"/>
  <c r="F184" i="6"/>
  <c r="Q183" i="6"/>
  <c r="M183" i="6"/>
  <c r="L183" i="6"/>
  <c r="F183" i="6"/>
  <c r="Q182" i="6"/>
  <c r="M182" i="6"/>
  <c r="L182" i="6"/>
  <c r="N182" i="6" s="1"/>
  <c r="F182" i="6"/>
  <c r="Q181" i="6"/>
  <c r="M181" i="6"/>
  <c r="L181" i="6"/>
  <c r="F181" i="6"/>
  <c r="Q180" i="6"/>
  <c r="M180" i="6"/>
  <c r="L180" i="6"/>
  <c r="F180" i="6"/>
  <c r="Q179" i="6"/>
  <c r="M179" i="6"/>
  <c r="L179" i="6"/>
  <c r="F179" i="6"/>
  <c r="Q178" i="6"/>
  <c r="M178" i="6"/>
  <c r="L178" i="6"/>
  <c r="F178" i="6"/>
  <c r="Q177" i="6"/>
  <c r="M177" i="6"/>
  <c r="L177" i="6"/>
  <c r="F177" i="6"/>
  <c r="Q176" i="6"/>
  <c r="M176" i="6"/>
  <c r="L176" i="6"/>
  <c r="F176" i="6"/>
  <c r="Q175" i="6"/>
  <c r="M175" i="6"/>
  <c r="L175" i="6"/>
  <c r="F175" i="6"/>
  <c r="Q174" i="6"/>
  <c r="M174" i="6"/>
  <c r="L174" i="6"/>
  <c r="F174" i="6"/>
  <c r="Q173" i="6"/>
  <c r="M173" i="6"/>
  <c r="L173" i="6"/>
  <c r="F173" i="6"/>
  <c r="Q172" i="6"/>
  <c r="M172" i="6"/>
  <c r="L172" i="6"/>
  <c r="F172" i="6"/>
  <c r="Q171" i="6"/>
  <c r="M171" i="6"/>
  <c r="L171" i="6"/>
  <c r="F171" i="6"/>
  <c r="Q170" i="6"/>
  <c r="M170" i="6"/>
  <c r="L170" i="6"/>
  <c r="N170" i="6" s="1"/>
  <c r="F170" i="6"/>
  <c r="Q169" i="6"/>
  <c r="M169" i="6"/>
  <c r="L169" i="6"/>
  <c r="F169" i="6"/>
  <c r="Q168" i="6"/>
  <c r="M168" i="6"/>
  <c r="L168" i="6"/>
  <c r="F168" i="6"/>
  <c r="Q167" i="6"/>
  <c r="M167" i="6"/>
  <c r="L167" i="6"/>
  <c r="F167" i="6"/>
  <c r="Q166" i="6"/>
  <c r="M166" i="6"/>
  <c r="L166" i="6"/>
  <c r="F166" i="6"/>
  <c r="Q165" i="6"/>
  <c r="M165" i="6"/>
  <c r="L165" i="6"/>
  <c r="F165" i="6"/>
  <c r="Q164" i="6"/>
  <c r="M164" i="6"/>
  <c r="L164" i="6"/>
  <c r="F164" i="6"/>
  <c r="Q163" i="6"/>
  <c r="M163" i="6"/>
  <c r="L163" i="6"/>
  <c r="F163" i="6"/>
  <c r="Q162" i="6"/>
  <c r="M162" i="6"/>
  <c r="L162" i="6"/>
  <c r="N162" i="6" s="1"/>
  <c r="F162" i="6"/>
  <c r="Q161" i="6"/>
  <c r="M161" i="6"/>
  <c r="L161" i="6"/>
  <c r="F161" i="6"/>
  <c r="Q160" i="6"/>
  <c r="M160" i="6"/>
  <c r="L160" i="6"/>
  <c r="N160" i="6" s="1"/>
  <c r="F160" i="6"/>
  <c r="Q159" i="6"/>
  <c r="M159" i="6"/>
  <c r="L159" i="6"/>
  <c r="F159" i="6"/>
  <c r="Q158" i="6"/>
  <c r="M158" i="6"/>
  <c r="L158" i="6"/>
  <c r="F158" i="6"/>
  <c r="Q157" i="6"/>
  <c r="M157" i="6"/>
  <c r="L157" i="6"/>
  <c r="F157" i="6"/>
  <c r="Q156" i="6"/>
  <c r="M156" i="6"/>
  <c r="L156" i="6"/>
  <c r="F156" i="6"/>
  <c r="Q155" i="6"/>
  <c r="M155" i="6"/>
  <c r="L155" i="6"/>
  <c r="N155" i="6" s="1"/>
  <c r="F155" i="6"/>
  <c r="Q154" i="6"/>
  <c r="M154" i="6"/>
  <c r="L154" i="6"/>
  <c r="F154" i="6"/>
  <c r="Q153" i="6"/>
  <c r="M153" i="6"/>
  <c r="L153" i="6"/>
  <c r="F153" i="6"/>
  <c r="Q152" i="6"/>
  <c r="M152" i="6"/>
  <c r="L152" i="6"/>
  <c r="F152" i="6"/>
  <c r="Q151" i="6"/>
  <c r="M151" i="6"/>
  <c r="L151" i="6"/>
  <c r="F151" i="6"/>
  <c r="Q150" i="6"/>
  <c r="M150" i="6"/>
  <c r="L150" i="6"/>
  <c r="F150" i="6"/>
  <c r="Q149" i="6"/>
  <c r="M149" i="6"/>
  <c r="L149" i="6"/>
  <c r="F149" i="6"/>
  <c r="Q148" i="6"/>
  <c r="M148" i="6"/>
  <c r="L148" i="6"/>
  <c r="F148" i="6"/>
  <c r="Q147" i="6"/>
  <c r="M147" i="6"/>
  <c r="L147" i="6"/>
  <c r="F147" i="6"/>
  <c r="Q146" i="6"/>
  <c r="M146" i="6"/>
  <c r="L146" i="6"/>
  <c r="F146" i="6"/>
  <c r="Q145" i="6"/>
  <c r="M145" i="6"/>
  <c r="L145" i="6"/>
  <c r="F145" i="6"/>
  <c r="Q144" i="6"/>
  <c r="M144" i="6"/>
  <c r="L144" i="6"/>
  <c r="F144" i="6"/>
  <c r="Q143" i="6"/>
  <c r="M143" i="6"/>
  <c r="L143" i="6"/>
  <c r="F143" i="6"/>
  <c r="Q142" i="6"/>
  <c r="M142" i="6"/>
  <c r="L142" i="6"/>
  <c r="F142" i="6"/>
  <c r="Q141" i="6"/>
  <c r="M141" i="6"/>
  <c r="L141" i="6"/>
  <c r="F141" i="6"/>
  <c r="Q140" i="6"/>
  <c r="M140" i="6"/>
  <c r="L140" i="6"/>
  <c r="F140" i="6"/>
  <c r="Q139" i="6"/>
  <c r="M139" i="6"/>
  <c r="L139" i="6"/>
  <c r="F139" i="6"/>
  <c r="Q138" i="6"/>
  <c r="M138" i="6"/>
  <c r="N138" i="6" s="1"/>
  <c r="L138" i="6"/>
  <c r="F138" i="6"/>
  <c r="Q137" i="6"/>
  <c r="M137" i="6"/>
  <c r="L137" i="6"/>
  <c r="F137" i="6"/>
  <c r="Q136" i="6"/>
  <c r="M136" i="6"/>
  <c r="L136" i="6"/>
  <c r="F136" i="6"/>
  <c r="Q135" i="6"/>
  <c r="M135" i="6"/>
  <c r="L135" i="6"/>
  <c r="F135" i="6"/>
  <c r="Q134" i="6"/>
  <c r="M134" i="6"/>
  <c r="L134" i="6"/>
  <c r="F134" i="6"/>
  <c r="Q133" i="6"/>
  <c r="M133" i="6"/>
  <c r="L133" i="6"/>
  <c r="F133" i="6"/>
  <c r="Q132" i="6"/>
  <c r="M132" i="6"/>
  <c r="L132" i="6"/>
  <c r="F132" i="6"/>
  <c r="Q131" i="6"/>
  <c r="M131" i="6"/>
  <c r="L131" i="6"/>
  <c r="F131" i="6"/>
  <c r="Q130" i="6"/>
  <c r="M130" i="6"/>
  <c r="L130" i="6"/>
  <c r="F130" i="6"/>
  <c r="Q129" i="6"/>
  <c r="M129" i="6"/>
  <c r="L129" i="6"/>
  <c r="F129" i="6"/>
  <c r="Q128" i="6"/>
  <c r="M128" i="6"/>
  <c r="L128" i="6"/>
  <c r="F128" i="6"/>
  <c r="Q127" i="6"/>
  <c r="M127" i="6"/>
  <c r="L127" i="6"/>
  <c r="F127" i="6"/>
  <c r="Q126" i="6"/>
  <c r="M126" i="6"/>
  <c r="L126" i="6"/>
  <c r="F126" i="6"/>
  <c r="Q125" i="6"/>
  <c r="M125" i="6"/>
  <c r="L125" i="6"/>
  <c r="F125" i="6"/>
  <c r="Q124" i="6"/>
  <c r="M124" i="6"/>
  <c r="L124" i="6"/>
  <c r="F124" i="6"/>
  <c r="Q123" i="6"/>
  <c r="M123" i="6"/>
  <c r="N123" i="6" s="1"/>
  <c r="L123" i="6"/>
  <c r="F123" i="6"/>
  <c r="Q122" i="6"/>
  <c r="M122" i="6"/>
  <c r="L122" i="6"/>
  <c r="F122" i="6"/>
  <c r="Q121" i="6"/>
  <c r="M121" i="6"/>
  <c r="L121" i="6"/>
  <c r="F121" i="6"/>
  <c r="Q120" i="6"/>
  <c r="M120" i="6"/>
  <c r="L120" i="6"/>
  <c r="F120" i="6"/>
  <c r="Q119" i="6"/>
  <c r="M119" i="6"/>
  <c r="L119" i="6"/>
  <c r="F119" i="6"/>
  <c r="Q118" i="6"/>
  <c r="M118" i="6"/>
  <c r="L118" i="6"/>
  <c r="F118" i="6"/>
  <c r="Q117" i="6"/>
  <c r="M117" i="6"/>
  <c r="L117" i="6"/>
  <c r="F117" i="6"/>
  <c r="Q116" i="6"/>
  <c r="M116" i="6"/>
  <c r="L116" i="6"/>
  <c r="F116" i="6"/>
  <c r="Q115" i="6"/>
  <c r="M115" i="6"/>
  <c r="L115" i="6"/>
  <c r="F115" i="6"/>
  <c r="Q114" i="6"/>
  <c r="M114" i="6"/>
  <c r="L114" i="6"/>
  <c r="F114" i="6"/>
  <c r="Q113" i="6"/>
  <c r="M113" i="6"/>
  <c r="L113" i="6"/>
  <c r="F113" i="6"/>
  <c r="Q112" i="6"/>
  <c r="M112" i="6"/>
  <c r="L112" i="6"/>
  <c r="F112" i="6"/>
  <c r="Q111" i="6"/>
  <c r="M111" i="6"/>
  <c r="L111" i="6"/>
  <c r="F111" i="6"/>
  <c r="Q110" i="6"/>
  <c r="M110" i="6"/>
  <c r="N110" i="6" s="1"/>
  <c r="L110" i="6"/>
  <c r="F110" i="6"/>
  <c r="Q109" i="6"/>
  <c r="M109" i="6"/>
  <c r="L109" i="6"/>
  <c r="F109" i="6"/>
  <c r="Q108" i="6"/>
  <c r="M108" i="6"/>
  <c r="L108" i="6"/>
  <c r="F108" i="6"/>
  <c r="Q107" i="6"/>
  <c r="M107" i="6"/>
  <c r="L107" i="6"/>
  <c r="F107" i="6"/>
  <c r="Q106" i="6"/>
  <c r="M106" i="6"/>
  <c r="L106" i="6"/>
  <c r="F106" i="6"/>
  <c r="Q105" i="6"/>
  <c r="M105" i="6"/>
  <c r="L105" i="6"/>
  <c r="F105" i="6"/>
  <c r="Q104" i="6"/>
  <c r="M104" i="6"/>
  <c r="L104" i="6"/>
  <c r="F104" i="6"/>
  <c r="Q103" i="6"/>
  <c r="M103" i="6"/>
  <c r="L103" i="6"/>
  <c r="F103" i="6"/>
  <c r="Q102" i="6"/>
  <c r="M102" i="6"/>
  <c r="L102" i="6"/>
  <c r="F102" i="6"/>
  <c r="Q101" i="6"/>
  <c r="M101" i="6"/>
  <c r="L101" i="6"/>
  <c r="F101" i="6"/>
  <c r="Q100" i="6"/>
  <c r="M100" i="6"/>
  <c r="L100" i="6"/>
  <c r="F100" i="6"/>
  <c r="Q99" i="6"/>
  <c r="M99" i="6"/>
  <c r="L99" i="6"/>
  <c r="F99" i="6"/>
  <c r="Q98" i="6"/>
  <c r="M98" i="6"/>
  <c r="L98" i="6"/>
  <c r="F98" i="6"/>
  <c r="Q97" i="6"/>
  <c r="M97" i="6"/>
  <c r="N97" i="6" s="1"/>
  <c r="L97" i="6"/>
  <c r="F97" i="6"/>
  <c r="Q96" i="6"/>
  <c r="M96" i="6"/>
  <c r="L96" i="6"/>
  <c r="F96" i="6"/>
  <c r="Q95" i="6"/>
  <c r="M95" i="6"/>
  <c r="L95" i="6"/>
  <c r="F95" i="6"/>
  <c r="Q94" i="6"/>
  <c r="M94" i="6"/>
  <c r="L94" i="6"/>
  <c r="F94" i="6"/>
  <c r="Q93" i="6"/>
  <c r="M93" i="6"/>
  <c r="N93" i="6" s="1"/>
  <c r="L93" i="6"/>
  <c r="F93" i="6"/>
  <c r="Q92" i="6"/>
  <c r="M92" i="6"/>
  <c r="N92" i="6" s="1"/>
  <c r="L92" i="6"/>
  <c r="F92" i="6"/>
  <c r="Q91" i="6"/>
  <c r="M91" i="6"/>
  <c r="L91" i="6"/>
  <c r="F91" i="6"/>
  <c r="Q90" i="6"/>
  <c r="M90" i="6"/>
  <c r="N90" i="6" s="1"/>
  <c r="L90" i="6"/>
  <c r="F90" i="6"/>
  <c r="Q89" i="6"/>
  <c r="M89" i="6"/>
  <c r="L89" i="6"/>
  <c r="F89" i="6"/>
  <c r="Q88" i="6"/>
  <c r="M88" i="6"/>
  <c r="L88" i="6"/>
  <c r="F88" i="6"/>
  <c r="Q87" i="6"/>
  <c r="M87" i="6"/>
  <c r="L87" i="6"/>
  <c r="F87" i="6"/>
  <c r="Q86" i="6"/>
  <c r="M86" i="6"/>
  <c r="L86" i="6"/>
  <c r="F86" i="6"/>
  <c r="Q85" i="6"/>
  <c r="M85" i="6"/>
  <c r="N85" i="6" s="1"/>
  <c r="L85" i="6"/>
  <c r="F85" i="6"/>
  <c r="Q84" i="6"/>
  <c r="M84" i="6"/>
  <c r="N84" i="6" s="1"/>
  <c r="L84" i="6"/>
  <c r="F84" i="6"/>
  <c r="Q83" i="6"/>
  <c r="M83" i="6"/>
  <c r="L83" i="6"/>
  <c r="F83" i="6"/>
  <c r="Q82" i="6"/>
  <c r="M82" i="6"/>
  <c r="N82" i="6" s="1"/>
  <c r="L82" i="6"/>
  <c r="F82" i="6"/>
  <c r="Q81" i="6"/>
  <c r="N81" i="6"/>
  <c r="M81" i="6"/>
  <c r="L81" i="6"/>
  <c r="F81" i="6"/>
  <c r="Q80" i="6"/>
  <c r="M80" i="6"/>
  <c r="L80" i="6"/>
  <c r="F80" i="6"/>
  <c r="Q79" i="6"/>
  <c r="M79" i="6"/>
  <c r="L79" i="6"/>
  <c r="N79" i="6" s="1"/>
  <c r="F79" i="6"/>
  <c r="Q78" i="6"/>
  <c r="M78" i="6"/>
  <c r="L78" i="6"/>
  <c r="F78" i="6"/>
  <c r="Q77" i="6"/>
  <c r="M77" i="6"/>
  <c r="L77" i="6"/>
  <c r="F77" i="6"/>
  <c r="Q76" i="6"/>
  <c r="M76" i="6"/>
  <c r="L76" i="6"/>
  <c r="F76" i="6"/>
  <c r="Q75" i="6"/>
  <c r="M75" i="6"/>
  <c r="L75" i="6"/>
  <c r="F75" i="6"/>
  <c r="Q74" i="6"/>
  <c r="M74" i="6"/>
  <c r="L74" i="6"/>
  <c r="F74" i="6"/>
  <c r="Q73" i="6"/>
  <c r="M73" i="6"/>
  <c r="L73" i="6"/>
  <c r="N73" i="6" s="1"/>
  <c r="F73" i="6"/>
  <c r="Q72" i="6"/>
  <c r="M72" i="6"/>
  <c r="L72" i="6"/>
  <c r="F72" i="6"/>
  <c r="Q71" i="6"/>
  <c r="M71" i="6"/>
  <c r="L71" i="6"/>
  <c r="N71" i="6" s="1"/>
  <c r="F71" i="6"/>
  <c r="Q70" i="6"/>
  <c r="M70" i="6"/>
  <c r="L70" i="6"/>
  <c r="F70" i="6"/>
  <c r="Q69" i="6"/>
  <c r="M69" i="6"/>
  <c r="L69" i="6"/>
  <c r="F69" i="6"/>
  <c r="Q68" i="6"/>
  <c r="M68" i="6"/>
  <c r="L68" i="6"/>
  <c r="F68" i="6"/>
  <c r="Q67" i="6"/>
  <c r="M67" i="6"/>
  <c r="L67" i="6"/>
  <c r="F67" i="6"/>
  <c r="Q66" i="6"/>
  <c r="M66" i="6"/>
  <c r="L66" i="6"/>
  <c r="F66" i="6"/>
  <c r="Q65" i="6"/>
  <c r="M65" i="6"/>
  <c r="L65" i="6"/>
  <c r="F65" i="6"/>
  <c r="Q64" i="6"/>
  <c r="M64" i="6"/>
  <c r="L64" i="6"/>
  <c r="F64" i="6"/>
  <c r="Q63" i="6"/>
  <c r="M63" i="6"/>
  <c r="L63" i="6"/>
  <c r="N63" i="6" s="1"/>
  <c r="F63" i="6"/>
  <c r="Q62" i="6"/>
  <c r="M62" i="6"/>
  <c r="L62" i="6"/>
  <c r="F62" i="6"/>
  <c r="Q61" i="6"/>
  <c r="M61" i="6"/>
  <c r="L61" i="6"/>
  <c r="F61" i="6"/>
  <c r="Q60" i="6"/>
  <c r="M60" i="6"/>
  <c r="L60" i="6"/>
  <c r="F60" i="6"/>
  <c r="Q59" i="6"/>
  <c r="M59" i="6"/>
  <c r="L59" i="6"/>
  <c r="F59" i="6"/>
  <c r="Q58" i="6"/>
  <c r="M58" i="6"/>
  <c r="L58" i="6"/>
  <c r="F58" i="6"/>
  <c r="Q57" i="6"/>
  <c r="M57" i="6"/>
  <c r="L57" i="6"/>
  <c r="N57" i="6" s="1"/>
  <c r="F57" i="6"/>
  <c r="Q56" i="6"/>
  <c r="M56" i="6"/>
  <c r="L56" i="6"/>
  <c r="F56" i="6"/>
  <c r="Q55" i="6"/>
  <c r="M55" i="6"/>
  <c r="L55" i="6"/>
  <c r="N55" i="6" s="1"/>
  <c r="F55" i="6"/>
  <c r="Q54" i="6"/>
  <c r="M54" i="6"/>
  <c r="L54" i="6"/>
  <c r="F54" i="6"/>
  <c r="Q53" i="6"/>
  <c r="M53" i="6"/>
  <c r="L53" i="6"/>
  <c r="F53" i="6"/>
  <c r="Q52" i="6"/>
  <c r="M52" i="6"/>
  <c r="L52" i="6"/>
  <c r="F52" i="6"/>
  <c r="Q51" i="6"/>
  <c r="M51" i="6"/>
  <c r="L51" i="6"/>
  <c r="F51" i="6"/>
  <c r="Q50" i="6"/>
  <c r="M50" i="6"/>
  <c r="L50" i="6"/>
  <c r="F50" i="6"/>
  <c r="Q49" i="6"/>
  <c r="M49" i="6"/>
  <c r="L49" i="6"/>
  <c r="F49" i="6"/>
  <c r="Q48" i="6"/>
  <c r="M48" i="6"/>
  <c r="L48" i="6"/>
  <c r="F48" i="6"/>
  <c r="Q47" i="6"/>
  <c r="M47" i="6"/>
  <c r="L47" i="6"/>
  <c r="N47" i="6" s="1"/>
  <c r="F47" i="6"/>
  <c r="Q46" i="6"/>
  <c r="M46" i="6"/>
  <c r="L46" i="6"/>
  <c r="F46" i="6"/>
  <c r="Q45" i="6"/>
  <c r="M45" i="6"/>
  <c r="L45" i="6"/>
  <c r="F45" i="6"/>
  <c r="Q44" i="6"/>
  <c r="M44" i="6"/>
  <c r="L44" i="6"/>
  <c r="F44" i="6"/>
  <c r="Q43" i="6"/>
  <c r="M43" i="6"/>
  <c r="L43" i="6"/>
  <c r="F43" i="6"/>
  <c r="Q42" i="6"/>
  <c r="M42" i="6"/>
  <c r="L42" i="6"/>
  <c r="F42" i="6"/>
  <c r="Q41" i="6"/>
  <c r="M41" i="6"/>
  <c r="L41" i="6"/>
  <c r="N41" i="6" s="1"/>
  <c r="F41" i="6"/>
  <c r="Q40" i="6"/>
  <c r="M40" i="6"/>
  <c r="L40" i="6"/>
  <c r="F40" i="6"/>
  <c r="Q39" i="6"/>
  <c r="M39" i="6"/>
  <c r="L39" i="6"/>
  <c r="N39" i="6" s="1"/>
  <c r="F39" i="6"/>
  <c r="Q38" i="6"/>
  <c r="M38" i="6"/>
  <c r="L38" i="6"/>
  <c r="F38" i="6"/>
  <c r="Q37" i="6"/>
  <c r="M37" i="6"/>
  <c r="L37" i="6"/>
  <c r="F37" i="6"/>
  <c r="Q36" i="6"/>
  <c r="M36" i="6"/>
  <c r="L36" i="6"/>
  <c r="F36" i="6"/>
  <c r="Q35" i="6"/>
  <c r="M35" i="6"/>
  <c r="L35" i="6"/>
  <c r="F35" i="6"/>
  <c r="Q34" i="6"/>
  <c r="M34" i="6"/>
  <c r="L34" i="6"/>
  <c r="F34" i="6"/>
  <c r="Q33" i="6"/>
  <c r="M33" i="6"/>
  <c r="L33" i="6"/>
  <c r="F33" i="6"/>
  <c r="Q32" i="6"/>
  <c r="M32" i="6"/>
  <c r="L32" i="6"/>
  <c r="F32" i="6"/>
  <c r="Q31" i="6"/>
  <c r="M31" i="6"/>
  <c r="L31" i="6"/>
  <c r="F31" i="6"/>
  <c r="Q30" i="6"/>
  <c r="M30" i="6"/>
  <c r="L30" i="6"/>
  <c r="F30" i="6"/>
  <c r="Q29" i="6"/>
  <c r="M29" i="6"/>
  <c r="L29" i="6"/>
  <c r="F29" i="6"/>
  <c r="Q28" i="6"/>
  <c r="M28" i="6"/>
  <c r="L28" i="6"/>
  <c r="F28" i="6"/>
  <c r="Q27" i="6"/>
  <c r="M27" i="6"/>
  <c r="L27" i="6"/>
  <c r="F27" i="6"/>
  <c r="Q26" i="6"/>
  <c r="M26" i="6"/>
  <c r="L26" i="6"/>
  <c r="F26" i="6"/>
  <c r="Q25" i="6"/>
  <c r="M25" i="6"/>
  <c r="L25" i="6"/>
  <c r="F25" i="6"/>
  <c r="Q24" i="6"/>
  <c r="M24" i="6"/>
  <c r="L24" i="6"/>
  <c r="F24" i="6"/>
  <c r="Q23" i="6"/>
  <c r="M23" i="6"/>
  <c r="L23" i="6"/>
  <c r="F23" i="6"/>
  <c r="Q22" i="6"/>
  <c r="M22" i="6"/>
  <c r="L22" i="6"/>
  <c r="F22" i="6"/>
  <c r="Q21" i="6"/>
  <c r="M21" i="6"/>
  <c r="L21" i="6"/>
  <c r="F21" i="6"/>
  <c r="Q20" i="6"/>
  <c r="M20" i="6"/>
  <c r="L20" i="6"/>
  <c r="F20" i="6"/>
  <c r="Q19" i="6"/>
  <c r="M19" i="6"/>
  <c r="L19" i="6"/>
  <c r="F19" i="6"/>
  <c r="Q18" i="6"/>
  <c r="M18" i="6"/>
  <c r="L18" i="6"/>
  <c r="F18" i="6"/>
  <c r="Q17" i="6"/>
  <c r="M17" i="6"/>
  <c r="N17" i="6" s="1"/>
  <c r="L17" i="6"/>
  <c r="F17" i="6"/>
  <c r="Q16" i="6"/>
  <c r="M16" i="6"/>
  <c r="L16" i="6"/>
  <c r="F16" i="6"/>
  <c r="Q15" i="6"/>
  <c r="M15" i="6"/>
  <c r="L15" i="6"/>
  <c r="N15" i="6" s="1"/>
  <c r="F15" i="6"/>
  <c r="Q14" i="6"/>
  <c r="M14" i="6"/>
  <c r="L14" i="6"/>
  <c r="F14" i="6"/>
  <c r="Q13" i="6"/>
  <c r="M13" i="6"/>
  <c r="L13" i="6"/>
  <c r="F13" i="6"/>
  <c r="Q12" i="6"/>
  <c r="M12" i="6"/>
  <c r="L12" i="6"/>
  <c r="F12" i="6"/>
  <c r="Q11" i="6"/>
  <c r="M11" i="6"/>
  <c r="L11" i="6"/>
  <c r="F11" i="6"/>
  <c r="Q10" i="6"/>
  <c r="M10" i="6"/>
  <c r="L10" i="6"/>
  <c r="F10" i="6"/>
  <c r="Q9" i="6"/>
  <c r="M9" i="6"/>
  <c r="L9" i="6"/>
  <c r="N9" i="6" s="1"/>
  <c r="F9" i="6"/>
  <c r="Q8" i="6"/>
  <c r="M8" i="6"/>
  <c r="L8" i="6"/>
  <c r="F8" i="6"/>
  <c r="Q7" i="6"/>
  <c r="M7" i="6"/>
  <c r="L7" i="6"/>
  <c r="N7" i="6" s="1"/>
  <c r="F7" i="6"/>
  <c r="Q6" i="6"/>
  <c r="M6" i="6"/>
  <c r="L6" i="6"/>
  <c r="F6" i="6"/>
  <c r="Q5" i="6"/>
  <c r="M5" i="6"/>
  <c r="L5" i="6"/>
  <c r="F5" i="6"/>
  <c r="Q4" i="6"/>
  <c r="M4" i="6"/>
  <c r="L4" i="6"/>
  <c r="F4" i="6"/>
  <c r="Q3" i="6"/>
  <c r="M3" i="6"/>
  <c r="L3" i="6"/>
  <c r="F3" i="6"/>
  <c r="Q2" i="6"/>
  <c r="M2" i="6"/>
  <c r="L2" i="6"/>
  <c r="F2" i="6"/>
  <c r="L41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14" i="1"/>
  <c r="F1517" i="1"/>
  <c r="F2066" i="1"/>
  <c r="F1943" i="1"/>
  <c r="F1981" i="1"/>
  <c r="F1975" i="1"/>
  <c r="F2078" i="1"/>
  <c r="F2015" i="1"/>
  <c r="F373" i="1"/>
  <c r="F328" i="1"/>
  <c r="F2715" i="1"/>
  <c r="F300" i="1"/>
  <c r="F2072" i="1"/>
  <c r="F2041" i="1"/>
  <c r="F2645" i="1"/>
  <c r="F2985" i="1"/>
  <c r="F1950" i="1"/>
  <c r="F1947" i="1"/>
  <c r="F1968" i="1"/>
  <c r="F2025" i="1"/>
  <c r="F2075" i="1"/>
  <c r="F271" i="1"/>
  <c r="F2024" i="1"/>
  <c r="F2029" i="1"/>
  <c r="F2064" i="1"/>
  <c r="F334" i="1"/>
  <c r="F1919" i="1"/>
  <c r="F3036" i="1"/>
  <c r="F2607" i="1"/>
  <c r="F2728" i="1"/>
  <c r="F3840" i="1"/>
  <c r="F3559" i="1"/>
  <c r="F2049" i="1"/>
  <c r="F1966" i="1"/>
  <c r="F2050" i="1"/>
  <c r="F250" i="1"/>
  <c r="F2037" i="1"/>
  <c r="F2027" i="1"/>
  <c r="F2036" i="1"/>
  <c r="F282" i="1"/>
  <c r="F655" i="1"/>
  <c r="F261" i="1"/>
  <c r="F330" i="1"/>
  <c r="F294" i="1"/>
  <c r="F2074" i="1"/>
  <c r="F1962" i="1"/>
  <c r="F1027" i="1"/>
  <c r="F391" i="1"/>
  <c r="F2622" i="1"/>
  <c r="F206" i="1"/>
  <c r="F1007" i="1"/>
  <c r="F279" i="1"/>
  <c r="F2020" i="1"/>
  <c r="F1958" i="1"/>
  <c r="F2712" i="1"/>
  <c r="F355" i="1"/>
  <c r="F2003" i="1"/>
  <c r="F344" i="1"/>
  <c r="F1503" i="1"/>
  <c r="F1480" i="1"/>
  <c r="F1980" i="1"/>
  <c r="F2013" i="1"/>
  <c r="F1956" i="1"/>
  <c r="F1979" i="1"/>
  <c r="F1982" i="1"/>
  <c r="F691" i="1"/>
  <c r="F2054" i="1"/>
  <c r="F2011" i="1"/>
  <c r="F1970" i="1"/>
  <c r="F2008" i="1"/>
  <c r="F2006" i="1"/>
  <c r="F2004" i="1"/>
  <c r="F1953" i="1"/>
  <c r="F701" i="1"/>
  <c r="F2058" i="1"/>
  <c r="F297" i="1"/>
  <c r="F1750" i="1"/>
  <c r="F2071" i="1"/>
  <c r="F2033" i="1"/>
  <c r="F2051" i="1"/>
  <c r="F1482" i="1"/>
  <c r="F2079" i="1"/>
  <c r="F395" i="1"/>
  <c r="F2735" i="1"/>
  <c r="F1951" i="1"/>
  <c r="F980" i="1"/>
  <c r="F327" i="1"/>
  <c r="F403" i="1"/>
  <c r="F290" i="1"/>
  <c r="F360" i="1"/>
  <c r="F3000" i="1"/>
  <c r="F2711" i="1"/>
  <c r="F2310" i="1"/>
  <c r="F1952" i="1"/>
  <c r="F3125" i="1"/>
  <c r="F1338" i="1"/>
  <c r="F2118" i="1"/>
  <c r="F737" i="1"/>
  <c r="F1313" i="1"/>
  <c r="F1535" i="1"/>
  <c r="F2927" i="1"/>
  <c r="F284" i="1"/>
  <c r="F1471" i="1"/>
  <c r="F6" i="1"/>
  <c r="F1524" i="1"/>
  <c r="F1957" i="1"/>
  <c r="F1366" i="1"/>
  <c r="F1946" i="1"/>
  <c r="F2021" i="1"/>
  <c r="F2067" i="1"/>
  <c r="F2727" i="1"/>
  <c r="F2200" i="1"/>
  <c r="F3029" i="1"/>
  <c r="F3693" i="1"/>
  <c r="F1308" i="1"/>
  <c r="F335" i="1"/>
  <c r="F643" i="1"/>
  <c r="F1469" i="1"/>
  <c r="F3006" i="1"/>
  <c r="F349" i="1"/>
  <c r="F1683" i="1"/>
  <c r="F333" i="1"/>
  <c r="F2342" i="1"/>
  <c r="F286" i="1"/>
  <c r="F3650" i="1"/>
  <c r="F389" i="1"/>
  <c r="F368" i="1"/>
  <c r="F1523" i="1"/>
  <c r="F243" i="1"/>
  <c r="F2329" i="1"/>
  <c r="F2611" i="1"/>
  <c r="F1954" i="1"/>
  <c r="F2998" i="1"/>
  <c r="F3168" i="1"/>
  <c r="F1532" i="1"/>
  <c r="F1019" i="1"/>
  <c r="F650" i="1"/>
  <c r="F342" i="1"/>
  <c r="F357" i="1"/>
  <c r="F3549" i="1"/>
  <c r="F2056" i="1"/>
  <c r="F2708" i="1"/>
  <c r="F363" i="1"/>
  <c r="F26" i="1"/>
  <c r="F259" i="1"/>
  <c r="F406" i="1"/>
  <c r="F709" i="1"/>
  <c r="F323" i="1"/>
  <c r="F2332" i="1"/>
  <c r="F332" i="1"/>
  <c r="F2456" i="1"/>
  <c r="F3239" i="1"/>
  <c r="F3217" i="1"/>
  <c r="F353" i="1"/>
  <c r="F346" i="1"/>
  <c r="F2032" i="1"/>
  <c r="F1345" i="1"/>
  <c r="F1371" i="1"/>
  <c r="F1473" i="1"/>
  <c r="F3284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078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671" i="1"/>
  <c r="F319" i="1"/>
  <c r="F660" i="1"/>
  <c r="F2648" i="1"/>
  <c r="F3068" i="1"/>
  <c r="F34" i="1"/>
  <c r="F2705" i="1"/>
  <c r="F2270" i="1"/>
  <c r="F2944" i="1"/>
  <c r="F856" i="1"/>
  <c r="F2732" i="1"/>
  <c r="F280" i="1"/>
  <c r="F1317" i="1"/>
  <c r="F1219" i="1"/>
  <c r="F295" i="1"/>
  <c r="F2252" i="1"/>
  <c r="F2272" i="1"/>
  <c r="F963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695" i="1"/>
  <c r="F2716" i="1"/>
  <c r="F352" i="1"/>
  <c r="F2618" i="1"/>
  <c r="F1000" i="1"/>
  <c r="F3016" i="1"/>
  <c r="F2989" i="1"/>
  <c r="F3037" i="1"/>
  <c r="F324" i="1"/>
  <c r="F1516" i="1"/>
  <c r="F2334" i="1"/>
  <c r="F387" i="1"/>
  <c r="F713" i="1"/>
  <c r="F2331" i="1"/>
  <c r="F1912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361" i="1"/>
  <c r="F2444" i="1"/>
  <c r="F256" i="1"/>
  <c r="F1528" i="1"/>
  <c r="F3213" i="1"/>
  <c r="F3261" i="1"/>
  <c r="F2459" i="1"/>
  <c r="F2612" i="1"/>
  <c r="F420" i="1"/>
  <c r="F39" i="1"/>
  <c r="F309" i="1"/>
  <c r="F1114" i="1"/>
  <c r="F3019" i="1"/>
  <c r="F1186" i="1"/>
  <c r="F1269" i="1"/>
  <c r="F985" i="1"/>
  <c r="F1504" i="1"/>
  <c r="F2227" i="1"/>
  <c r="F3247" i="1"/>
  <c r="F1195" i="1"/>
  <c r="F644" i="1"/>
  <c r="F2189" i="1"/>
  <c r="F1971" i="1"/>
  <c r="F2338" i="1"/>
  <c r="F2269" i="1"/>
  <c r="F1976" i="1"/>
  <c r="F1969" i="1"/>
  <c r="F2273" i="1"/>
  <c r="F152" i="1"/>
  <c r="F2073" i="1"/>
  <c r="F1212" i="1"/>
  <c r="F2710" i="1"/>
  <c r="F2445" i="1"/>
  <c r="F2991" i="1"/>
  <c r="F1541" i="1"/>
  <c r="F732" i="1"/>
  <c r="F2080" i="1"/>
  <c r="F2495" i="1"/>
  <c r="F981" i="1"/>
  <c r="F1026" i="1"/>
  <c r="F3149" i="1"/>
  <c r="F2633" i="1"/>
  <c r="F386" i="1"/>
  <c r="F29" i="1"/>
  <c r="F2188" i="1"/>
  <c r="F1299" i="1"/>
  <c r="F3041" i="1"/>
  <c r="F277" i="1"/>
  <c r="F3231" i="1"/>
  <c r="F263" i="1"/>
  <c r="F218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72" i="1"/>
  <c r="F1225" i="1"/>
  <c r="F2225" i="1"/>
  <c r="F2192" i="1"/>
  <c r="F1965" i="1"/>
  <c r="F1531" i="1"/>
  <c r="F1271" i="1"/>
  <c r="F2312" i="1"/>
  <c r="F1525" i="1"/>
  <c r="F962" i="1"/>
  <c r="F1510" i="1"/>
  <c r="F23" i="1"/>
  <c r="F2249" i="1"/>
  <c r="F416" i="1"/>
  <c r="F394" i="1"/>
  <c r="F2239" i="1"/>
  <c r="F2170" i="1"/>
  <c r="F2093" i="1"/>
  <c r="F1097" i="1"/>
  <c r="F311" i="1"/>
  <c r="F285" i="1"/>
  <c r="F2540" i="1"/>
  <c r="F1339" i="1"/>
  <c r="F517" i="1"/>
  <c r="F2228" i="1"/>
  <c r="F2720" i="1"/>
  <c r="F1522" i="1"/>
  <c r="F2307" i="1"/>
  <c r="F1511" i="1"/>
  <c r="F2666" i="1"/>
  <c r="F823" i="1"/>
  <c r="F281" i="1"/>
  <c r="F686" i="1"/>
  <c r="F1518" i="1"/>
  <c r="F315" i="1"/>
  <c r="F1209" i="1"/>
  <c r="F1221" i="1"/>
  <c r="F1205" i="1"/>
  <c r="F1977" i="1"/>
  <c r="F1468" i="1"/>
  <c r="F2110" i="1"/>
  <c r="F1507" i="1"/>
  <c r="F1512" i="1"/>
  <c r="F3276" i="1"/>
  <c r="F2195" i="1"/>
  <c r="F1199" i="1"/>
  <c r="F1955" i="1"/>
  <c r="F1520" i="1"/>
  <c r="F2059" i="1"/>
  <c r="F2730" i="1"/>
  <c r="F1477" i="1"/>
  <c r="F2676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08" i="1"/>
  <c r="F1940" i="1"/>
  <c r="F318" i="1"/>
  <c r="F1282" i="1"/>
  <c r="F1021" i="1"/>
  <c r="F1777" i="1"/>
  <c r="F2159" i="1"/>
  <c r="F340" i="1"/>
  <c r="F3045" i="1"/>
  <c r="F3404" i="1"/>
  <c r="F288" i="1"/>
  <c r="F2046" i="1"/>
  <c r="F1755" i="1"/>
  <c r="F242" i="1"/>
  <c r="F1006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1002" i="1"/>
  <c r="F2160" i="1"/>
  <c r="F954" i="1"/>
  <c r="F59" i="1"/>
  <c r="F3288" i="1"/>
  <c r="F682" i="1"/>
  <c r="F961" i="1"/>
  <c r="F2452" i="1"/>
  <c r="F1832" i="1"/>
  <c r="F953" i="1"/>
  <c r="F1463" i="1"/>
  <c r="F2340" i="1"/>
  <c r="F3222" i="1"/>
  <c r="F834" i="1"/>
  <c r="F1198" i="1"/>
  <c r="F347" i="1"/>
  <c r="F287" i="1"/>
  <c r="F1218" i="1"/>
  <c r="F44" i="1"/>
  <c r="F2198" i="1"/>
  <c r="F1513" i="1"/>
  <c r="F797" i="1"/>
  <c r="F2229" i="1"/>
  <c r="F2237" i="1"/>
  <c r="F258" i="1"/>
  <c r="F303" i="1"/>
  <c r="F244" i="1"/>
  <c r="F3165" i="1"/>
  <c r="F1206" i="1"/>
  <c r="F743" i="1"/>
  <c r="F3256" i="1"/>
  <c r="F1343" i="1"/>
  <c r="F995" i="1"/>
  <c r="F1207" i="1"/>
  <c r="F415" i="1"/>
  <c r="F1281" i="1"/>
  <c r="F1196" i="1"/>
  <c r="F2523" i="1"/>
  <c r="F1187" i="1"/>
  <c r="F370" i="1"/>
  <c r="F827" i="1"/>
  <c r="F399" i="1"/>
  <c r="F3264" i="1"/>
  <c r="F2194" i="1"/>
  <c r="F2658" i="1"/>
  <c r="F2604" i="1"/>
  <c r="F656" i="1"/>
  <c r="F957" i="1"/>
  <c r="F2717" i="1"/>
  <c r="F1538" i="1"/>
  <c r="F1260" i="1"/>
  <c r="F1539" i="1"/>
  <c r="F1892" i="1"/>
  <c r="F2725" i="1"/>
  <c r="F2734" i="1"/>
  <c r="F1270" i="1"/>
  <c r="F379" i="1"/>
  <c r="F3130" i="1"/>
  <c r="F2339" i="1"/>
  <c r="F3046" i="1"/>
  <c r="F82" i="1"/>
  <c r="F310" i="1"/>
  <c r="F3679" i="1"/>
  <c r="F3216" i="1"/>
  <c r="F3220" i="1"/>
  <c r="F1765" i="1"/>
  <c r="F362" i="1"/>
  <c r="F3250" i="1"/>
  <c r="F1306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1751" i="1"/>
  <c r="F1945" i="1"/>
  <c r="F2244" i="1"/>
  <c r="F1963" i="1"/>
  <c r="F2018" i="1"/>
  <c r="F2196" i="1"/>
  <c r="F2729" i="1"/>
  <c r="F700" i="1"/>
  <c r="F2052" i="1"/>
  <c r="F45" i="1"/>
  <c r="F2039" i="1"/>
  <c r="F2081" i="1"/>
  <c r="F2186" i="1"/>
  <c r="F1794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690" i="1"/>
  <c r="F792" i="1"/>
  <c r="F1354" i="1"/>
  <c r="F1197" i="1"/>
  <c r="F1336" i="1"/>
  <c r="F2139" i="1"/>
  <c r="F3258" i="1"/>
  <c r="F755" i="1"/>
  <c r="F2805" i="1"/>
  <c r="F3244" i="1"/>
  <c r="F971" i="1"/>
  <c r="F1845" i="1"/>
  <c r="F2044" i="1"/>
  <c r="F534" i="1"/>
  <c r="F1772" i="1"/>
  <c r="F3470" i="1"/>
  <c r="F2987" i="1"/>
  <c r="F547" i="1"/>
  <c r="F2048" i="1"/>
  <c r="F842" i="1"/>
  <c r="F2718" i="1"/>
  <c r="F3483" i="1"/>
  <c r="F1836" i="1"/>
  <c r="F1030" i="1"/>
  <c r="F354" i="1"/>
  <c r="F54" i="1"/>
  <c r="F2009" i="1"/>
  <c r="F1009" i="1"/>
  <c r="F2453" i="1"/>
  <c r="F1272" i="1"/>
  <c r="F3391" i="1"/>
  <c r="F1399" i="1"/>
  <c r="F2968" i="1"/>
  <c r="F251" i="1"/>
  <c r="F402" i="1"/>
  <c r="F1031" i="1"/>
  <c r="F1381" i="1"/>
  <c r="F3248" i="1"/>
  <c r="F71" i="1"/>
  <c r="F1311" i="1"/>
  <c r="F1941" i="1"/>
  <c r="F615" i="1"/>
  <c r="F2795" i="1"/>
  <c r="F1646" i="1"/>
  <c r="F397" i="1"/>
  <c r="F679" i="1"/>
  <c r="F2451" i="1"/>
  <c r="F1033" i="1"/>
  <c r="F2965" i="1"/>
  <c r="F262" i="1"/>
  <c r="F2820" i="1"/>
  <c r="F751" i="1"/>
  <c r="F4024" i="1"/>
  <c r="F1315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219" i="1"/>
  <c r="F1782" i="1"/>
  <c r="F3024" i="1"/>
  <c r="F673" i="1"/>
  <c r="F529" i="1"/>
  <c r="F3457" i="1"/>
  <c r="F304" i="1"/>
  <c r="F3402" i="1"/>
  <c r="F3408" i="1"/>
  <c r="F2813" i="1"/>
  <c r="F1001" i="1"/>
  <c r="F3290" i="1"/>
  <c r="F2541" i="1"/>
  <c r="F1635" i="1"/>
  <c r="F2992" i="1"/>
  <c r="F1810" i="1"/>
  <c r="F2077" i="1"/>
  <c r="F269" i="1"/>
  <c r="F2282" i="1"/>
  <c r="F364" i="1"/>
  <c r="F2043" i="1"/>
  <c r="F3211" i="1"/>
  <c r="F1319" i="1"/>
  <c r="F1470" i="1"/>
  <c r="F3092" i="1"/>
  <c r="F1268" i="1"/>
  <c r="F2830" i="1"/>
  <c r="F3435" i="1"/>
  <c r="F1897" i="1"/>
  <c r="F2254" i="1"/>
  <c r="F1220" i="1"/>
  <c r="F2201" i="1"/>
  <c r="F1401" i="1"/>
  <c r="F1191" i="1"/>
  <c r="F1749" i="1"/>
  <c r="F2313" i="1"/>
  <c r="F3081" i="1"/>
  <c r="F1521" i="1"/>
  <c r="F1852" i="1"/>
  <c r="F3362" i="1"/>
  <c r="F9" i="1"/>
  <c r="F365" i="1"/>
  <c r="F1857" i="1"/>
  <c r="F1189" i="1"/>
  <c r="F57" i="1"/>
  <c r="F2279" i="1"/>
  <c r="F2675" i="1"/>
  <c r="F2" i="1"/>
  <c r="F2253" i="1"/>
  <c r="F1797" i="1"/>
  <c r="F2232" i="1"/>
  <c r="F674" i="1"/>
  <c r="F736" i="1"/>
  <c r="F3243" i="1"/>
  <c r="F1756" i="1"/>
  <c r="F3895" i="1"/>
  <c r="F2993" i="1"/>
  <c r="F337" i="1"/>
  <c r="F3018" i="1"/>
  <c r="F326" i="1"/>
  <c r="F2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3048" i="1"/>
  <c r="F1693" i="1"/>
  <c r="F1663" i="1"/>
  <c r="F2105" i="1"/>
  <c r="F3365" i="1"/>
  <c r="F1029" i="1"/>
  <c r="F1536" i="1"/>
  <c r="F1627" i="1"/>
  <c r="F3714" i="1"/>
  <c r="F1948" i="1"/>
  <c r="F2474" i="1"/>
  <c r="F1139" i="1"/>
  <c r="F307" i="1"/>
  <c r="F1368" i="1"/>
  <c r="F400" i="1"/>
  <c r="F1938" i="1"/>
  <c r="F2265" i="1"/>
  <c r="F2535" i="1"/>
  <c r="F3588" i="1"/>
  <c r="F2223" i="1"/>
  <c r="F2443" i="1"/>
  <c r="F1188" i="1"/>
  <c r="F1785" i="1"/>
  <c r="F1802" i="1"/>
  <c r="F375" i="1"/>
  <c r="F730" i="1"/>
  <c r="F1819" i="1"/>
  <c r="F2731" i="1"/>
  <c r="F793" i="1"/>
  <c r="F2463" i="1"/>
  <c r="F358" i="1"/>
  <c r="F109" i="1"/>
  <c r="F1273" i="1"/>
  <c r="F2526" i="1"/>
  <c r="F2615" i="1"/>
  <c r="F1658" i="1"/>
  <c r="F1367" i="1"/>
  <c r="F3003" i="1"/>
  <c r="F2017" i="1"/>
  <c r="F1960" i="1"/>
  <c r="F2298" i="1"/>
  <c r="F1619" i="1"/>
  <c r="F818" i="1"/>
  <c r="F1747" i="1"/>
  <c r="F3767" i="1"/>
  <c r="F3156" i="1"/>
  <c r="F1283" i="1"/>
  <c r="F710" i="1"/>
  <c r="F366" i="1"/>
  <c r="F681" i="1"/>
  <c r="F221" i="1"/>
  <c r="F3173" i="1"/>
  <c r="F3004" i="1"/>
  <c r="F67" i="1"/>
  <c r="F2250" i="1"/>
  <c r="F726" i="1"/>
  <c r="F3260" i="1"/>
  <c r="F2115" i="1"/>
  <c r="F1686" i="1"/>
  <c r="F3633" i="1"/>
  <c r="F1540" i="1"/>
  <c r="F3230" i="1"/>
  <c r="F3184" i="1"/>
  <c r="F3022" i="1"/>
  <c r="F749" i="1"/>
  <c r="F1028" i="1"/>
  <c r="F1015" i="1"/>
  <c r="F1373" i="1"/>
  <c r="F2692" i="1"/>
  <c r="F1624" i="1"/>
  <c r="F1256" i="1"/>
  <c r="F1506" i="1"/>
  <c r="F1045" i="1"/>
  <c r="F1280" i="1"/>
  <c r="F1264" i="1"/>
  <c r="F371" i="1"/>
  <c r="F3066" i="1"/>
  <c r="F1215" i="1"/>
  <c r="F2552" i="1"/>
  <c r="F3312" i="1"/>
  <c r="F2532" i="1"/>
  <c r="F2305" i="1"/>
  <c r="F1899" i="1"/>
  <c r="F1478" i="1"/>
  <c r="F2266" i="1"/>
  <c r="F487" i="1"/>
  <c r="F1935" i="1"/>
  <c r="F2057" i="1"/>
  <c r="F741" i="1"/>
  <c r="F38" i="1"/>
  <c r="F2598" i="1"/>
  <c r="F1944" i="1"/>
  <c r="F1660" i="1"/>
  <c r="F3268" i="1"/>
  <c r="F376" i="1"/>
  <c r="F104" i="1"/>
  <c r="F1363" i="1"/>
  <c r="F2087" i="1"/>
  <c r="F1807" i="1"/>
  <c r="F1436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066" i="1"/>
  <c r="F2129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3109" i="1"/>
  <c r="F2100" i="1"/>
  <c r="F3215" i="1"/>
  <c r="F3386" i="1"/>
  <c r="F1332" i="1"/>
  <c r="F2498" i="1"/>
  <c r="F2824" i="1"/>
  <c r="F896" i="1"/>
  <c r="F3334" i="1"/>
  <c r="F1350" i="1"/>
  <c r="F3241" i="1"/>
  <c r="F1307" i="1"/>
  <c r="F3281" i="1"/>
  <c r="F3576" i="1"/>
  <c r="F482" i="1"/>
  <c r="F1860" i="1"/>
  <c r="F1259" i="1"/>
  <c r="F2714" i="1"/>
  <c r="F836" i="1"/>
  <c r="F283" i="1"/>
  <c r="F2549" i="1"/>
  <c r="F1746" i="1"/>
  <c r="F134" i="1"/>
  <c r="F3555" i="1"/>
  <c r="F3251" i="1"/>
  <c r="F1758" i="1"/>
  <c r="F2166" i="1"/>
  <c r="F3544" i="1"/>
  <c r="F3158" i="1"/>
  <c r="F828" i="1"/>
  <c r="F3146" i="1"/>
  <c r="F485" i="1"/>
  <c r="F3350" i="1"/>
  <c r="F3299" i="1"/>
  <c r="F806" i="1"/>
  <c r="F2190" i="1"/>
  <c r="F2859" i="1"/>
  <c r="F325" i="1"/>
  <c r="F1034" i="1"/>
  <c r="F1767" i="1"/>
  <c r="F1934" i="1"/>
  <c r="F35" i="1"/>
  <c r="F2187" i="1"/>
  <c r="F1972" i="1"/>
  <c r="F1217" i="1"/>
  <c r="F1079" i="1"/>
  <c r="F2234" i="1"/>
  <c r="F1534" i="1"/>
  <c r="F2246" i="1"/>
  <c r="F2635" i="1"/>
  <c r="F248" i="1"/>
  <c r="F540" i="1"/>
  <c r="F320" i="1"/>
  <c r="F2023" i="1"/>
  <c r="F2242" i="1"/>
  <c r="F3073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515" i="1"/>
  <c r="F974" i="1"/>
  <c r="F1655" i="1"/>
  <c r="F2447" i="1"/>
  <c r="F3030" i="1"/>
  <c r="F2448" i="1"/>
  <c r="F3191" i="1"/>
  <c r="F1799" i="1"/>
  <c r="F3050" i="1"/>
  <c r="F1762" i="1"/>
  <c r="F1466" i="1"/>
  <c r="F444" i="1"/>
  <c r="F3064" i="1"/>
  <c r="F3536" i="1"/>
  <c r="F946" i="1"/>
  <c r="F63" i="1"/>
  <c r="F2740" i="1"/>
  <c r="F2296" i="1"/>
  <c r="F3111" i="1"/>
  <c r="F3614" i="1"/>
  <c r="F788" i="1"/>
  <c r="F989" i="1"/>
  <c r="F115" i="1"/>
  <c r="F1011" i="1"/>
  <c r="F1390" i="1"/>
  <c r="F473" i="1"/>
  <c r="F249" i="1"/>
  <c r="F2303" i="1"/>
  <c r="F956" i="1"/>
  <c r="F1036" i="1"/>
  <c r="F2631" i="1"/>
  <c r="F390" i="1"/>
  <c r="F2178" i="1"/>
  <c r="F733" i="1"/>
  <c r="F2809" i="1"/>
  <c r="F1645" i="1"/>
  <c r="F1936" i="1"/>
  <c r="F739" i="1"/>
  <c r="F1090" i="1"/>
  <c r="F1568" i="1"/>
  <c r="F3283" i="1"/>
  <c r="F1623" i="1"/>
  <c r="F2320" i="1"/>
  <c r="F525" i="1"/>
  <c r="F2870" i="1"/>
  <c r="F13" i="1"/>
  <c r="F847" i="1"/>
  <c r="F293" i="1"/>
  <c r="F3104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4035" i="1"/>
  <c r="F1320" i="1"/>
  <c r="F2814" i="1"/>
  <c r="F703" i="1"/>
  <c r="F120" i="1"/>
  <c r="F3491" i="1"/>
  <c r="F321" i="1"/>
  <c r="F754" i="1"/>
  <c r="F270" i="1"/>
  <c r="F267" i="1"/>
  <c r="F1647" i="1"/>
  <c r="F1370" i="1"/>
  <c r="F3700" i="1"/>
  <c r="F2699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1323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1816" i="1"/>
  <c r="F2655" i="1"/>
  <c r="F1182" i="1"/>
  <c r="F2116" i="1"/>
  <c r="F3091" i="1"/>
  <c r="F2787" i="1"/>
  <c r="F523" i="1"/>
  <c r="F3333" i="1"/>
  <c r="F1251" i="1"/>
  <c r="F1352" i="1"/>
  <c r="F114" i="1"/>
  <c r="F3371" i="1"/>
  <c r="F1309" i="1"/>
  <c r="F247" i="1"/>
  <c r="F3750" i="1"/>
  <c r="F3210" i="1"/>
  <c r="F3755" i="1"/>
  <c r="F924" i="1"/>
  <c r="F2663" i="1"/>
  <c r="F1616" i="1"/>
  <c r="F3466" i="1"/>
  <c r="F746" i="1"/>
  <c r="F522" i="1"/>
  <c r="F2984" i="1"/>
  <c r="F2976" i="1"/>
  <c r="F761" i="1"/>
  <c r="F2800" i="1"/>
  <c r="F2981" i="1"/>
  <c r="F843" i="1"/>
  <c r="F2659" i="1"/>
  <c r="F3353" i="1"/>
  <c r="F2055" i="1"/>
  <c r="F3762" i="1"/>
  <c r="F838" i="1"/>
  <c r="F2546" i="1"/>
  <c r="F3723" i="1"/>
  <c r="F2966" i="1"/>
  <c r="F108" i="1"/>
  <c r="F2409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2047" i="1"/>
  <c r="F1348" i="1"/>
  <c r="F3475" i="1"/>
  <c r="F1202" i="1"/>
  <c r="F396" i="1"/>
  <c r="F2197" i="1"/>
  <c r="F1037" i="1"/>
  <c r="F1806" i="1"/>
  <c r="F2278" i="1"/>
  <c r="F1887" i="1"/>
  <c r="F3295" i="1"/>
  <c r="F1433" i="1"/>
  <c r="F2289" i="1"/>
  <c r="F1784" i="1"/>
  <c r="F3278" i="1"/>
  <c r="F3023" i="1"/>
  <c r="F3219" i="1"/>
  <c r="F1038" i="1"/>
  <c r="F2164" i="1"/>
  <c r="F1805" i="1"/>
  <c r="F3783" i="1"/>
  <c r="F292" i="1"/>
  <c r="F3799" i="1"/>
  <c r="F1638" i="1"/>
  <c r="F62" i="1"/>
  <c r="F3725" i="1"/>
  <c r="F3162" i="1"/>
  <c r="F3346" i="1"/>
  <c r="F3758" i="1"/>
  <c r="F1654" i="1"/>
  <c r="F119" i="1"/>
  <c r="F2533" i="1"/>
  <c r="F3113" i="1"/>
  <c r="F2810" i="1"/>
  <c r="F810" i="1"/>
  <c r="F3676" i="1"/>
  <c r="F752" i="1"/>
  <c r="F1400" i="1"/>
  <c r="F3186" i="1"/>
  <c r="F3726" i="1"/>
  <c r="F2175" i="1"/>
  <c r="F3181" i="1"/>
  <c r="F3020" i="1"/>
  <c r="F2247" i="1"/>
  <c r="F2204" i="1"/>
  <c r="F2026" i="1"/>
  <c r="F1978" i="1"/>
  <c r="F3148" i="1"/>
  <c r="F1224" i="1"/>
  <c r="F1632" i="1"/>
  <c r="F2501" i="1"/>
  <c r="F1377" i="1"/>
  <c r="F2653" i="1"/>
  <c r="F276" i="1"/>
  <c r="F852" i="1"/>
  <c r="F2065" i="1"/>
  <c r="F278" i="1"/>
  <c r="F382" i="1"/>
  <c r="F2240" i="1"/>
  <c r="F1702" i="1"/>
  <c r="F1389" i="1"/>
  <c r="F329" i="1"/>
  <c r="F1003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1068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669" i="1"/>
  <c r="F2529" i="1"/>
  <c r="F3307" i="1"/>
  <c r="F2336" i="1"/>
  <c r="F3628" i="1"/>
  <c r="F1634" i="1"/>
  <c r="F2940" i="1"/>
  <c r="F32" i="1"/>
  <c r="F3159" i="1"/>
  <c r="F1630" i="1"/>
  <c r="F1337" i="1"/>
  <c r="F1911" i="1"/>
  <c r="F3420" i="1"/>
  <c r="F1326" i="1"/>
  <c r="F478" i="1"/>
  <c r="F3719" i="1"/>
  <c r="F2088" i="1"/>
  <c r="F481" i="1"/>
  <c r="F1290" i="1"/>
  <c r="F1787" i="1"/>
  <c r="F3236" i="1"/>
  <c r="F3697" i="1"/>
  <c r="F3604" i="1"/>
  <c r="F84" i="1"/>
  <c r="F533" i="1"/>
  <c r="F3519" i="1"/>
  <c r="F7" i="1"/>
  <c r="F2257" i="1"/>
  <c r="F140" i="1"/>
  <c r="F2713" i="1"/>
  <c r="F3336" i="1"/>
  <c r="F3494" i="1"/>
  <c r="F996" i="1"/>
  <c r="F1873" i="1"/>
  <c r="F1651" i="1"/>
  <c r="F3428" i="1"/>
  <c r="F1505" i="1"/>
  <c r="F3051" i="1"/>
  <c r="F1378" i="1"/>
  <c r="F923" i="1"/>
  <c r="F3115" i="1"/>
  <c r="F704" i="1"/>
  <c r="F2553" i="1"/>
  <c r="F738" i="1"/>
  <c r="F1514" i="1"/>
  <c r="F1200" i="1"/>
  <c r="F2147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185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628" i="1"/>
  <c r="F1292" i="1"/>
  <c r="F3759" i="1"/>
  <c r="F3696" i="1"/>
  <c r="F2543" i="1"/>
  <c r="F469" i="1"/>
  <c r="F2308" i="1"/>
  <c r="F343" i="1"/>
  <c r="F3376" i="1"/>
  <c r="F2970" i="1"/>
  <c r="F1922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798" i="1"/>
  <c r="F103" i="1"/>
  <c r="F532" i="1"/>
  <c r="F306" i="1"/>
  <c r="F1358" i="1"/>
  <c r="F3795" i="1"/>
  <c r="F1669" i="1"/>
  <c r="F3587" i="1"/>
  <c r="F3017" i="1"/>
  <c r="F3485" i="1"/>
  <c r="F1884" i="1"/>
  <c r="F3343" i="1"/>
  <c r="F2264" i="1"/>
  <c r="F538" i="1"/>
  <c r="F2323" i="1"/>
  <c r="F1262" i="1"/>
  <c r="F3722" i="1"/>
  <c r="F3528" i="1"/>
  <c r="F1593" i="1"/>
  <c r="F3324" i="1"/>
  <c r="F3263" i="1"/>
  <c r="F121" i="1"/>
  <c r="F3562" i="1"/>
  <c r="F100" i="1"/>
  <c r="F2478" i="1"/>
  <c r="F3188" i="1"/>
  <c r="F3846" i="1"/>
  <c r="F1931" i="1"/>
  <c r="F2973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1781" i="1"/>
  <c r="F3302" i="1"/>
  <c r="F1302" i="1"/>
  <c r="F3303" i="1"/>
  <c r="F2101" i="1"/>
  <c r="F1861" i="1"/>
  <c r="F3608" i="1"/>
  <c r="F2030" i="1"/>
  <c r="F3212" i="1"/>
  <c r="F2928" i="1"/>
  <c r="F3498" i="1"/>
  <c r="F31" i="1"/>
  <c r="F3975" i="1"/>
  <c r="F2556" i="1"/>
  <c r="F2287" i="1"/>
  <c r="F3490" i="1"/>
  <c r="F3985" i="1"/>
  <c r="F93" i="1"/>
  <c r="F824" i="1"/>
  <c r="F753" i="1"/>
  <c r="F3691" i="1"/>
  <c r="F3389" i="1"/>
  <c r="F3301" i="1"/>
  <c r="F3169" i="1"/>
  <c r="F2090" i="1"/>
  <c r="F553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4037" i="1"/>
  <c r="F2464" i="1"/>
  <c r="F2833" i="1"/>
  <c r="F3595" i="1"/>
  <c r="F3623" i="1"/>
  <c r="F55" i="1"/>
  <c r="F2982" i="1"/>
  <c r="F3690" i="1"/>
  <c r="F3704" i="1"/>
  <c r="F3424" i="1"/>
  <c r="F3836" i="1"/>
  <c r="F2446" i="1"/>
  <c r="F778" i="1"/>
  <c r="F3412" i="1"/>
  <c r="F3585" i="1"/>
  <c r="F2086" i="1"/>
  <c r="F969" i="1"/>
  <c r="F2314" i="1"/>
  <c r="F689" i="1"/>
  <c r="F2321" i="1"/>
  <c r="F799" i="1"/>
  <c r="F3042" i="1"/>
  <c r="F742" i="1"/>
  <c r="F1850" i="1"/>
  <c r="F4108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2602" i="1"/>
  <c r="F3669" i="1"/>
  <c r="F3575" i="1"/>
  <c r="F3517" i="1"/>
  <c r="F3627" i="1"/>
  <c r="F3661" i="1"/>
  <c r="F2704" i="1"/>
  <c r="F3356" i="1"/>
  <c r="F2804" i="1"/>
  <c r="F3286" i="1"/>
  <c r="F1333" i="1"/>
  <c r="F2679" i="1"/>
  <c r="F1570" i="1"/>
  <c r="F1076" i="1"/>
  <c r="F3674" i="1"/>
  <c r="F2902" i="1"/>
  <c r="F3508" i="1"/>
  <c r="F339" i="1"/>
  <c r="F2791" i="1"/>
  <c r="F3005" i="1"/>
  <c r="F3010" i="1"/>
  <c r="F3176" i="1"/>
  <c r="F2698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748" i="1"/>
  <c r="F3403" i="1"/>
  <c r="F3707" i="1"/>
  <c r="F2674" i="1"/>
  <c r="F407" i="1"/>
  <c r="F2238" i="1"/>
  <c r="F1341" i="1"/>
  <c r="F2815" i="1"/>
  <c r="F1606" i="1"/>
  <c r="F3515" i="1"/>
  <c r="F3471" i="1"/>
  <c r="F1096" i="1"/>
  <c r="F3240" i="1"/>
  <c r="F1392" i="1"/>
  <c r="F408" i="1"/>
  <c r="F3421" i="1"/>
  <c r="F795" i="1"/>
  <c r="F3532" i="1"/>
  <c r="F3267" i="1"/>
  <c r="F1193" i="1"/>
  <c r="F2835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1005" i="1"/>
  <c r="F2449" i="1"/>
  <c r="F2031" i="1"/>
  <c r="F2235" i="1"/>
  <c r="F2262" i="1"/>
  <c r="F898" i="1"/>
  <c r="F1181" i="1"/>
  <c r="F3027" i="1"/>
  <c r="F264" i="1"/>
  <c r="F2275" i="1"/>
  <c r="F3636" i="1"/>
  <c r="F2213" i="1"/>
  <c r="F2293" i="1"/>
  <c r="F1986" i="1"/>
  <c r="F1890" i="1"/>
  <c r="F1668" i="1"/>
  <c r="F1250" i="1"/>
  <c r="F651" i="1"/>
  <c r="F2657" i="1"/>
  <c r="F2167" i="1"/>
  <c r="F3613" i="1"/>
  <c r="F1823" i="1"/>
  <c r="F2165" i="1"/>
  <c r="F1214" i="1"/>
  <c r="F414" i="1"/>
  <c r="F1689" i="1"/>
  <c r="F3224" i="1"/>
  <c r="F3618" i="1"/>
  <c r="F3170" i="1"/>
  <c r="F1357" i="1"/>
  <c r="F1666" i="1"/>
  <c r="F839" i="1"/>
  <c r="F1312" i="1"/>
  <c r="F1849" i="1"/>
  <c r="F735" i="1"/>
  <c r="F2091" i="1"/>
  <c r="F3625" i="1"/>
  <c r="F3756" i="1"/>
  <c r="F3782" i="1"/>
  <c r="F2276" i="1"/>
  <c r="F2788" i="1"/>
  <c r="F3179" i="1"/>
  <c r="F2834" i="1"/>
  <c r="F3486" i="1"/>
  <c r="F1016" i="1"/>
  <c r="F1394" i="1"/>
  <c r="F3265" i="1"/>
  <c r="F2628" i="1"/>
  <c r="F3339" i="1"/>
  <c r="F40" i="1"/>
  <c r="F3313" i="1"/>
  <c r="F1902" i="1"/>
  <c r="F4069" i="1"/>
  <c r="F1404" i="1"/>
  <c r="F3185" i="1"/>
  <c r="F1937" i="1"/>
  <c r="F1603" i="1"/>
  <c r="F2812" i="1"/>
  <c r="F2936" i="1"/>
  <c r="F212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4050" i="1"/>
  <c r="F168" i="1"/>
  <c r="F3367" i="1"/>
  <c r="F3507" i="1"/>
  <c r="F2542" i="1"/>
  <c r="F3280" i="1"/>
  <c r="F3266" i="1"/>
  <c r="F2935" i="1"/>
  <c r="F2317" i="1"/>
  <c r="F3443" i="1"/>
  <c r="F500" i="1"/>
  <c r="F3913" i="1"/>
  <c r="F3599" i="1"/>
  <c r="F1106" i="1"/>
  <c r="F1914" i="1"/>
  <c r="F1004" i="1"/>
  <c r="F2811" i="1"/>
  <c r="F3563" i="1"/>
  <c r="F1349" i="1"/>
  <c r="F760" i="1"/>
  <c r="F1297" i="1"/>
  <c r="F757" i="1"/>
  <c r="F728" i="1"/>
  <c r="F1643" i="1"/>
  <c r="F3322" i="1"/>
  <c r="F3616" i="1"/>
  <c r="F3701" i="1"/>
  <c r="F978" i="1"/>
  <c r="F794" i="1"/>
  <c r="F2179" i="1"/>
  <c r="F2248" i="1"/>
  <c r="F3314" i="1"/>
  <c r="F1168" i="1"/>
  <c r="F1304" i="1"/>
  <c r="F2097" i="1"/>
  <c r="F2468" i="1"/>
  <c r="F3289" i="1"/>
  <c r="F3518" i="1"/>
  <c r="F1018" i="1"/>
  <c r="F3546" i="1"/>
  <c r="F3776" i="1"/>
  <c r="F2673" i="1"/>
  <c r="F2726" i="1"/>
  <c r="F378" i="1"/>
  <c r="F2988" i="1"/>
  <c r="F3780" i="1"/>
  <c r="F4038" i="1"/>
  <c r="F3557" i="1"/>
  <c r="F1533" i="1"/>
  <c r="F2304" i="1"/>
  <c r="F2882" i="1"/>
  <c r="F272" i="1"/>
  <c r="F1866" i="1"/>
  <c r="F1650" i="1"/>
  <c r="F805" i="1"/>
  <c r="F3254" i="1"/>
  <c r="F521" i="1"/>
  <c r="F747" i="1"/>
  <c r="F1385" i="1"/>
  <c r="F2260" i="1"/>
  <c r="F1223" i="1"/>
  <c r="F3204" i="1"/>
  <c r="F589" i="1"/>
  <c r="F74" i="1"/>
  <c r="F2149" i="1"/>
  <c r="F107" i="1"/>
  <c r="F2108" i="1"/>
  <c r="F3154" i="1"/>
  <c r="F3558" i="1"/>
  <c r="F866" i="1"/>
  <c r="F1675" i="1"/>
  <c r="F3141" i="1"/>
  <c r="F3450" i="1"/>
  <c r="F3550" i="1"/>
  <c r="F3815" i="1"/>
  <c r="F2617" i="1"/>
  <c r="F2202" i="1"/>
  <c r="F1903" i="1"/>
  <c r="F1032" i="1"/>
  <c r="F647" i="1"/>
  <c r="F1612" i="1"/>
  <c r="F2280" i="1"/>
  <c r="F2107" i="1"/>
  <c r="F1025" i="1"/>
  <c r="F2068" i="1"/>
  <c r="F1380" i="1"/>
  <c r="F2547" i="1"/>
  <c r="F2368" i="1"/>
  <c r="F1681" i="1"/>
  <c r="F1883" i="1"/>
  <c r="F1190" i="1"/>
  <c r="F2632" i="1"/>
  <c r="F3698" i="1"/>
  <c r="F2183" i="1"/>
  <c r="F3787" i="1"/>
  <c r="F3201" i="1"/>
  <c r="F97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988" i="1"/>
  <c r="F3209" i="1"/>
  <c r="F3349" i="1"/>
  <c r="F68" i="1"/>
  <c r="F25" i="1"/>
  <c r="F862" i="1"/>
  <c r="F1243" i="1"/>
  <c r="F837" i="1"/>
  <c r="F1248" i="1"/>
  <c r="F1629" i="1"/>
  <c r="F1699" i="1"/>
  <c r="F3769" i="1"/>
  <c r="F3892" i="1"/>
  <c r="F767" i="1"/>
  <c r="F69" i="1"/>
  <c r="F2465" i="1"/>
  <c r="F3315" i="1"/>
  <c r="F1924" i="1"/>
  <c r="F3174" i="1"/>
  <c r="F1024" i="1"/>
  <c r="F3572" i="1"/>
  <c r="F2625" i="1"/>
  <c r="F65" i="1"/>
  <c r="F2103" i="1"/>
  <c r="F2422" i="1"/>
  <c r="F3480" i="1"/>
  <c r="F3172" i="1"/>
  <c r="F803" i="1"/>
  <c r="F2466" i="1"/>
  <c r="F3659" i="1"/>
  <c r="F1648" i="1"/>
  <c r="F3681" i="1"/>
  <c r="F3434" i="1"/>
  <c r="F2205" i="1"/>
  <c r="F4042" i="1"/>
  <c r="F2672" i="1"/>
  <c r="F3939" i="1"/>
  <c r="F947" i="1"/>
  <c r="F1572" i="1"/>
  <c r="F3107" i="1"/>
  <c r="F692" i="1"/>
  <c r="F3814" i="1"/>
  <c r="F1744" i="1"/>
  <c r="F894" i="1"/>
  <c r="F3432" i="1"/>
  <c r="F3699" i="1"/>
  <c r="F50" i="1"/>
  <c r="F2828" i="1"/>
  <c r="F2109" i="1"/>
  <c r="F2794" i="1"/>
  <c r="F1691" i="1"/>
  <c r="F2557" i="1"/>
  <c r="F2294" i="1"/>
  <c r="F1694" i="1"/>
  <c r="F3819" i="1"/>
  <c r="F2470" i="1"/>
  <c r="F3409" i="1"/>
  <c r="F649" i="1"/>
  <c r="F17" i="1"/>
  <c r="F2847" i="1"/>
  <c r="F1891" i="1"/>
  <c r="F2113" i="1"/>
  <c r="F891" i="1"/>
  <c r="F3805" i="1"/>
  <c r="F1803" i="1"/>
  <c r="F3259" i="1"/>
  <c r="F3501" i="1"/>
  <c r="F2974" i="1"/>
  <c r="F3163" i="1"/>
  <c r="F1827" i="1"/>
  <c r="F1989" i="1"/>
  <c r="F2536" i="1"/>
  <c r="F3388" i="1"/>
  <c r="F3568" i="1"/>
  <c r="F1300" i="1"/>
  <c r="F3603" i="1"/>
  <c r="F1246" i="1"/>
  <c r="F699" i="1"/>
  <c r="F756" i="1"/>
  <c r="F3381" i="1"/>
  <c r="F2487" i="1"/>
  <c r="F4107" i="1"/>
  <c r="F3537" i="1"/>
  <c r="F3282" i="1"/>
  <c r="F972" i="1"/>
  <c r="F1577" i="1"/>
  <c r="F3926" i="1"/>
  <c r="F3467" i="1"/>
  <c r="F1769" i="1"/>
  <c r="F1303" i="1"/>
  <c r="F3430" i="1"/>
  <c r="F537" i="1"/>
  <c r="F2790" i="1"/>
  <c r="F2793" i="1"/>
  <c r="F716" i="1"/>
  <c r="F3680" i="1"/>
  <c r="F3227" i="1"/>
  <c r="F3839" i="1"/>
  <c r="F213" i="1"/>
  <c r="F3474" i="1"/>
  <c r="F1843" i="1"/>
  <c r="F3784" i="1"/>
  <c r="F1287" i="1"/>
  <c r="F409" i="1"/>
  <c r="F3715" i="1"/>
  <c r="F42" i="1"/>
  <c r="F187" i="1"/>
  <c r="F3521" i="1"/>
  <c r="F1728" i="1"/>
  <c r="F1263" i="1"/>
  <c r="F1858" i="1"/>
  <c r="F3811" i="1"/>
  <c r="F3841" i="1"/>
  <c r="F1800" i="1"/>
  <c r="F1286" i="1"/>
  <c r="F1828" i="1"/>
  <c r="F3359" i="1"/>
  <c r="F3476" i="1"/>
  <c r="F3620" i="1"/>
  <c r="F1653" i="1"/>
  <c r="F2121" i="1"/>
  <c r="F1766" i="1"/>
  <c r="F3522" i="1"/>
  <c r="F3729" i="1"/>
  <c r="F1098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09" i="1"/>
  <c r="F2209" i="1"/>
  <c r="F3850" i="1"/>
  <c r="F2475" i="1"/>
  <c r="F2482" i="1"/>
  <c r="F1554" i="1"/>
  <c r="F3851" i="1"/>
  <c r="F2134" i="1"/>
  <c r="F3387" i="1"/>
  <c r="F3405" i="1"/>
  <c r="F3433" i="1"/>
  <c r="F3083" i="1"/>
  <c r="F3447" i="1"/>
  <c r="F3629" i="1"/>
  <c r="F3772" i="1"/>
  <c r="F2309" i="1"/>
  <c r="F2647" i="1"/>
  <c r="F3611" i="1"/>
  <c r="F722" i="1"/>
  <c r="F3178" i="1"/>
  <c r="F2185" i="1"/>
  <c r="F3330" i="1"/>
  <c r="F3150" i="1"/>
  <c r="F2929" i="1"/>
  <c r="F2772" i="1"/>
  <c r="F73" i="1"/>
  <c r="F3305" i="1"/>
  <c r="F3479" i="1"/>
  <c r="F832" i="1"/>
  <c r="F3272" i="1"/>
  <c r="F1167" i="1"/>
  <c r="F146" i="1"/>
  <c r="F3197" i="1"/>
  <c r="F3277" i="1"/>
  <c r="F1641" i="1"/>
  <c r="F3357" i="1"/>
  <c r="F3385" i="1"/>
  <c r="F3032" i="1"/>
  <c r="F3878" i="1"/>
  <c r="F2605" i="1"/>
  <c r="F1674" i="1"/>
  <c r="F1294" i="1"/>
  <c r="F791" i="1"/>
  <c r="F2646" i="1"/>
  <c r="F3419" i="1"/>
  <c r="F3500" i="1"/>
  <c r="F3530" i="1"/>
  <c r="F3487" i="1"/>
  <c r="F1481" i="1"/>
  <c r="F826" i="1"/>
  <c r="F3596" i="1"/>
  <c r="F3246" i="1"/>
  <c r="F2010" i="1"/>
  <c r="F2551" i="1"/>
  <c r="F3499" i="1"/>
  <c r="F1022" i="1"/>
  <c r="F1346" i="1"/>
  <c r="F2914" i="1"/>
  <c r="F2268" i="1"/>
  <c r="F1316" i="1"/>
  <c r="F110" i="1"/>
  <c r="F833" i="1"/>
  <c r="F2117" i="1"/>
  <c r="F1928" i="1"/>
  <c r="F2022" i="1"/>
  <c r="F1376" i="1"/>
  <c r="F2458" i="1"/>
  <c r="F1443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2431" i="1"/>
  <c r="F3482" i="1"/>
  <c r="F3816" i="1"/>
  <c r="F819" i="1"/>
  <c r="F1923" i="1"/>
  <c r="F3161" i="1"/>
  <c r="F885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786" i="1"/>
  <c r="F915" i="1"/>
  <c r="F1265" i="1"/>
  <c r="F1716" i="1"/>
  <c r="F1680" i="1"/>
  <c r="F1611" i="1"/>
  <c r="F3372" i="1"/>
  <c r="F98" i="1"/>
  <c r="F1228" i="1"/>
  <c r="F528" i="1"/>
  <c r="F652" i="1"/>
  <c r="F1508" i="1"/>
  <c r="F3724" i="1"/>
  <c r="F501" i="1"/>
  <c r="F2885" i="1"/>
  <c r="F2677" i="1"/>
  <c r="F987" i="1"/>
  <c r="F2084" i="1"/>
  <c r="F3253" i="1"/>
  <c r="F2669" i="1"/>
  <c r="F1775" i="1"/>
  <c r="F440" i="1"/>
  <c r="F1927" i="1"/>
  <c r="F3520" i="1"/>
  <c r="F3348" i="1"/>
  <c r="F2967" i="1"/>
  <c r="F130" i="1"/>
  <c r="F1288" i="1"/>
  <c r="F667" i="1"/>
  <c r="F3730" i="1"/>
  <c r="F2816" i="1"/>
  <c r="F2291" i="1"/>
  <c r="F740" i="1"/>
  <c r="F3332" i="1"/>
  <c r="F101" i="1"/>
  <c r="F3395" i="1"/>
  <c r="F1620" i="1"/>
  <c r="F483" i="1"/>
  <c r="F812" i="1"/>
  <c r="F3102" i="1"/>
  <c r="F3545" i="1"/>
  <c r="F2597" i="1"/>
  <c r="F1082" i="1"/>
  <c r="F3398" i="1"/>
  <c r="F2292" i="1"/>
  <c r="F3390" i="1"/>
  <c r="F1100" i="1"/>
  <c r="F1372" i="1"/>
  <c r="F3198" i="1"/>
  <c r="F2089" i="1"/>
  <c r="F2095" i="1"/>
  <c r="F3856" i="1"/>
  <c r="F158" i="1"/>
  <c r="F3392" i="1"/>
  <c r="F3945" i="1"/>
  <c r="F968" i="1"/>
  <c r="F3760" i="1"/>
  <c r="F3553" i="1"/>
  <c r="F3326" i="1"/>
  <c r="F1846" i="1"/>
  <c r="F1690" i="1"/>
  <c r="F2519" i="1"/>
  <c r="F3358" i="1"/>
  <c r="F3635" i="1"/>
  <c r="F3100" i="1"/>
  <c r="F3513" i="1"/>
  <c r="F2747" i="1"/>
  <c r="F2496" i="1"/>
  <c r="F1330" i="1"/>
  <c r="F4012" i="1"/>
  <c r="F2707" i="1"/>
  <c r="F255" i="1"/>
  <c r="F19" i="1"/>
  <c r="F3099" i="1"/>
  <c r="F3503" i="1"/>
  <c r="F1822" i="1"/>
  <c r="F3660" i="1"/>
  <c r="F1329" i="1"/>
  <c r="F3703" i="1"/>
  <c r="F1604" i="1"/>
  <c r="F2684" i="1"/>
  <c r="F1804" i="1"/>
  <c r="F3849" i="1"/>
  <c r="F1245" i="1"/>
  <c r="F2288" i="1"/>
  <c r="F2489" i="1"/>
  <c r="F3580" i="1"/>
  <c r="F3033" i="1"/>
  <c r="F991" i="1"/>
  <c r="F3429" i="1"/>
  <c r="F3495" i="1"/>
  <c r="F3583" i="1"/>
  <c r="F3766" i="1"/>
  <c r="F857" i="1"/>
  <c r="F744" i="1"/>
  <c r="F417" i="1"/>
  <c r="F3524" i="1"/>
  <c r="F771" i="1"/>
  <c r="F2045" i="1"/>
  <c r="F2778" i="1"/>
  <c r="F3001" i="1"/>
  <c r="F1035" i="1"/>
  <c r="F3712" i="1"/>
  <c r="F112" i="1"/>
  <c r="F1792" i="1"/>
  <c r="F81" i="1"/>
  <c r="F2141" i="1"/>
  <c r="F1379" i="1"/>
  <c r="F830" i="1"/>
  <c r="F105" i="1"/>
  <c r="F1853" i="1"/>
  <c r="F28" i="1"/>
  <c r="F2560" i="1"/>
  <c r="F3764" i="1"/>
  <c r="F2783" i="1"/>
  <c r="F3151" i="1"/>
  <c r="F2954" i="1"/>
  <c r="F3615" i="1"/>
  <c r="F2191" i="1"/>
  <c r="F1754" i="1"/>
  <c r="F1509" i="1"/>
  <c r="F66" i="1"/>
  <c r="F1587" i="1"/>
  <c r="F3951" i="1"/>
  <c r="F2316" i="1"/>
  <c r="F2119" i="1"/>
  <c r="F930" i="1"/>
  <c r="F1457" i="1"/>
  <c r="F860" i="1"/>
  <c r="F202" i="1"/>
  <c r="F2383" i="1"/>
  <c r="F3441" i="1"/>
  <c r="F2703" i="1"/>
  <c r="F531" i="1"/>
  <c r="F1356" i="1"/>
  <c r="F3785" i="1"/>
  <c r="F87" i="1"/>
  <c r="F2297" i="1"/>
  <c r="F3229" i="1"/>
  <c r="F3182" i="1"/>
  <c r="F3835" i="1"/>
  <c r="F2326" i="1"/>
  <c r="F789" i="1"/>
  <c r="F2471" i="1"/>
  <c r="F3120" i="1"/>
  <c r="F1743" i="1"/>
  <c r="F942" i="1"/>
  <c r="F3543" i="1"/>
  <c r="F3834" i="1"/>
  <c r="F3228" i="1"/>
  <c r="F3401" i="1"/>
  <c r="F1888" i="1"/>
  <c r="F1610" i="1"/>
  <c r="F1789" i="1"/>
  <c r="F859" i="1"/>
  <c r="F662" i="1"/>
  <c r="F1644" i="1"/>
  <c r="F1426" i="1"/>
  <c r="F3668" i="1"/>
  <c r="F530" i="1"/>
  <c r="F2741" i="1"/>
  <c r="F936" i="1"/>
  <c r="F848" i="1"/>
  <c r="F1656" i="1"/>
  <c r="F2485" i="1"/>
  <c r="F3598" i="1"/>
  <c r="F2208" i="1"/>
  <c r="F3548" i="1"/>
  <c r="F3771" i="1"/>
  <c r="F2634" i="1"/>
  <c r="F3078" i="1"/>
  <c r="F3705" i="1"/>
  <c r="F3319" i="1"/>
  <c r="F2261" i="1"/>
  <c r="F2274" i="1"/>
  <c r="F2230" i="1"/>
  <c r="F2243" i="1"/>
  <c r="F2263" i="1"/>
  <c r="F2082" i="1"/>
  <c r="F316" i="1"/>
  <c r="F308" i="1"/>
  <c r="F3584" i="1"/>
  <c r="F111" i="1"/>
  <c r="F1285" i="1"/>
  <c r="F3872" i="1"/>
  <c r="F2158" i="1"/>
  <c r="F982" i="1"/>
  <c r="F1841" i="1"/>
  <c r="F678" i="1"/>
  <c r="F790" i="1"/>
  <c r="F198" i="1"/>
  <c r="F1230" i="1"/>
  <c r="F3904" i="1"/>
  <c r="F610" i="1"/>
  <c r="F2621" i="1"/>
  <c r="F2638" i="1"/>
  <c r="F1864" i="1"/>
  <c r="F2837" i="1"/>
  <c r="F1134" i="1"/>
  <c r="F3709" i="1"/>
  <c r="F3445" i="1"/>
  <c r="F2670" i="1"/>
  <c r="F1107" i="1"/>
  <c r="F37" i="1"/>
  <c r="F1985" i="1"/>
  <c r="F1783" i="1"/>
  <c r="F556" i="1"/>
  <c r="F2971" i="1"/>
  <c r="F1697" i="1"/>
  <c r="F2780" i="1"/>
  <c r="F952" i="1"/>
  <c r="F3612" i="1"/>
  <c r="F1905" i="1"/>
  <c r="F1719" i="1"/>
  <c r="F2181" i="1"/>
  <c r="F3233" i="1"/>
  <c r="F2281" i="1"/>
  <c r="F717" i="1"/>
  <c r="F128" i="1"/>
  <c r="F3925" i="1"/>
  <c r="F3351" i="1"/>
  <c r="F934" i="1"/>
  <c r="F3454" i="1"/>
  <c r="F3773" i="1"/>
  <c r="F268" i="1"/>
  <c r="F1900" i="1"/>
  <c r="F559" i="1"/>
  <c r="F3671" i="1"/>
  <c r="F1677" i="1"/>
  <c r="F2104" i="1"/>
  <c r="F2920" i="1"/>
  <c r="F1886" i="1"/>
  <c r="F2120" i="1"/>
  <c r="F1355" i="1"/>
  <c r="F2802" i="1"/>
  <c r="F879" i="1"/>
  <c r="F3753" i="1"/>
  <c r="F3234" i="1"/>
  <c r="F2408" i="1"/>
  <c r="F412" i="1"/>
  <c r="F2938" i="1"/>
  <c r="F4079" i="1"/>
  <c r="F2661" i="1"/>
  <c r="F1325" i="1"/>
  <c r="F3533" i="1"/>
  <c r="F3492" i="1"/>
  <c r="F816" i="1"/>
  <c r="F3034" i="1"/>
  <c r="F1932" i="1"/>
  <c r="F2958" i="1"/>
  <c r="F3694" i="1"/>
  <c r="F3325" i="1"/>
  <c r="F3937" i="1"/>
  <c r="F2964" i="1"/>
  <c r="F694" i="1"/>
  <c r="F3979" i="1"/>
  <c r="F1706" i="1"/>
  <c r="F418" i="1"/>
  <c r="F207" i="1"/>
  <c r="F2784" i="1"/>
  <c r="F177" i="1"/>
  <c r="F3077" i="1"/>
  <c r="F2789" i="1"/>
  <c r="F143" i="1"/>
  <c r="F2469" i="1"/>
  <c r="F878" i="1"/>
  <c r="F1626" i="1"/>
  <c r="F1682" i="1"/>
  <c r="F3331" i="1"/>
  <c r="F2806" i="1"/>
  <c r="F3637" i="1"/>
  <c r="F3786" i="1"/>
  <c r="F1760" i="1"/>
  <c r="F1896" i="1"/>
  <c r="F2785" i="1"/>
  <c r="F1622" i="1"/>
  <c r="F3621" i="1"/>
  <c r="F3437" i="1"/>
  <c r="F3683" i="1"/>
  <c r="F3570" i="1"/>
  <c r="F95" i="1"/>
  <c r="F3600" i="1"/>
  <c r="F465" i="1"/>
  <c r="F2539" i="1"/>
  <c r="F1364" i="1"/>
  <c r="F3569" i="1"/>
  <c r="F635" i="1"/>
  <c r="F3711" i="1"/>
  <c r="F3879" i="1"/>
  <c r="F3448" i="1"/>
  <c r="F1665" i="1"/>
  <c r="F3449" i="1"/>
  <c r="F3983" i="1"/>
  <c r="F2437" i="1"/>
  <c r="F3309" i="1"/>
  <c r="F3821" i="1"/>
  <c r="F3502" i="1"/>
  <c r="F1870" i="1"/>
  <c r="F2589" i="1"/>
  <c r="F2500" i="1"/>
  <c r="F1640" i="1"/>
  <c r="F3370" i="1"/>
  <c r="F869" i="1"/>
  <c r="F312" i="1"/>
  <c r="F782" i="1"/>
  <c r="F813" i="1"/>
  <c r="F3374" i="1"/>
  <c r="F3561" i="1"/>
  <c r="F3670" i="1"/>
  <c r="F2472" i="1"/>
  <c r="F1833" i="1"/>
  <c r="F1672" i="1"/>
  <c r="F786" i="1"/>
  <c r="F3106" i="1"/>
  <c r="F1039" i="1"/>
  <c r="F3094" i="1"/>
  <c r="F3551" i="1"/>
  <c r="F2210" i="1"/>
  <c r="F1615" i="1"/>
  <c r="F1091" i="1"/>
  <c r="F2600" i="1"/>
  <c r="F2221" i="1"/>
  <c r="F1213" i="1"/>
  <c r="F943" i="1"/>
  <c r="F4001" i="1"/>
  <c r="F1162" i="1"/>
  <c r="F2299" i="1"/>
  <c r="F3040" i="1"/>
  <c r="F1776" i="1"/>
  <c r="F3566" i="1"/>
  <c r="F2995" i="1"/>
  <c r="F2706" i="1"/>
  <c r="F1840" i="1"/>
  <c r="F3199" i="1"/>
  <c r="F2891" i="1"/>
  <c r="F2290" i="1"/>
  <c r="F2484" i="1"/>
  <c r="F1310" i="1"/>
  <c r="F1328" i="1"/>
  <c r="F3624" i="1"/>
  <c r="F3817" i="1"/>
  <c r="F392" i="1"/>
  <c r="F2407" i="1"/>
  <c r="F4054" i="1"/>
  <c r="F1847" i="1"/>
  <c r="F2174" i="1"/>
  <c r="F2823" i="1"/>
  <c r="F2930" i="1"/>
  <c r="F2990" i="1"/>
  <c r="F3187" i="1"/>
  <c r="F3506" i="1"/>
  <c r="F3514" i="1"/>
  <c r="F680" i="1"/>
  <c r="F3810" i="1"/>
  <c r="F385" i="1"/>
  <c r="F3935" i="1"/>
  <c r="F2361" i="1"/>
  <c r="F1885" i="1"/>
  <c r="F3460" i="1"/>
  <c r="F2680" i="1"/>
  <c r="F3534" i="1"/>
  <c r="F3844" i="1"/>
  <c r="F2953" i="1"/>
  <c r="F2636" i="1"/>
  <c r="F2525" i="1"/>
  <c r="F3028" i="1"/>
  <c r="F1901" i="1"/>
  <c r="F3567" i="1"/>
  <c r="F2559" i="1"/>
  <c r="F1771" i="1"/>
  <c r="F1208" i="1"/>
  <c r="F3582" i="1"/>
  <c r="F1842" i="1"/>
  <c r="F3512" i="1"/>
  <c r="F2949" i="1"/>
  <c r="F75" i="1"/>
  <c r="F3728" i="1"/>
  <c r="F21" i="1"/>
  <c r="F1298" i="1"/>
  <c r="F2295" i="1"/>
  <c r="F3845" i="1"/>
  <c r="F2839" i="1"/>
  <c r="F2630" i="1"/>
  <c r="F1226" i="1"/>
  <c r="F3862" i="1"/>
  <c r="F2678" i="1"/>
  <c r="F3316" i="1"/>
  <c r="F825" i="1"/>
  <c r="F3451" i="1"/>
  <c r="F2836" i="1"/>
  <c r="F3718" i="1"/>
  <c r="F1713" i="1"/>
  <c r="F783" i="1"/>
  <c r="F2758" i="1"/>
  <c r="F648" i="1"/>
  <c r="F2106" i="1"/>
  <c r="F3678" i="1"/>
  <c r="F1613" i="1"/>
  <c r="F2671" i="1"/>
  <c r="F2798" i="1"/>
  <c r="F871" i="1"/>
  <c r="F3128" i="1"/>
  <c r="F3838" i="1"/>
  <c r="F2561" i="1"/>
  <c r="F3666" i="1"/>
  <c r="F3285" i="1"/>
  <c r="F1855" i="1"/>
  <c r="F2302" i="1"/>
  <c r="F3329" i="1"/>
  <c r="F1949" i="1"/>
  <c r="F1087" i="1"/>
  <c r="F3610" i="1"/>
  <c r="F2389" i="1"/>
  <c r="F3554" i="1"/>
  <c r="F2723" i="1"/>
  <c r="F3800" i="1"/>
  <c r="F2737" i="1"/>
  <c r="F1170" i="1"/>
  <c r="F1592" i="1"/>
  <c r="F83" i="1"/>
  <c r="F2284" i="1"/>
  <c r="F2479" i="1"/>
  <c r="F3167" i="1"/>
  <c r="F2207" i="1"/>
  <c r="F3686" i="1"/>
  <c r="F3908" i="1"/>
  <c r="F1862" i="1"/>
  <c r="F2980" i="1"/>
  <c r="F1396" i="1"/>
  <c r="F1882" i="1"/>
  <c r="F2193" i="1"/>
  <c r="F3369" i="1"/>
  <c r="F2770" i="1"/>
  <c r="F2085" i="1"/>
  <c r="F2933" i="1"/>
  <c r="F3651" i="1"/>
  <c r="F1625" i="1"/>
  <c r="F2558" i="1"/>
  <c r="F3619" i="1"/>
  <c r="F3710" i="1"/>
  <c r="F2177" i="1"/>
  <c r="F2467" i="1"/>
  <c r="F3593" i="1"/>
  <c r="F3345" i="1"/>
  <c r="F2511" i="1"/>
  <c r="F3422" i="1"/>
  <c r="F758" i="1"/>
  <c r="F1825" i="1"/>
  <c r="F2797" i="1"/>
  <c r="F2544" i="1"/>
  <c r="F3025" i="1"/>
  <c r="F3297" i="1"/>
  <c r="F3915" i="1"/>
  <c r="F1796" i="1"/>
  <c r="F1780" i="1"/>
  <c r="F1340" i="1"/>
  <c r="F3456" i="1"/>
  <c r="F784" i="1"/>
  <c r="F3882" i="1"/>
  <c r="F1169" i="1"/>
  <c r="F707" i="1"/>
  <c r="F3539" i="1"/>
  <c r="F1361" i="1"/>
  <c r="F2277" i="1"/>
  <c r="F2875" i="1"/>
  <c r="F1942" i="1"/>
  <c r="F2517" i="1"/>
  <c r="F1266" i="1"/>
  <c r="F3639" i="1"/>
  <c r="F2826" i="1"/>
  <c r="F3453" i="1"/>
  <c r="F3667" i="1"/>
  <c r="F1839" i="1"/>
  <c r="F2216" i="1"/>
  <c r="F1154" i="1"/>
  <c r="F3095" i="1"/>
  <c r="F979" i="1"/>
  <c r="F3916" i="1"/>
  <c r="F1788" i="1"/>
  <c r="F384" i="1"/>
  <c r="F666" i="1"/>
  <c r="F2335" i="1"/>
  <c r="F1939" i="1"/>
  <c r="F3009" i="1"/>
  <c r="F814" i="1"/>
  <c r="F1492" i="1"/>
  <c r="F1773" i="1"/>
  <c r="F677" i="1"/>
  <c r="F1465" i="1"/>
  <c r="F2102" i="1"/>
  <c r="F1176" i="1"/>
  <c r="F2454" i="1"/>
  <c r="F27" i="1"/>
  <c r="F2654" i="1"/>
  <c r="F960" i="1"/>
  <c r="F3802" i="1"/>
  <c r="F4057" i="1"/>
  <c r="F2819" i="1"/>
  <c r="F966" i="1"/>
  <c r="F1321" i="1"/>
  <c r="F3579" i="1"/>
  <c r="F70" i="1"/>
  <c r="F3843" i="1"/>
  <c r="F2494" i="1"/>
  <c r="F1814" i="1"/>
  <c r="F475" i="1"/>
  <c r="F958" i="1"/>
  <c r="F3541" i="1"/>
  <c r="F1774" i="1"/>
  <c r="F1730" i="1"/>
  <c r="F2127" i="1"/>
  <c r="F3853" i="1"/>
  <c r="F600" i="1"/>
  <c r="F1071" i="1"/>
  <c r="F1739" i="1"/>
  <c r="F3828" i="1"/>
  <c r="F3296" i="1"/>
  <c r="F3847" i="1"/>
  <c r="F2502" i="1"/>
  <c r="F705" i="1"/>
  <c r="F2746" i="1"/>
  <c r="F3052" i="1"/>
  <c r="F3053" i="1"/>
  <c r="F1929" i="1"/>
  <c r="F2076" i="1"/>
  <c r="F460" i="1"/>
  <c r="F3646" i="1"/>
  <c r="F2098" i="1"/>
  <c r="F388" i="1"/>
  <c r="F52" i="1"/>
  <c r="F3900" i="1"/>
  <c r="F2217" i="1"/>
  <c r="F745" i="1"/>
  <c r="F3396" i="1"/>
  <c r="F3757" i="1"/>
  <c r="F1439" i="1"/>
  <c r="F3380" i="1"/>
  <c r="F1435" i="1"/>
  <c r="F3741" i="1"/>
  <c r="F3609" i="1"/>
  <c r="F2748" i="1"/>
  <c r="F2619" i="1"/>
  <c r="F189" i="1"/>
  <c r="F1417" i="1"/>
  <c r="F2686" i="1"/>
  <c r="F2603" i="1"/>
  <c r="F4097" i="1"/>
  <c r="F2256" i="1"/>
  <c r="F3093" i="1"/>
  <c r="F3355" i="1"/>
  <c r="F3098" i="1"/>
  <c r="F4058" i="1"/>
  <c r="F2005" i="1"/>
  <c r="F2387" i="1"/>
  <c r="F3720" i="1"/>
  <c r="F3393" i="1"/>
  <c r="F3368" i="1"/>
  <c r="F3364" i="1"/>
  <c r="F3473" i="1"/>
  <c r="F4059" i="1"/>
  <c r="F3039" i="1"/>
  <c r="F448" i="1"/>
  <c r="F3410" i="1"/>
  <c r="F3601" i="1"/>
  <c r="F1685" i="1"/>
  <c r="F3462" i="1"/>
  <c r="F3397" i="1"/>
  <c r="F4085" i="1"/>
  <c r="F787" i="1"/>
  <c r="F2639" i="1"/>
  <c r="F2224" i="1"/>
  <c r="F887" i="1"/>
  <c r="F3493" i="1"/>
  <c r="F2872" i="1"/>
  <c r="F205" i="1"/>
  <c r="F3452" i="1"/>
  <c r="F4076" i="1"/>
  <c r="F1110" i="1"/>
  <c r="F2744" i="1"/>
  <c r="F876" i="1"/>
  <c r="F2211" i="1"/>
  <c r="F4096" i="1"/>
  <c r="F3049" i="1"/>
  <c r="F997" i="1"/>
  <c r="F1391" i="1"/>
  <c r="F183" i="1"/>
  <c r="F3463" i="1"/>
  <c r="F411" i="1"/>
  <c r="F1894" i="1"/>
  <c r="F718" i="1"/>
  <c r="F2957" i="1"/>
  <c r="F1192" i="1"/>
  <c r="F4000" i="1"/>
  <c r="F2803" i="1"/>
  <c r="F3291" i="1"/>
  <c r="F964" i="1"/>
  <c r="F3531" i="1"/>
  <c r="F3347" i="1"/>
  <c r="F1502" i="1"/>
  <c r="F665" i="1"/>
  <c r="F3415" i="1"/>
  <c r="F1041" i="1"/>
  <c r="F633" i="1"/>
  <c r="F2473" i="1"/>
  <c r="F670" i="1"/>
  <c r="F72" i="1"/>
  <c r="F3589" i="1"/>
  <c r="F3461" i="1"/>
  <c r="F1081" i="1"/>
  <c r="F1558" i="1"/>
  <c r="F430" i="1"/>
  <c r="F3535" i="1"/>
  <c r="F2922" i="1"/>
  <c r="F2369" i="1"/>
  <c r="F944" i="1"/>
  <c r="F11" i="1"/>
  <c r="F1374" i="1"/>
  <c r="F3411" i="1"/>
  <c r="F1296" i="1"/>
  <c r="F2913" i="1"/>
  <c r="F2000" i="1"/>
  <c r="F1779" i="1"/>
  <c r="F3930" i="1"/>
  <c r="F1578" i="1"/>
  <c r="F1725" i="1"/>
  <c r="F2879" i="1"/>
  <c r="F3406" i="1"/>
  <c r="F2492" i="1"/>
  <c r="F3867" i="1"/>
  <c r="F3075" i="1"/>
  <c r="F3133" i="1"/>
  <c r="F881" i="1"/>
  <c r="F3702" i="1"/>
  <c r="F3960" i="1"/>
  <c r="F3987" i="1"/>
  <c r="F4106" i="1"/>
  <c r="F166" i="1"/>
  <c r="F509" i="1"/>
  <c r="F868" i="1"/>
  <c r="F106" i="1"/>
  <c r="F3138" i="1"/>
  <c r="F1915" i="1"/>
  <c r="F377" i="1"/>
  <c r="F697" i="1"/>
  <c r="F3293" i="1"/>
  <c r="F1692" i="1"/>
  <c r="F3713" i="1"/>
  <c r="F3754" i="1"/>
  <c r="F76" i="1"/>
  <c r="F1661" i="1"/>
  <c r="F1393" i="1"/>
  <c r="F1614" i="1"/>
  <c r="F3516" i="1"/>
  <c r="F2002" i="1"/>
  <c r="F2898" i="1"/>
  <c r="F2907" i="1"/>
  <c r="F1020" i="1"/>
  <c r="F3183" i="1"/>
  <c r="F3321" i="1"/>
  <c r="F3733" i="1"/>
  <c r="F3978" i="1"/>
  <c r="F3323" i="1"/>
  <c r="F3833" i="1"/>
  <c r="F2917" i="1"/>
  <c r="F3527" i="1"/>
  <c r="F3565" i="1"/>
  <c r="F3087" i="1"/>
  <c r="F4" i="1"/>
  <c r="F2146" i="1"/>
  <c r="F3751" i="1"/>
  <c r="F831" i="1"/>
  <c r="F1837" i="1"/>
  <c r="F3653" i="1"/>
  <c r="F2955" i="1"/>
  <c r="F1639" i="1"/>
  <c r="F2144" i="1"/>
  <c r="F2493" i="1"/>
  <c r="F541" i="1"/>
  <c r="F92" i="1"/>
  <c r="F1440" i="1"/>
  <c r="F3831" i="1"/>
  <c r="F86" i="1"/>
  <c r="F2924" i="1"/>
  <c r="F3002" i="1"/>
  <c r="F1808" i="1"/>
  <c r="F605" i="1"/>
  <c r="F696" i="1"/>
  <c r="F3065" i="1"/>
  <c r="F3195" i="1"/>
  <c r="F3394" i="1"/>
  <c r="F1129" i="1"/>
  <c r="F1177" i="1"/>
  <c r="F3574" i="1"/>
  <c r="F4077" i="1"/>
  <c r="F434" i="1"/>
  <c r="F2776" i="1"/>
  <c r="F3581" i="1"/>
  <c r="F3652" i="1"/>
  <c r="F3763" i="1"/>
  <c r="F2908" i="1"/>
  <c r="F2069" i="1"/>
  <c r="F2258" i="1"/>
  <c r="F1898" i="1"/>
  <c r="F4030" i="1"/>
  <c r="F171" i="1"/>
  <c r="F1727" i="1"/>
  <c r="F2142" i="1"/>
  <c r="F117" i="1"/>
  <c r="F2838" i="1"/>
  <c r="F2219" i="1"/>
  <c r="F687" i="1"/>
  <c r="F1809" i="1"/>
  <c r="F79" i="1"/>
  <c r="F1835" i="1"/>
  <c r="F2754" i="1"/>
  <c r="F2899" i="1"/>
  <c r="F1388" i="1"/>
  <c r="F3936" i="1"/>
  <c r="F1642" i="1"/>
  <c r="F2163" i="1"/>
  <c r="F3327" i="1"/>
  <c r="F2807" i="1"/>
  <c r="F3890" i="1"/>
  <c r="F3994" i="1"/>
  <c r="F3135" i="1"/>
  <c r="F821" i="1"/>
  <c r="F2450" i="1"/>
  <c r="F99" i="1"/>
  <c r="F1148" i="1"/>
  <c r="F2583" i="1"/>
  <c r="F2319" i="1"/>
  <c r="F3496" i="1"/>
  <c r="F3970" i="1"/>
  <c r="F2172" i="1"/>
  <c r="F3523" i="1"/>
  <c r="F1402" i="1"/>
  <c r="F3114" i="1"/>
  <c r="F3311" i="1"/>
  <c r="F911" i="1"/>
  <c r="F820" i="1"/>
  <c r="F3560" i="1"/>
  <c r="F3896" i="1"/>
  <c r="F1834" i="1"/>
  <c r="F3407" i="1"/>
  <c r="F1818" i="1"/>
  <c r="F1992" i="1"/>
  <c r="F1576" i="1"/>
  <c r="F97" i="1"/>
  <c r="F2869" i="1"/>
  <c r="F24" i="1"/>
  <c r="F3688" i="1"/>
  <c r="F1322" i="1"/>
  <c r="F3789" i="1"/>
  <c r="F2640" i="1"/>
  <c r="F3695" i="1"/>
  <c r="F141" i="1"/>
  <c r="F3564" i="1"/>
  <c r="F2894" i="1"/>
  <c r="F2996" i="1"/>
  <c r="F2301" i="1"/>
  <c r="F3446" i="1"/>
  <c r="F2488" i="1"/>
  <c r="F3654" i="1"/>
  <c r="F2283" i="1"/>
  <c r="F2457" i="1"/>
  <c r="F3790" i="1"/>
  <c r="F3998" i="1"/>
  <c r="F3257" i="1"/>
  <c r="F4064" i="1"/>
  <c r="F3988" i="1"/>
  <c r="F1709" i="1"/>
  <c r="F1327" i="1"/>
  <c r="F2641" i="1"/>
  <c r="F78" i="1"/>
  <c r="F706" i="1"/>
  <c r="F3648" i="1"/>
  <c r="F454" i="1"/>
  <c r="F950" i="1"/>
  <c r="F2137" i="1"/>
  <c r="F3086" i="1"/>
  <c r="F3822" i="1"/>
  <c r="F994" i="1"/>
  <c r="F2873" i="1"/>
  <c r="F3706" i="1"/>
  <c r="F2390" i="1"/>
  <c r="F2481" i="1"/>
  <c r="F3455" i="1"/>
  <c r="F2411" i="1"/>
  <c r="F2416" i="1"/>
  <c r="F3727" i="1"/>
  <c r="F4048" i="1"/>
  <c r="F3809" i="1"/>
  <c r="F3931" i="1"/>
  <c r="F4003" i="1"/>
  <c r="F3871" i="1"/>
  <c r="F3061" i="1"/>
  <c r="F374" i="1"/>
  <c r="F3982" i="1"/>
  <c r="F1421" i="1"/>
  <c r="F1496" i="1"/>
  <c r="F1347" i="1"/>
  <c r="F3899" i="1"/>
  <c r="F2919" i="1"/>
  <c r="F164" i="1"/>
  <c r="F3013" i="1"/>
  <c r="F2385" i="1"/>
  <c r="F1910" i="1"/>
  <c r="F424" i="1"/>
  <c r="F3542" i="1"/>
  <c r="F3118" i="1"/>
  <c r="F3477" i="1"/>
  <c r="F2218" i="1"/>
  <c r="F4071" i="1"/>
  <c r="F3736" i="1"/>
  <c r="F597" i="1"/>
  <c r="F3803" i="1"/>
  <c r="F3478" i="1"/>
  <c r="F1104" i="1"/>
  <c r="F1126" i="1"/>
  <c r="F829" i="1"/>
  <c r="F3957" i="1"/>
  <c r="F2742" i="1"/>
  <c r="F1851" i="1"/>
  <c r="F1429" i="1"/>
  <c r="F2856" i="1"/>
  <c r="F850" i="1"/>
  <c r="F433" i="1"/>
  <c r="F4034" i="1"/>
  <c r="F975" i="1"/>
  <c r="F855" i="1"/>
  <c r="F1085" i="1"/>
  <c r="F3969" i="1"/>
  <c r="F1824" i="1"/>
  <c r="F1331" i="1"/>
  <c r="F2152" i="1"/>
  <c r="F137" i="1"/>
  <c r="F702" i="1"/>
  <c r="F1432" i="1"/>
  <c r="F3801" i="1"/>
  <c r="F182" i="1"/>
  <c r="F236" i="1"/>
  <c r="F2114" i="1"/>
  <c r="F510" i="1"/>
  <c r="F781" i="1"/>
  <c r="F2925" i="1"/>
  <c r="F4032" i="1"/>
  <c r="F4098" i="1"/>
  <c r="F3940" i="1"/>
  <c r="F452" i="1"/>
  <c r="F3813" i="1"/>
  <c r="F1289" i="1"/>
  <c r="F4066" i="1"/>
  <c r="F1983" i="1"/>
  <c r="F2817" i="1"/>
  <c r="F203" i="1"/>
  <c r="F1811" i="1"/>
  <c r="F2755" i="1"/>
  <c r="F965" i="1"/>
  <c r="F759" i="1"/>
  <c r="F3082" i="1"/>
  <c r="F917" i="1"/>
  <c r="F3820" i="1"/>
  <c r="F3132" i="1"/>
  <c r="F858" i="1"/>
  <c r="F3464" i="1"/>
  <c r="F3607" i="1"/>
  <c r="F1602" i="1"/>
  <c r="F3731" i="1"/>
  <c r="F1872" i="1"/>
  <c r="F222" i="1"/>
  <c r="F1490" i="1"/>
  <c r="F1687" i="1"/>
  <c r="F155" i="1"/>
  <c r="F2652" i="1"/>
  <c r="F3742" i="1"/>
  <c r="F2545" i="1"/>
  <c r="F3472" i="1"/>
  <c r="F776" i="1"/>
  <c r="F3425" i="1"/>
  <c r="F631" i="1"/>
  <c r="F1569" i="1"/>
  <c r="F3399" i="1"/>
  <c r="F4083" i="1"/>
  <c r="F575" i="1"/>
  <c r="F191" i="1"/>
  <c r="F932" i="1"/>
  <c r="F624" i="1"/>
  <c r="F3826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96" i="1"/>
  <c r="F3976" i="1"/>
  <c r="F3547" i="1"/>
  <c r="F2900" i="1"/>
  <c r="F3338" i="1"/>
  <c r="F2852" i="1"/>
  <c r="F3444" i="1"/>
  <c r="F2124" i="1"/>
  <c r="F2426" i="1"/>
  <c r="F3662" i="1"/>
  <c r="F719" i="1"/>
  <c r="F884" i="1"/>
  <c r="F423" i="1"/>
  <c r="F590" i="1"/>
  <c r="F3665" i="1"/>
  <c r="F3672" i="1"/>
  <c r="F4040" i="1"/>
  <c r="F622" i="1"/>
  <c r="F2267" i="1"/>
  <c r="F3721" i="1"/>
  <c r="F3837" i="1"/>
  <c r="F3373" i="1"/>
  <c r="F2345" i="1"/>
  <c r="F2857" i="1"/>
  <c r="F2822" i="1"/>
  <c r="F3103" i="1"/>
  <c r="F3117" i="1"/>
  <c r="F4041" i="1"/>
  <c r="F685" i="1"/>
  <c r="F967" i="1"/>
  <c r="F3961" i="1"/>
  <c r="F85" i="1"/>
  <c r="F945" i="1"/>
  <c r="F1548" i="1"/>
  <c r="F3590" i="1"/>
  <c r="F948" i="1"/>
  <c r="F3967" i="1"/>
  <c r="F4062" i="1"/>
  <c r="F2123" i="1"/>
  <c r="F2503" i="1"/>
  <c r="F901" i="1"/>
  <c r="F976" i="1"/>
  <c r="F1597" i="1"/>
  <c r="F1695" i="1"/>
  <c r="F2959" i="1"/>
  <c r="F1365" i="1"/>
  <c r="F200" i="1"/>
  <c r="F3101" i="1"/>
  <c r="F2581" i="1"/>
  <c r="F3417" i="1"/>
  <c r="F2682" i="1"/>
  <c r="F951" i="1"/>
  <c r="F2893" i="1"/>
  <c r="F3207" i="1"/>
  <c r="F2171" i="1"/>
  <c r="F2876" i="1"/>
  <c r="F1138" i="1"/>
  <c r="F2350" i="1"/>
  <c r="F3740" i="1"/>
  <c r="F2627" i="1"/>
  <c r="F1047" i="1"/>
  <c r="F2862" i="1"/>
  <c r="F2910" i="1"/>
  <c r="F199" i="1"/>
  <c r="F623" i="1"/>
  <c r="F2629" i="1"/>
  <c r="F693" i="1"/>
  <c r="F893" i="1"/>
  <c r="F1920" i="1"/>
  <c r="F2757" i="1"/>
  <c r="F3859" i="1"/>
  <c r="F3893" i="1"/>
  <c r="F577" i="1"/>
  <c r="F3143" i="1"/>
  <c r="F1112" i="1"/>
  <c r="F1152" i="1"/>
  <c r="F2884" i="1"/>
  <c r="F3538" i="1"/>
  <c r="F3869" i="1"/>
  <c r="F193" i="1"/>
  <c r="F228" i="1"/>
  <c r="F241" i="1"/>
  <c r="F508" i="1"/>
  <c r="F594" i="1"/>
  <c r="F1010" i="1"/>
  <c r="F1042" i="1"/>
  <c r="F2573" i="1"/>
  <c r="F3205" i="1"/>
  <c r="F3431" i="1"/>
  <c r="F2169" i="1"/>
  <c r="F1925" i="1"/>
  <c r="F4027" i="1"/>
  <c r="F4061" i="1"/>
  <c r="F570" i="1"/>
  <c r="F1105" i="1"/>
  <c r="F1242" i="1"/>
  <c r="F1406" i="1"/>
  <c r="F2203" i="1"/>
  <c r="F1017" i="1"/>
  <c r="F4091" i="1"/>
  <c r="F1921" i="1"/>
  <c r="F2001" i="1"/>
  <c r="F2131" i="1"/>
  <c r="F763" i="1"/>
  <c r="F1008" i="1"/>
  <c r="F2760" i="1"/>
  <c r="F3294" i="1"/>
  <c r="F959" i="1"/>
  <c r="F2590" i="1"/>
  <c r="F504" i="1"/>
  <c r="F2236" i="1"/>
  <c r="F973" i="1"/>
  <c r="F1722" i="1"/>
  <c r="F2145" i="1"/>
  <c r="F3136" i="1"/>
  <c r="F1764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1194" i="1"/>
  <c r="F519" i="1"/>
  <c r="F675" i="1"/>
  <c r="F888" i="1"/>
  <c r="F1580" i="1"/>
  <c r="F1596" i="1"/>
  <c r="F4093" i="1"/>
  <c r="F426" i="1"/>
  <c r="F2405" i="1"/>
  <c r="F3748" i="1"/>
  <c r="F2403" i="1"/>
  <c r="F3832" i="1"/>
  <c r="F4005" i="1"/>
  <c r="F181" i="1"/>
  <c r="F558" i="1"/>
  <c r="F895" i="1"/>
  <c r="F3510" i="1"/>
  <c r="F1423" i="1"/>
  <c r="F3069" i="1"/>
  <c r="F1763" i="1"/>
  <c r="F4036" i="1"/>
  <c r="F715" i="1"/>
  <c r="F907" i="1"/>
  <c r="F920" i="1"/>
  <c r="F897" i="1"/>
  <c r="F2923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825" i="1"/>
  <c r="F2374" i="1"/>
  <c r="F3578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662" i="1"/>
  <c r="F425" i="1"/>
  <c r="F2978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642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80" i="1"/>
  <c r="F555" i="1"/>
  <c r="F912" i="1"/>
  <c r="F935" i="1"/>
  <c r="F2325" i="1"/>
  <c r="F2364" i="1"/>
  <c r="F2569" i="1"/>
  <c r="F2796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3677" i="1"/>
  <c r="F2650" i="1"/>
  <c r="F714" i="1"/>
  <c r="F1407" i="1"/>
  <c r="F1483" i="1"/>
  <c r="F2761" i="1"/>
  <c r="F3079" i="1"/>
  <c r="F4019" i="1"/>
  <c r="F2136" i="1"/>
  <c r="F1918" i="1"/>
  <c r="F3194" i="1"/>
  <c r="F734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1382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1757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2538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3" i="1"/>
  <c r="F3910" i="1"/>
  <c r="F1255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3602" i="1"/>
  <c r="F2391" i="1"/>
  <c r="F2410" i="1"/>
  <c r="F2508" i="1"/>
  <c r="F2846" i="1"/>
  <c r="F3649" i="1"/>
  <c r="F1123" i="1"/>
  <c r="F849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2215" i="1"/>
  <c r="F2736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2245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3842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1973" i="1"/>
  <c r="N139" i="6" l="1"/>
  <c r="N143" i="6"/>
  <c r="N145" i="6"/>
  <c r="N147" i="6"/>
  <c r="N152" i="6"/>
  <c r="N163" i="6"/>
  <c r="N174" i="6"/>
  <c r="N345" i="6"/>
  <c r="N346" i="6"/>
  <c r="N348" i="6"/>
  <c r="N350" i="6"/>
  <c r="N355" i="6"/>
  <c r="N367" i="6"/>
  <c r="N369" i="6"/>
  <c r="N371" i="6"/>
  <c r="N377" i="6"/>
  <c r="N378" i="6"/>
  <c r="N379" i="6"/>
  <c r="N516" i="6"/>
  <c r="N519" i="6"/>
  <c r="N520" i="6"/>
  <c r="N569" i="6"/>
  <c r="N570" i="6"/>
  <c r="N575" i="6"/>
  <c r="N577" i="6"/>
  <c r="N579" i="6"/>
  <c r="N591" i="6"/>
  <c r="N593" i="6"/>
  <c r="N595" i="6"/>
  <c r="N603" i="6"/>
  <c r="N618" i="6"/>
  <c r="N1419" i="6"/>
  <c r="N1422" i="6"/>
  <c r="N1423" i="6"/>
  <c r="N1425" i="6"/>
  <c r="N1426" i="6"/>
  <c r="N1429" i="6"/>
  <c r="N1445" i="6"/>
  <c r="N1509" i="6"/>
  <c r="N1589" i="6"/>
  <c r="N2714" i="6"/>
  <c r="N188" i="6"/>
  <c r="N190" i="6"/>
  <c r="N196" i="6"/>
  <c r="N199" i="6"/>
  <c r="N200" i="6"/>
  <c r="N202" i="6"/>
  <c r="N216" i="6"/>
  <c r="N227" i="6"/>
  <c r="N388" i="6"/>
  <c r="N391" i="6"/>
  <c r="N392" i="6"/>
  <c r="N399" i="6"/>
  <c r="N401" i="6"/>
  <c r="N403" i="6"/>
  <c r="N409" i="6"/>
  <c r="N410" i="6"/>
  <c r="N412" i="6"/>
  <c r="N414" i="6"/>
  <c r="N668" i="6"/>
  <c r="N670" i="6"/>
  <c r="N681" i="6"/>
  <c r="N682" i="6"/>
  <c r="N696" i="6"/>
  <c r="N751" i="6"/>
  <c r="N753" i="6"/>
  <c r="N754" i="6"/>
  <c r="N763" i="6"/>
  <c r="N765" i="6"/>
  <c r="N766" i="6"/>
  <c r="N814" i="6"/>
  <c r="N1670" i="6"/>
  <c r="N1672" i="6"/>
  <c r="N1673" i="6"/>
  <c r="N1677" i="6"/>
  <c r="N1682" i="6"/>
  <c r="N1684" i="6"/>
  <c r="N1685" i="6"/>
  <c r="N1701" i="6"/>
  <c r="N1762" i="6"/>
  <c r="N1826" i="6"/>
  <c r="N1876" i="6"/>
  <c r="N3602" i="6"/>
  <c r="N18" i="6"/>
  <c r="N20" i="6"/>
  <c r="N21" i="6"/>
  <c r="N26" i="6"/>
  <c r="N28" i="6"/>
  <c r="N29" i="6"/>
  <c r="N33" i="6"/>
  <c r="N49" i="6"/>
  <c r="N65" i="6"/>
  <c r="N103" i="6"/>
  <c r="N105" i="6"/>
  <c r="N118" i="6"/>
  <c r="N120" i="6"/>
  <c r="N128" i="6"/>
  <c r="N130" i="6"/>
  <c r="N131" i="6"/>
  <c r="N239" i="6"/>
  <c r="N241" i="6"/>
  <c r="N243" i="6"/>
  <c r="N249" i="6"/>
  <c r="N250" i="6"/>
  <c r="N251" i="6"/>
  <c r="N266" i="6"/>
  <c r="N271" i="6"/>
  <c r="N273" i="6"/>
  <c r="N275" i="6"/>
  <c r="N280" i="6"/>
  <c r="N310" i="6"/>
  <c r="N312" i="6"/>
  <c r="N315" i="6"/>
  <c r="N334" i="6"/>
  <c r="N342" i="6"/>
  <c r="N431" i="6"/>
  <c r="N433" i="6"/>
  <c r="N435" i="6"/>
  <c r="N440" i="6"/>
  <c r="N443" i="6"/>
  <c r="N451" i="6"/>
  <c r="N480" i="6"/>
  <c r="N482" i="6"/>
  <c r="N486" i="6"/>
  <c r="N490" i="6"/>
  <c r="N512" i="6"/>
  <c r="N514" i="6"/>
  <c r="N879" i="6"/>
  <c r="N880" i="6"/>
  <c r="N881" i="6"/>
  <c r="N882" i="6"/>
  <c r="N891" i="6"/>
  <c r="N893" i="6"/>
  <c r="N894" i="6"/>
  <c r="N942" i="6"/>
  <c r="N1024" i="6"/>
  <c r="N1025" i="6"/>
  <c r="N1029" i="6"/>
  <c r="N1035" i="6"/>
  <c r="N1038" i="6"/>
  <c r="N1039" i="6"/>
  <c r="N1088" i="6"/>
  <c r="N1089" i="6"/>
  <c r="N1093" i="6"/>
  <c r="N1099" i="6"/>
  <c r="N1102" i="6"/>
  <c r="N1103" i="6"/>
  <c r="N1241" i="6"/>
  <c r="N1245" i="6"/>
  <c r="N1257" i="6"/>
  <c r="N1261" i="6"/>
  <c r="N1273" i="6"/>
  <c r="N1277" i="6"/>
  <c r="N2858" i="6"/>
  <c r="N1309" i="6"/>
  <c r="N1321" i="6"/>
  <c r="N1325" i="6"/>
  <c r="N1335" i="6"/>
  <c r="N1337" i="6"/>
  <c r="N1341" i="6"/>
  <c r="N1343" i="6"/>
  <c r="N1373" i="6"/>
  <c r="N1383" i="6"/>
  <c r="N1385" i="6"/>
  <c r="N1389" i="6"/>
  <c r="N2324" i="6"/>
  <c r="N2341" i="6"/>
  <c r="N2342" i="6"/>
  <c r="N2343" i="6"/>
  <c r="N2344" i="6"/>
  <c r="N2348" i="6"/>
  <c r="N2353" i="6"/>
  <c r="N2355" i="6"/>
  <c r="N2694" i="6"/>
  <c r="N2695" i="6"/>
  <c r="N2698" i="6"/>
  <c r="N2706" i="6"/>
  <c r="N2707" i="6"/>
  <c r="N2709" i="6"/>
  <c r="N3233" i="6"/>
  <c r="N3511" i="6"/>
  <c r="N2874" i="6"/>
  <c r="N3327" i="6"/>
  <c r="N3578" i="6"/>
  <c r="N2791" i="6"/>
  <c r="N3462" i="6"/>
  <c r="N2851" i="6"/>
  <c r="N3329" i="6"/>
  <c r="N3388" i="6"/>
  <c r="N3778" i="6"/>
  <c r="N3780" i="6"/>
  <c r="N3781" i="6"/>
  <c r="N3795" i="6"/>
  <c r="N3553" i="6"/>
  <c r="N2357" i="6"/>
  <c r="N2358" i="6"/>
  <c r="N2359" i="6"/>
  <c r="N2360" i="6"/>
  <c r="N2364" i="6"/>
  <c r="N2369" i="6"/>
  <c r="N2371" i="6"/>
  <c r="N2372" i="6"/>
  <c r="N2397" i="6"/>
  <c r="N2398" i="6"/>
  <c r="N2399" i="6"/>
  <c r="N2400" i="6"/>
  <c r="N2405" i="6"/>
  <c r="N2406" i="6"/>
  <c r="N2407" i="6"/>
  <c r="N2408" i="6"/>
  <c r="N2412" i="6"/>
  <c r="N2432" i="6"/>
  <c r="N2453" i="6"/>
  <c r="N2454" i="6"/>
  <c r="N2455" i="6"/>
  <c r="N2456" i="6"/>
  <c r="N2461" i="6"/>
  <c r="N2715" i="6"/>
  <c r="N2718" i="6"/>
  <c r="N2719" i="6"/>
  <c r="N2721" i="6"/>
  <c r="N2757" i="6"/>
  <c r="N3164" i="6"/>
  <c r="N3291" i="6"/>
  <c r="N1294" i="6"/>
  <c r="N4005" i="6"/>
  <c r="N3729" i="6"/>
  <c r="N4017" i="6"/>
  <c r="N3748" i="6"/>
  <c r="N3910" i="6"/>
  <c r="N3524" i="6"/>
  <c r="N2838" i="6"/>
  <c r="N3525" i="6"/>
  <c r="N3605" i="6"/>
  <c r="N2812" i="6"/>
  <c r="N3609" i="6"/>
  <c r="N3480" i="6"/>
  <c r="N3339" i="6"/>
  <c r="N2911" i="6"/>
  <c r="N3367" i="6"/>
  <c r="N3483" i="6"/>
  <c r="N3624" i="6"/>
  <c r="N3435" i="6"/>
  <c r="N3183" i="6"/>
  <c r="N3159" i="6"/>
  <c r="N3131" i="6"/>
  <c r="N3280" i="6"/>
  <c r="N3215" i="6"/>
  <c r="N3651" i="6"/>
  <c r="N3135" i="6"/>
  <c r="N2811" i="6"/>
  <c r="N3665" i="6"/>
  <c r="N3150" i="6"/>
  <c r="N3897" i="6"/>
  <c r="N4044" i="6"/>
  <c r="N3695" i="6"/>
  <c r="N3955" i="6"/>
  <c r="N4052" i="6"/>
  <c r="N1393" i="6"/>
  <c r="N1415" i="6"/>
  <c r="N1417" i="6"/>
  <c r="N1877" i="6"/>
  <c r="N1886" i="6"/>
  <c r="N1889" i="6"/>
  <c r="N1890" i="6"/>
  <c r="N1912" i="6"/>
  <c r="N1965" i="6"/>
  <c r="N2088" i="6"/>
  <c r="N2112" i="6"/>
  <c r="N2116" i="6"/>
  <c r="N2138" i="6"/>
  <c r="N2140" i="6"/>
  <c r="N2141" i="6"/>
  <c r="N2165" i="6"/>
  <c r="N2186" i="6"/>
  <c r="N2188" i="6"/>
  <c r="N2192" i="6"/>
  <c r="N2194" i="6"/>
  <c r="N2202" i="6"/>
  <c r="N2204" i="6"/>
  <c r="N2216" i="6"/>
  <c r="N2221" i="6"/>
  <c r="N2465" i="6"/>
  <c r="N2467" i="6"/>
  <c r="N2468" i="6"/>
  <c r="N2480" i="6"/>
  <c r="N2560" i="6"/>
  <c r="N2564" i="6"/>
  <c r="N2601" i="6"/>
  <c r="N2605" i="6"/>
  <c r="N2617" i="6"/>
  <c r="N2621" i="6"/>
  <c r="N2625" i="6"/>
  <c r="N2629" i="6"/>
  <c r="N2657" i="6"/>
  <c r="N3835" i="6"/>
  <c r="N4027" i="6"/>
  <c r="N3674" i="6"/>
  <c r="N2929" i="6"/>
  <c r="N2945" i="6"/>
  <c r="N2997" i="6"/>
  <c r="N3000" i="6"/>
  <c r="N3001" i="6"/>
  <c r="N3007" i="6"/>
  <c r="N3021" i="6"/>
  <c r="N3035" i="6"/>
  <c r="N3153" i="6"/>
  <c r="N3414" i="6"/>
  <c r="N3415" i="6"/>
  <c r="N3271" i="6"/>
  <c r="N3572" i="6"/>
  <c r="N3199" i="6"/>
  <c r="N3342" i="6"/>
  <c r="N3657" i="6"/>
  <c r="N3490" i="6"/>
  <c r="N2868" i="6"/>
  <c r="N3439" i="6"/>
  <c r="N3282" i="6"/>
  <c r="N2899" i="6"/>
  <c r="N2869" i="6"/>
  <c r="N3375" i="6"/>
  <c r="N3443" i="6"/>
  <c r="N2889" i="6"/>
  <c r="N3977" i="6"/>
  <c r="N3812" i="6"/>
  <c r="N4036" i="6"/>
  <c r="N3754" i="6"/>
  <c r="N3758" i="6"/>
  <c r="N3762" i="6"/>
  <c r="N3667" i="6"/>
  <c r="N4062" i="6"/>
  <c r="N4066" i="6"/>
  <c r="N3712" i="6"/>
  <c r="N3992" i="6"/>
  <c r="N4107" i="6"/>
  <c r="N3944" i="6"/>
  <c r="N3862" i="6"/>
  <c r="N3945" i="6"/>
  <c r="N3264" i="6"/>
  <c r="N527" i="6"/>
  <c r="N542" i="6"/>
  <c r="N554" i="6"/>
  <c r="N587" i="6"/>
  <c r="N590" i="6"/>
  <c r="N608" i="6"/>
  <c r="N610" i="6"/>
  <c r="N614" i="6"/>
  <c r="N616" i="6"/>
  <c r="N697" i="6"/>
  <c r="N698" i="6"/>
  <c r="N703" i="6"/>
  <c r="N705" i="6"/>
  <c r="N707" i="6"/>
  <c r="N718" i="6"/>
  <c r="N778" i="6"/>
  <c r="N794" i="6"/>
  <c r="N810" i="6"/>
  <c r="N943" i="6"/>
  <c r="N944" i="6"/>
  <c r="N945" i="6"/>
  <c r="N946" i="6"/>
  <c r="N955" i="6"/>
  <c r="N957" i="6"/>
  <c r="N958" i="6"/>
  <c r="N1049" i="6"/>
  <c r="N1050" i="6"/>
  <c r="N1065" i="6"/>
  <c r="N1066" i="6"/>
  <c r="N1081" i="6"/>
  <c r="N1082" i="6"/>
  <c r="N1087" i="6"/>
  <c r="N1216" i="6"/>
  <c r="N1217" i="6"/>
  <c r="N1221" i="6"/>
  <c r="N1226" i="6"/>
  <c r="N1231" i="6"/>
  <c r="N1247" i="6"/>
  <c r="N1446" i="6"/>
  <c r="N1447" i="6"/>
  <c r="N1448" i="6"/>
  <c r="N1450" i="6"/>
  <c r="N1455" i="6"/>
  <c r="N1457" i="6"/>
  <c r="N1461" i="6"/>
  <c r="N1477" i="6"/>
  <c r="N1702" i="6"/>
  <c r="N1704" i="6"/>
  <c r="N1705" i="6"/>
  <c r="N1714" i="6"/>
  <c r="N1716" i="6"/>
  <c r="N1717" i="6"/>
  <c r="N1734" i="6"/>
  <c r="N1736" i="6"/>
  <c r="N1737" i="6"/>
  <c r="N1747" i="6"/>
  <c r="N1748" i="6"/>
  <c r="N1891" i="6"/>
  <c r="N1892" i="6"/>
  <c r="N1897" i="6"/>
  <c r="N1899" i="6"/>
  <c r="N1901" i="6"/>
  <c r="N2069" i="6"/>
  <c r="N2072" i="6"/>
  <c r="N2078" i="6"/>
  <c r="N2081" i="6"/>
  <c r="N2082" i="6"/>
  <c r="N2094" i="6"/>
  <c r="N2097" i="6"/>
  <c r="N2098" i="6"/>
  <c r="N2102" i="6"/>
  <c r="N2104" i="6"/>
  <c r="N2528" i="6"/>
  <c r="N2956" i="6"/>
  <c r="N1280" i="6"/>
  <c r="N1281" i="6"/>
  <c r="N1285" i="6"/>
  <c r="N3560" i="6"/>
  <c r="N3446" i="6"/>
  <c r="N1344" i="6"/>
  <c r="N1345" i="6"/>
  <c r="N1346" i="6"/>
  <c r="N1349" i="6"/>
  <c r="N1510" i="6"/>
  <c r="N1511" i="6"/>
  <c r="N1514" i="6"/>
  <c r="N1519" i="6"/>
  <c r="N1521" i="6"/>
  <c r="N1525" i="6"/>
  <c r="N1576" i="6"/>
  <c r="N1577" i="6"/>
  <c r="N1581" i="6"/>
  <c r="N1585" i="6"/>
  <c r="N1763" i="6"/>
  <c r="N1764" i="6"/>
  <c r="N1765" i="6"/>
  <c r="N1769" i="6"/>
  <c r="N1771" i="6"/>
  <c r="N1773" i="6"/>
  <c r="N1813" i="6"/>
  <c r="N1816" i="6"/>
  <c r="N1822" i="6"/>
  <c r="N1825" i="6"/>
  <c r="N1913" i="6"/>
  <c r="N1915" i="6"/>
  <c r="N1917" i="6"/>
  <c r="N1922" i="6"/>
  <c r="N1925" i="6"/>
  <c r="N1950" i="6"/>
  <c r="N1954" i="6"/>
  <c r="N2118" i="6"/>
  <c r="N2120" i="6"/>
  <c r="N2125" i="6"/>
  <c r="N2131" i="6"/>
  <c r="N2132" i="6"/>
  <c r="N2147" i="6"/>
  <c r="N2148" i="6"/>
  <c r="N2153" i="6"/>
  <c r="N2157" i="6"/>
  <c r="N2168" i="6"/>
  <c r="N2516" i="6"/>
  <c r="N2520" i="6"/>
  <c r="N2531" i="6"/>
  <c r="N2532" i="6"/>
  <c r="N2536" i="6"/>
  <c r="N2544" i="6"/>
  <c r="N2565" i="6"/>
  <c r="N2566" i="6"/>
  <c r="N2567" i="6"/>
  <c r="N2568" i="6"/>
  <c r="N2577" i="6"/>
  <c r="N2579" i="6"/>
  <c r="N2581" i="6"/>
  <c r="N2586" i="6"/>
  <c r="N619" i="6"/>
  <c r="N628" i="6"/>
  <c r="N631" i="6"/>
  <c r="N632" i="6"/>
  <c r="N644" i="6"/>
  <c r="N647" i="6"/>
  <c r="N648" i="6"/>
  <c r="N652" i="6"/>
  <c r="N654" i="6"/>
  <c r="N688" i="6"/>
  <c r="N690" i="6"/>
  <c r="N691" i="6"/>
  <c r="N815" i="6"/>
  <c r="N816" i="6"/>
  <c r="N817" i="6"/>
  <c r="N818" i="6"/>
  <c r="N827" i="6"/>
  <c r="N829" i="6"/>
  <c r="N830" i="6"/>
  <c r="N906" i="6"/>
  <c r="N922" i="6"/>
  <c r="N938" i="6"/>
  <c r="N1104" i="6"/>
  <c r="N1105" i="6"/>
  <c r="N1109" i="6"/>
  <c r="N1115" i="6"/>
  <c r="N1118" i="6"/>
  <c r="N1119" i="6"/>
  <c r="N1152" i="6"/>
  <c r="N1153" i="6"/>
  <c r="N1157" i="6"/>
  <c r="N1163" i="6"/>
  <c r="N1166" i="6"/>
  <c r="N1167" i="6"/>
  <c r="N1209" i="6"/>
  <c r="N1213" i="6"/>
  <c r="N1355" i="6"/>
  <c r="N1358" i="6"/>
  <c r="N1359" i="6"/>
  <c r="N1361" i="6"/>
  <c r="N1362" i="6"/>
  <c r="N1365" i="6"/>
  <c r="N1394" i="6"/>
  <c r="N1397" i="6"/>
  <c r="N1402" i="6"/>
  <c r="N1407" i="6"/>
  <c r="N1437" i="6"/>
  <c r="N1590" i="6"/>
  <c r="N1592" i="6"/>
  <c r="N1593" i="6"/>
  <c r="N1597" i="6"/>
  <c r="N1601" i="6"/>
  <c r="N1605" i="6"/>
  <c r="N1638" i="6"/>
  <c r="N1640" i="6"/>
  <c r="N1641" i="6"/>
  <c r="N1645" i="6"/>
  <c r="N1649" i="6"/>
  <c r="N1653" i="6"/>
  <c r="N1691" i="6"/>
  <c r="N1695" i="6"/>
  <c r="N1697" i="6"/>
  <c r="N1827" i="6"/>
  <c r="N1828" i="6"/>
  <c r="N1833" i="6"/>
  <c r="N1835" i="6"/>
  <c r="N1837" i="6"/>
  <c r="N1862" i="6"/>
  <c r="N1864" i="6"/>
  <c r="N1869" i="6"/>
  <c r="N1875" i="6"/>
  <c r="N1966" i="6"/>
  <c r="N1969" i="6"/>
  <c r="N1970" i="6"/>
  <c r="N1972" i="6"/>
  <c r="N1974" i="6"/>
  <c r="N1976" i="6"/>
  <c r="N2384" i="6"/>
  <c r="N2396" i="6"/>
  <c r="N2428" i="6"/>
  <c r="N2729" i="6"/>
  <c r="N2733" i="6"/>
  <c r="N2745" i="6"/>
  <c r="N2749" i="6"/>
  <c r="N2753" i="6"/>
  <c r="N3121" i="6"/>
  <c r="N3123" i="6"/>
  <c r="N3679" i="6"/>
  <c r="N3399" i="6"/>
  <c r="N3169" i="6"/>
  <c r="N3365" i="6"/>
  <c r="N2946" i="6"/>
  <c r="N2948" i="6"/>
  <c r="N2949" i="6"/>
  <c r="N3100" i="6"/>
  <c r="N3103" i="6"/>
  <c r="N3108" i="6"/>
  <c r="N3113" i="6"/>
  <c r="N1989" i="6"/>
  <c r="N1990" i="6"/>
  <c r="N2003" i="6"/>
  <c r="N2004" i="6"/>
  <c r="N2037" i="6"/>
  <c r="N2058" i="6"/>
  <c r="N2060" i="6"/>
  <c r="N2064" i="6"/>
  <c r="N2066" i="6"/>
  <c r="N2169" i="6"/>
  <c r="N2171" i="6"/>
  <c r="N2173" i="6"/>
  <c r="N2178" i="6"/>
  <c r="N2181" i="6"/>
  <c r="N2196" i="6"/>
  <c r="N2206" i="6"/>
  <c r="N2209" i="6"/>
  <c r="N2210" i="6"/>
  <c r="N2240" i="6"/>
  <c r="N2244" i="6"/>
  <c r="N2245" i="6"/>
  <c r="N2272" i="6"/>
  <c r="N2433" i="6"/>
  <c r="N2435" i="6"/>
  <c r="N2436" i="6"/>
  <c r="N2445" i="6"/>
  <c r="N2446" i="6"/>
  <c r="N2447" i="6"/>
  <c r="N2448" i="6"/>
  <c r="N2587" i="6"/>
  <c r="N2590" i="6"/>
  <c r="N2591" i="6"/>
  <c r="N2593" i="6"/>
  <c r="N2630" i="6"/>
  <c r="N2631" i="6"/>
  <c r="N2634" i="6"/>
  <c r="N2642" i="6"/>
  <c r="N2643" i="6"/>
  <c r="N2645" i="6"/>
  <c r="N2650" i="6"/>
  <c r="N2681" i="6"/>
  <c r="N2685" i="6"/>
  <c r="N2689" i="6"/>
  <c r="N2758" i="6"/>
  <c r="N2759" i="6"/>
  <c r="N2762" i="6"/>
  <c r="N2770" i="6"/>
  <c r="N2771" i="6"/>
  <c r="N2773" i="6"/>
  <c r="N2778" i="6"/>
  <c r="N2977" i="6"/>
  <c r="N3351" i="6"/>
  <c r="N2968" i="6"/>
  <c r="N3287" i="6"/>
  <c r="N3143" i="6"/>
  <c r="N2823" i="6"/>
  <c r="N2859" i="6"/>
  <c r="N3353" i="6"/>
  <c r="N3680" i="6"/>
  <c r="N3947" i="6"/>
  <c r="N3907" i="6"/>
  <c r="N4014" i="6"/>
  <c r="N4016" i="6"/>
  <c r="N3974" i="6"/>
  <c r="N4024" i="6"/>
  <c r="N2957" i="6"/>
  <c r="N2959" i="6"/>
  <c r="N2792" i="6"/>
  <c r="N2985" i="6"/>
  <c r="N3579" i="6"/>
  <c r="N3177" i="6"/>
  <c r="N3358" i="6"/>
  <c r="N3178" i="6"/>
  <c r="N3425" i="6"/>
  <c r="N3156" i="6"/>
  <c r="N3312" i="6"/>
  <c r="N3249" i="6"/>
  <c r="N3250" i="6"/>
  <c r="N3304" i="6"/>
  <c r="N2304" i="6"/>
  <c r="N2308" i="6"/>
  <c r="N2336" i="6"/>
  <c r="N2340" i="6"/>
  <c r="N2496" i="6"/>
  <c r="N2935" i="6"/>
  <c r="N2939" i="6"/>
  <c r="N2943" i="6"/>
  <c r="N3089" i="6"/>
  <c r="N3091" i="6"/>
  <c r="N3095" i="6"/>
  <c r="N3636" i="6"/>
  <c r="N3637" i="6"/>
  <c r="N3639" i="6"/>
  <c r="N3643" i="6"/>
  <c r="N3647" i="6"/>
  <c r="N3404" i="6"/>
  <c r="N3170" i="6"/>
  <c r="N4067" i="6"/>
  <c r="N4068" i="6"/>
  <c r="N4069" i="6"/>
  <c r="N4070" i="6"/>
  <c r="N3989" i="6"/>
  <c r="N3963" i="6"/>
  <c r="N4105" i="6"/>
  <c r="N4108" i="6"/>
  <c r="N2893" i="6"/>
  <c r="N3513" i="6"/>
  <c r="N3313" i="6"/>
  <c r="N3188" i="6"/>
  <c r="N3147" i="6"/>
  <c r="N3251" i="6"/>
  <c r="N526" i="6"/>
  <c r="N3519" i="6"/>
  <c r="N3336" i="6"/>
  <c r="N3337" i="6"/>
  <c r="N3534" i="6"/>
  <c r="N3141" i="6"/>
  <c r="N3256" i="6"/>
  <c r="N3613" i="6"/>
  <c r="N3181" i="6"/>
  <c r="N3240" i="6"/>
  <c r="N3549" i="6"/>
  <c r="N3662" i="6"/>
  <c r="N3441" i="6"/>
  <c r="N2826" i="6"/>
  <c r="N3491" i="6"/>
  <c r="N3860" i="6"/>
  <c r="N3959" i="6"/>
  <c r="N4074" i="6"/>
  <c r="N3919" i="6"/>
  <c r="N4075" i="6"/>
  <c r="N3929" i="6"/>
  <c r="N4110" i="6"/>
  <c r="N4111" i="6"/>
  <c r="N3015" i="6"/>
  <c r="N3020" i="6"/>
  <c r="N3025" i="6"/>
  <c r="N3027" i="6"/>
  <c r="N3031" i="6"/>
  <c r="N3041" i="6"/>
  <c r="N3043" i="6"/>
  <c r="N3047" i="6"/>
  <c r="N3138" i="6"/>
  <c r="N3381" i="6"/>
  <c r="N3187" i="6"/>
  <c r="N2849" i="6"/>
  <c r="N3355" i="6"/>
  <c r="N3453" i="6"/>
  <c r="N3574" i="6"/>
  <c r="N3155" i="6"/>
  <c r="N3416" i="6"/>
  <c r="N2795" i="6"/>
  <c r="N2979" i="6"/>
  <c r="N3508" i="6"/>
  <c r="N3326" i="6"/>
  <c r="N3356" i="6"/>
  <c r="N3140" i="6"/>
  <c r="N3389" i="6"/>
  <c r="N3591" i="6"/>
  <c r="N3595" i="6"/>
  <c r="N3475" i="6"/>
  <c r="N3603" i="6"/>
  <c r="N2863" i="6"/>
  <c r="N2846" i="6"/>
  <c r="N1295" i="6"/>
  <c r="N3607" i="6"/>
  <c r="N3485" i="6"/>
  <c r="N3369" i="6"/>
  <c r="N3619" i="6"/>
  <c r="N2819" i="6"/>
  <c r="N3487" i="6"/>
  <c r="N2815" i="6"/>
  <c r="N2887" i="6"/>
  <c r="N2882" i="6"/>
  <c r="N3236" i="6"/>
  <c r="N3132" i="6"/>
  <c r="N3436" i="6"/>
  <c r="N3374" i="6"/>
  <c r="N3630" i="6"/>
  <c r="N3634" i="6"/>
  <c r="N3764" i="6"/>
  <c r="N3765" i="6"/>
  <c r="N3767" i="6"/>
  <c r="N3771" i="6"/>
  <c r="N3775" i="6"/>
  <c r="N3785" i="6"/>
  <c r="N3791" i="6"/>
  <c r="N3793" i="6"/>
  <c r="N3801" i="6"/>
  <c r="N3805" i="6"/>
  <c r="N3809" i="6"/>
  <c r="N3134" i="6"/>
  <c r="N2822" i="6"/>
  <c r="N3306" i="6"/>
  <c r="N3818" i="6"/>
  <c r="N3706" i="6"/>
  <c r="N4043" i="6"/>
  <c r="N3733" i="6"/>
  <c r="N3849" i="6"/>
  <c r="N3814" i="6"/>
  <c r="N3858" i="6"/>
  <c r="N3684" i="6"/>
  <c r="N3699" i="6"/>
  <c r="N4064" i="6"/>
  <c r="N3869" i="6"/>
  <c r="N3821" i="6"/>
  <c r="N3994" i="6"/>
  <c r="N3995" i="6"/>
  <c r="N3920" i="6"/>
  <c r="N4089" i="6"/>
  <c r="N3997" i="6"/>
  <c r="N4099" i="6"/>
  <c r="N4103" i="6"/>
  <c r="N34" i="6"/>
  <c r="N36" i="6"/>
  <c r="N37" i="6"/>
  <c r="N42" i="6"/>
  <c r="N44" i="6"/>
  <c r="N45" i="6"/>
  <c r="N98" i="6"/>
  <c r="N100" i="6"/>
  <c r="N101" i="6"/>
  <c r="N106" i="6"/>
  <c r="N107" i="6"/>
  <c r="N153" i="6"/>
  <c r="N154" i="6"/>
  <c r="N156" i="6"/>
  <c r="N158" i="6"/>
  <c r="N203" i="6"/>
  <c r="N207" i="6"/>
  <c r="N209" i="6"/>
  <c r="N211" i="6"/>
  <c r="N252" i="6"/>
  <c r="N254" i="6"/>
  <c r="N260" i="6"/>
  <c r="N263" i="6"/>
  <c r="N264" i="6"/>
  <c r="N270" i="6"/>
  <c r="N278" i="6"/>
  <c r="N303" i="6"/>
  <c r="N305" i="6"/>
  <c r="N307" i="6"/>
  <c r="N313" i="6"/>
  <c r="N314" i="6"/>
  <c r="N320" i="6"/>
  <c r="N322" i="6"/>
  <c r="N323" i="6"/>
  <c r="N356" i="6"/>
  <c r="N359" i="6"/>
  <c r="N360" i="6"/>
  <c r="N363" i="6"/>
  <c r="N374" i="6"/>
  <c r="N376" i="6"/>
  <c r="N393" i="6"/>
  <c r="N394" i="6"/>
  <c r="N406" i="6"/>
  <c r="N408" i="6"/>
  <c r="N411" i="6"/>
  <c r="N441" i="6"/>
  <c r="N448" i="6"/>
  <c r="N450" i="6"/>
  <c r="N476" i="6"/>
  <c r="N478" i="6"/>
  <c r="N496" i="6"/>
  <c r="N498" i="6"/>
  <c r="N502" i="6"/>
  <c r="N3557" i="6"/>
  <c r="N3495" i="6"/>
  <c r="N2857" i="6"/>
  <c r="N544" i="6"/>
  <c r="N546" i="6"/>
  <c r="N550" i="6"/>
  <c r="N580" i="6"/>
  <c r="N583" i="6"/>
  <c r="N584" i="6"/>
  <c r="N588" i="6"/>
  <c r="N598" i="6"/>
  <c r="N602" i="6"/>
  <c r="N633" i="6"/>
  <c r="N634" i="6"/>
  <c r="N767" i="6"/>
  <c r="N768" i="6"/>
  <c r="N769" i="6"/>
  <c r="N770" i="6"/>
  <c r="N779" i="6"/>
  <c r="N781" i="6"/>
  <c r="N782" i="6"/>
  <c r="N798" i="6"/>
  <c r="N895" i="6"/>
  <c r="N896" i="6"/>
  <c r="N897" i="6"/>
  <c r="N898" i="6"/>
  <c r="N902" i="6"/>
  <c r="N907" i="6"/>
  <c r="N909" i="6"/>
  <c r="N910" i="6"/>
  <c r="N926" i="6"/>
  <c r="N1040" i="6"/>
  <c r="N1041" i="6"/>
  <c r="N1045" i="6"/>
  <c r="N1051" i="6"/>
  <c r="N1054" i="6"/>
  <c r="N1055" i="6"/>
  <c r="N50" i="6"/>
  <c r="N52" i="6"/>
  <c r="N53" i="6"/>
  <c r="N58" i="6"/>
  <c r="N60" i="6"/>
  <c r="N61" i="6"/>
  <c r="N111" i="6"/>
  <c r="N113" i="6"/>
  <c r="N115" i="6"/>
  <c r="N121" i="6"/>
  <c r="N122" i="6"/>
  <c r="N164" i="6"/>
  <c r="N167" i="6"/>
  <c r="N168" i="6"/>
  <c r="N171" i="6"/>
  <c r="N217" i="6"/>
  <c r="N218" i="6"/>
  <c r="N220" i="6"/>
  <c r="N222" i="6"/>
  <c r="N267" i="6"/>
  <c r="N708" i="6"/>
  <c r="N711" i="6"/>
  <c r="N712" i="6"/>
  <c r="N716" i="6"/>
  <c r="N1311" i="6"/>
  <c r="N1541" i="6"/>
  <c r="N1784" i="6"/>
  <c r="N2" i="6"/>
  <c r="N4" i="6"/>
  <c r="N5" i="6"/>
  <c r="N10" i="6"/>
  <c r="N12" i="6"/>
  <c r="N13" i="6"/>
  <c r="N23" i="6"/>
  <c r="N25" i="6"/>
  <c r="N31" i="6"/>
  <c r="N66" i="6"/>
  <c r="N68" i="6"/>
  <c r="N69" i="6"/>
  <c r="N74" i="6"/>
  <c r="N76" i="6"/>
  <c r="N77" i="6"/>
  <c r="N87" i="6"/>
  <c r="N89" i="6"/>
  <c r="N95" i="6"/>
  <c r="N124" i="6"/>
  <c r="N126" i="6"/>
  <c r="N132" i="6"/>
  <c r="N135" i="6"/>
  <c r="N136" i="6"/>
  <c r="N142" i="6"/>
  <c r="N150" i="6"/>
  <c r="N175" i="6"/>
  <c r="N177" i="6"/>
  <c r="N179" i="6"/>
  <c r="N185" i="6"/>
  <c r="N186" i="6"/>
  <c r="N192" i="6"/>
  <c r="N194" i="6"/>
  <c r="N195" i="6"/>
  <c r="N228" i="6"/>
  <c r="N231" i="6"/>
  <c r="N232" i="6"/>
  <c r="N235" i="6"/>
  <c r="N246" i="6"/>
  <c r="N248" i="6"/>
  <c r="N281" i="6"/>
  <c r="N282" i="6"/>
  <c r="N284" i="6"/>
  <c r="N286" i="6"/>
  <c r="N298" i="6"/>
  <c r="N331" i="6"/>
  <c r="N335" i="6"/>
  <c r="N337" i="6"/>
  <c r="N339" i="6"/>
  <c r="N347" i="6"/>
  <c r="N352" i="6"/>
  <c r="N354" i="6"/>
  <c r="N380" i="6"/>
  <c r="N382" i="6"/>
  <c r="N415" i="6"/>
  <c r="N417" i="6"/>
  <c r="N419" i="6"/>
  <c r="N427" i="6"/>
  <c r="N438" i="6"/>
  <c r="N452" i="6"/>
  <c r="N455" i="6"/>
  <c r="N456" i="6"/>
  <c r="N470" i="6"/>
  <c r="N505" i="6"/>
  <c r="N506" i="6"/>
  <c r="N555" i="6"/>
  <c r="N564" i="6"/>
  <c r="N567" i="6"/>
  <c r="N574" i="6"/>
  <c r="N604" i="6"/>
  <c r="N606" i="6"/>
  <c r="N617" i="6"/>
  <c r="N624" i="6"/>
  <c r="N626" i="6"/>
  <c r="N627" i="6"/>
  <c r="N655" i="6"/>
  <c r="N657" i="6"/>
  <c r="N659" i="6"/>
  <c r="N672" i="6"/>
  <c r="N674" i="6"/>
  <c r="N678" i="6"/>
  <c r="N680" i="6"/>
  <c r="N719" i="6"/>
  <c r="N731" i="6"/>
  <c r="N831" i="6"/>
  <c r="N832" i="6"/>
  <c r="N833" i="6"/>
  <c r="N834" i="6"/>
  <c r="N838" i="6"/>
  <c r="N843" i="6"/>
  <c r="N845" i="6"/>
  <c r="N846" i="6"/>
  <c r="N862" i="6"/>
  <c r="N959" i="6"/>
  <c r="N960" i="6"/>
  <c r="N961" i="6"/>
  <c r="N962" i="6"/>
  <c r="N966" i="6"/>
  <c r="N971" i="6"/>
  <c r="N974" i="6"/>
  <c r="N975" i="6"/>
  <c r="N991" i="6"/>
  <c r="N1120" i="6"/>
  <c r="N1121" i="6"/>
  <c r="N1125" i="6"/>
  <c r="N1131" i="6"/>
  <c r="N1134" i="6"/>
  <c r="N1135" i="6"/>
  <c r="N2913" i="6"/>
  <c r="N3447" i="6"/>
  <c r="N2904" i="6"/>
  <c r="N1306" i="6"/>
  <c r="N1366" i="6"/>
  <c r="N1368" i="6"/>
  <c r="N1370" i="6"/>
  <c r="N1375" i="6"/>
  <c r="N1377" i="6"/>
  <c r="N1378" i="6"/>
  <c r="N1526" i="6"/>
  <c r="N1527" i="6"/>
  <c r="N1530" i="6"/>
  <c r="N1535" i="6"/>
  <c r="N1537" i="6"/>
  <c r="N1606" i="6"/>
  <c r="N1608" i="6"/>
  <c r="N1609" i="6"/>
  <c r="N1613" i="6"/>
  <c r="N1617" i="6"/>
  <c r="N1621" i="6"/>
  <c r="N1774" i="6"/>
  <c r="N1777" i="6"/>
  <c r="N1778" i="6"/>
  <c r="N1782" i="6"/>
  <c r="N1838" i="6"/>
  <c r="N1841" i="6"/>
  <c r="N1842" i="6"/>
  <c r="N1846" i="6"/>
  <c r="N1848" i="6"/>
  <c r="N2093" i="6"/>
  <c r="N721" i="6"/>
  <c r="N723" i="6"/>
  <c r="N783" i="6"/>
  <c r="N784" i="6"/>
  <c r="N785" i="6"/>
  <c r="N786" i="6"/>
  <c r="N795" i="6"/>
  <c r="N797" i="6"/>
  <c r="N847" i="6"/>
  <c r="N848" i="6"/>
  <c r="N849" i="6"/>
  <c r="N850" i="6"/>
  <c r="N859" i="6"/>
  <c r="N861" i="6"/>
  <c r="N911" i="6"/>
  <c r="N912" i="6"/>
  <c r="N913" i="6"/>
  <c r="N914" i="6"/>
  <c r="N923" i="6"/>
  <c r="N925" i="6"/>
  <c r="N976" i="6"/>
  <c r="N977" i="6"/>
  <c r="N987" i="6"/>
  <c r="N990" i="6"/>
  <c r="N1056" i="6"/>
  <c r="N1057" i="6"/>
  <c r="N1061" i="6"/>
  <c r="N1067" i="6"/>
  <c r="N1070" i="6"/>
  <c r="N1071" i="6"/>
  <c r="N1232" i="6"/>
  <c r="N1233" i="6"/>
  <c r="N1237" i="6"/>
  <c r="N1242" i="6"/>
  <c r="N1312" i="6"/>
  <c r="N1313" i="6"/>
  <c r="N1317" i="6"/>
  <c r="N1322" i="6"/>
  <c r="N1327" i="6"/>
  <c r="N1462" i="6"/>
  <c r="N1463" i="6"/>
  <c r="N1466" i="6"/>
  <c r="N1471" i="6"/>
  <c r="N1473" i="6"/>
  <c r="N1542" i="6"/>
  <c r="N1543" i="6"/>
  <c r="N1546" i="6"/>
  <c r="N1551" i="6"/>
  <c r="N1553" i="6"/>
  <c r="N1557" i="6"/>
  <c r="N1718" i="6"/>
  <c r="N1720" i="6"/>
  <c r="N1721" i="6"/>
  <c r="N1730" i="6"/>
  <c r="N1732" i="6"/>
  <c r="N1739" i="6"/>
  <c r="N1744" i="6"/>
  <c r="N1746" i="6"/>
  <c r="N1785" i="6"/>
  <c r="N1787" i="6"/>
  <c r="N1789" i="6"/>
  <c r="N1797" i="6"/>
  <c r="N1882" i="6"/>
  <c r="N1884" i="6"/>
  <c r="N1885" i="6"/>
  <c r="N1926" i="6"/>
  <c r="N1928" i="6"/>
  <c r="N1940" i="6"/>
  <c r="N2146" i="6"/>
  <c r="N639" i="6"/>
  <c r="N641" i="6"/>
  <c r="N651" i="6"/>
  <c r="N683" i="6"/>
  <c r="N692" i="6"/>
  <c r="N695" i="6"/>
  <c r="N702" i="6"/>
  <c r="N732" i="6"/>
  <c r="N734" i="6"/>
  <c r="N747" i="6"/>
  <c r="N749" i="6"/>
  <c r="N756" i="6"/>
  <c r="N760" i="6"/>
  <c r="N762" i="6"/>
  <c r="N799" i="6"/>
  <c r="N800" i="6"/>
  <c r="N801" i="6"/>
  <c r="N802" i="6"/>
  <c r="N811" i="6"/>
  <c r="N813" i="6"/>
  <c r="N826" i="6"/>
  <c r="N863" i="6"/>
  <c r="N864" i="6"/>
  <c r="N865" i="6"/>
  <c r="N866" i="6"/>
  <c r="N870" i="6"/>
  <c r="N875" i="6"/>
  <c r="N877" i="6"/>
  <c r="N890" i="6"/>
  <c r="N927" i="6"/>
  <c r="N928" i="6"/>
  <c r="N929" i="6"/>
  <c r="N930" i="6"/>
  <c r="N934" i="6"/>
  <c r="N939" i="6"/>
  <c r="N941" i="6"/>
  <c r="N954" i="6"/>
  <c r="N992" i="6"/>
  <c r="N993" i="6"/>
  <c r="N997" i="6"/>
  <c r="N1003" i="6"/>
  <c r="N1006" i="6"/>
  <c r="N1007" i="6"/>
  <c r="N1113" i="6"/>
  <c r="N1114" i="6"/>
  <c r="N1168" i="6"/>
  <c r="N1169" i="6"/>
  <c r="N1173" i="6"/>
  <c r="N1178" i="6"/>
  <c r="N1193" i="6"/>
  <c r="N1197" i="6"/>
  <c r="N1248" i="6"/>
  <c r="N1249" i="6"/>
  <c r="N1253" i="6"/>
  <c r="N1258" i="6"/>
  <c r="N1263" i="6"/>
  <c r="N1408" i="6"/>
  <c r="N1409" i="6"/>
  <c r="N1410" i="6"/>
  <c r="N1413" i="6"/>
  <c r="N1478" i="6"/>
  <c r="N1479" i="6"/>
  <c r="N1482" i="6"/>
  <c r="N1487" i="6"/>
  <c r="N1489" i="6"/>
  <c r="N1493" i="6"/>
  <c r="N1595" i="6"/>
  <c r="N1599" i="6"/>
  <c r="N1603" i="6"/>
  <c r="N1654" i="6"/>
  <c r="N1656" i="6"/>
  <c r="N1657" i="6"/>
  <c r="N1661" i="6"/>
  <c r="N1665" i="6"/>
  <c r="N1675" i="6"/>
  <c r="N1679" i="6"/>
  <c r="N1681" i="6"/>
  <c r="N1832" i="6"/>
  <c r="N1896" i="6"/>
  <c r="N1933" i="6"/>
  <c r="N1939" i="6"/>
  <c r="N1949" i="6"/>
  <c r="N1977" i="6"/>
  <c r="N1979" i="6"/>
  <c r="N1981" i="6"/>
  <c r="N1986" i="6"/>
  <c r="N2002" i="6"/>
  <c r="N2030" i="6"/>
  <c r="N2033" i="6"/>
  <c r="N2034" i="6"/>
  <c r="N2036" i="6"/>
  <c r="N2038" i="6"/>
  <c r="N2048" i="6"/>
  <c r="N2052" i="6"/>
  <c r="N2083" i="6"/>
  <c r="N2084" i="6"/>
  <c r="N2089" i="6"/>
  <c r="N2091" i="6"/>
  <c r="N2101" i="6"/>
  <c r="N2133" i="6"/>
  <c r="N2142" i="6"/>
  <c r="N2145" i="6"/>
  <c r="N2152" i="6"/>
  <c r="N2182" i="6"/>
  <c r="N2184" i="6"/>
  <c r="N2189" i="6"/>
  <c r="N2195" i="6"/>
  <c r="N2205" i="6"/>
  <c r="N2233" i="6"/>
  <c r="N2235" i="6"/>
  <c r="N2237" i="6"/>
  <c r="N2242" i="6"/>
  <c r="N2256" i="6"/>
  <c r="N2293" i="6"/>
  <c r="N2294" i="6"/>
  <c r="N2295" i="6"/>
  <c r="N2296" i="6"/>
  <c r="N2300" i="6"/>
  <c r="N2305" i="6"/>
  <c r="N2307" i="6"/>
  <c r="N2320" i="6"/>
  <c r="N2373" i="6"/>
  <c r="N2374" i="6"/>
  <c r="N2375" i="6"/>
  <c r="N2376" i="6"/>
  <c r="N2380" i="6"/>
  <c r="N2385" i="6"/>
  <c r="N2387" i="6"/>
  <c r="N2388" i="6"/>
  <c r="N2521" i="6"/>
  <c r="N2523" i="6"/>
  <c r="N2524" i="6"/>
  <c r="N2594" i="6"/>
  <c r="N2595" i="6"/>
  <c r="N2597" i="6"/>
  <c r="N2602" i="6"/>
  <c r="N2609" i="6"/>
  <c r="N2779" i="6"/>
  <c r="N2782" i="6"/>
  <c r="N3350" i="6"/>
  <c r="N3411" i="6"/>
  <c r="N3379" i="6"/>
  <c r="N4006" i="6"/>
  <c r="N3968" i="6"/>
  <c r="N4007" i="6"/>
  <c r="N4011" i="6"/>
  <c r="N2961" i="6"/>
  <c r="N3245" i="6"/>
  <c r="N3266" i="6"/>
  <c r="N3071" i="6"/>
  <c r="N3223" i="6"/>
  <c r="N2839" i="6"/>
  <c r="N1941" i="6"/>
  <c r="N1953" i="6"/>
  <c r="N1992" i="6"/>
  <c r="N2155" i="6"/>
  <c r="N2197" i="6"/>
  <c r="N2200" i="6"/>
  <c r="N3896" i="6"/>
  <c r="N1008" i="6"/>
  <c r="N1009" i="6"/>
  <c r="N1013" i="6"/>
  <c r="N1019" i="6"/>
  <c r="N1022" i="6"/>
  <c r="N1033" i="6"/>
  <c r="N1034" i="6"/>
  <c r="N1072" i="6"/>
  <c r="N1073" i="6"/>
  <c r="N1077" i="6"/>
  <c r="N1083" i="6"/>
  <c r="N1086" i="6"/>
  <c r="N1097" i="6"/>
  <c r="N1098" i="6"/>
  <c r="N1136" i="6"/>
  <c r="N1137" i="6"/>
  <c r="N1141" i="6"/>
  <c r="N1147" i="6"/>
  <c r="N1150" i="6"/>
  <c r="N1161" i="6"/>
  <c r="N1162" i="6"/>
  <c r="N1200" i="6"/>
  <c r="N1201" i="6"/>
  <c r="N1205" i="6"/>
  <c r="N1210" i="6"/>
  <c r="N1225" i="6"/>
  <c r="N1229" i="6"/>
  <c r="N1264" i="6"/>
  <c r="N1265" i="6"/>
  <c r="N1269" i="6"/>
  <c r="N1274" i="6"/>
  <c r="N533" i="6"/>
  <c r="N2816" i="6"/>
  <c r="N1328" i="6"/>
  <c r="N1329" i="6"/>
  <c r="N1333" i="6"/>
  <c r="N1338" i="6"/>
  <c r="N1351" i="6"/>
  <c r="N1353" i="6"/>
  <c r="N1379" i="6"/>
  <c r="N1381" i="6"/>
  <c r="N1386" i="6"/>
  <c r="N1391" i="6"/>
  <c r="N1399" i="6"/>
  <c r="N1401" i="6"/>
  <c r="N1405" i="6"/>
  <c r="N1430" i="6"/>
  <c r="N1432" i="6"/>
  <c r="N1434" i="6"/>
  <c r="N1439" i="6"/>
  <c r="N1441" i="6"/>
  <c r="N1453" i="6"/>
  <c r="N1494" i="6"/>
  <c r="N1495" i="6"/>
  <c r="N1498" i="6"/>
  <c r="N1503" i="6"/>
  <c r="N1505" i="6"/>
  <c r="N1517" i="6"/>
  <c r="N1558" i="6"/>
  <c r="N1559" i="6"/>
  <c r="N1562" i="6"/>
  <c r="N1567" i="6"/>
  <c r="N1569" i="6"/>
  <c r="N1579" i="6"/>
  <c r="N1583" i="6"/>
  <c r="N1587" i="6"/>
  <c r="N1622" i="6"/>
  <c r="N1624" i="6"/>
  <c r="N1625" i="6"/>
  <c r="N1629" i="6"/>
  <c r="N1633" i="6"/>
  <c r="N1643" i="6"/>
  <c r="N1647" i="6"/>
  <c r="N1651" i="6"/>
  <c r="N1686" i="6"/>
  <c r="N1688" i="6"/>
  <c r="N1689" i="6"/>
  <c r="N1698" i="6"/>
  <c r="N1700" i="6"/>
  <c r="N1707" i="6"/>
  <c r="N1711" i="6"/>
  <c r="N1713" i="6"/>
  <c r="N1749" i="6"/>
  <c r="N1758" i="6"/>
  <c r="N1761" i="6"/>
  <c r="N1768" i="6"/>
  <c r="N1798" i="6"/>
  <c r="N1800" i="6"/>
  <c r="N1811" i="6"/>
  <c r="N1818" i="6"/>
  <c r="N1820" i="6"/>
  <c r="N1821" i="6"/>
  <c r="N1849" i="6"/>
  <c r="N1851" i="6"/>
  <c r="N1853" i="6"/>
  <c r="N1866" i="6"/>
  <c r="N1868" i="6"/>
  <c r="N1872" i="6"/>
  <c r="N1874" i="6"/>
  <c r="N1902" i="6"/>
  <c r="N1905" i="6"/>
  <c r="N1906" i="6"/>
  <c r="N1910" i="6"/>
  <c r="N1920" i="6"/>
  <c r="N1924" i="6"/>
  <c r="N1955" i="6"/>
  <c r="N1956" i="6"/>
  <c r="N1961" i="6"/>
  <c r="N1963" i="6"/>
  <c r="N1973" i="6"/>
  <c r="N2005" i="6"/>
  <c r="N2014" i="6"/>
  <c r="N2017" i="6"/>
  <c r="N2024" i="6"/>
  <c r="N2054" i="6"/>
  <c r="N2056" i="6"/>
  <c r="N2067" i="6"/>
  <c r="N2074" i="6"/>
  <c r="N2076" i="6"/>
  <c r="N2077" i="6"/>
  <c r="N2105" i="6"/>
  <c r="N2107" i="6"/>
  <c r="N2109" i="6"/>
  <c r="N2122" i="6"/>
  <c r="N2124" i="6"/>
  <c r="N2128" i="6"/>
  <c r="N2130" i="6"/>
  <c r="N2158" i="6"/>
  <c r="N2161" i="6"/>
  <c r="N2162" i="6"/>
  <c r="N2164" i="6"/>
  <c r="N2166" i="6"/>
  <c r="N2176" i="6"/>
  <c r="N2180" i="6"/>
  <c r="N2211" i="6"/>
  <c r="N2212" i="6"/>
  <c r="N2213" i="6"/>
  <c r="N2217" i="6"/>
  <c r="N2219" i="6"/>
  <c r="N2229" i="6"/>
  <c r="N2261" i="6"/>
  <c r="N2262" i="6"/>
  <c r="N2263" i="6"/>
  <c r="N2264" i="6"/>
  <c r="N2368" i="6"/>
  <c r="N2413" i="6"/>
  <c r="N2414" i="6"/>
  <c r="N2415" i="6"/>
  <c r="N2416" i="6"/>
  <c r="N2420" i="6"/>
  <c r="N2429" i="6"/>
  <c r="N2430" i="6"/>
  <c r="N2431" i="6"/>
  <c r="N2444" i="6"/>
  <c r="N2481" i="6"/>
  <c r="N2483" i="6"/>
  <c r="N2484" i="6"/>
  <c r="N2651" i="6"/>
  <c r="N2654" i="6"/>
  <c r="N2655" i="6"/>
  <c r="N2665" i="6"/>
  <c r="N2669" i="6"/>
  <c r="N2722" i="6"/>
  <c r="N2723" i="6"/>
  <c r="N2725" i="6"/>
  <c r="N2730" i="6"/>
  <c r="N2737" i="6"/>
  <c r="N3230" i="6"/>
  <c r="N4003" i="6"/>
  <c r="N3737" i="6"/>
  <c r="N3911" i="6"/>
  <c r="N4022" i="6"/>
  <c r="N3865" i="6"/>
  <c r="N2925" i="6"/>
  <c r="N2927" i="6"/>
  <c r="N3323" i="6"/>
  <c r="N3246" i="6"/>
  <c r="N3168" i="6"/>
  <c r="N2983" i="6"/>
  <c r="N3008" i="6"/>
  <c r="N3010" i="6"/>
  <c r="N3012" i="6"/>
  <c r="N3061" i="6"/>
  <c r="N3064" i="6"/>
  <c r="N3065" i="6"/>
  <c r="N3079" i="6"/>
  <c r="N3114" i="6"/>
  <c r="N3115" i="6"/>
  <c r="N3119" i="6"/>
  <c r="N2884" i="6"/>
  <c r="N3220" i="6"/>
  <c r="N2972" i="6"/>
  <c r="N3573" i="6"/>
  <c r="N3247" i="6"/>
  <c r="N3463" i="6"/>
  <c r="N2805" i="6"/>
  <c r="N3311" i="6"/>
  <c r="N3273" i="6"/>
  <c r="N2915" i="6"/>
  <c r="N3470" i="6"/>
  <c r="N2836" i="6"/>
  <c r="N3589" i="6"/>
  <c r="N2861" i="6"/>
  <c r="N3363" i="6"/>
  <c r="N3392" i="6"/>
  <c r="N3275" i="6"/>
  <c r="N3397" i="6"/>
  <c r="N3428" i="6"/>
  <c r="N3276" i="6"/>
  <c r="N3254" i="6"/>
  <c r="N3530" i="6"/>
  <c r="N2918" i="6"/>
  <c r="N3212" i="6"/>
  <c r="N2982" i="6"/>
  <c r="N3433" i="6"/>
  <c r="N3370" i="6"/>
  <c r="N3539" i="6"/>
  <c r="N3341" i="6"/>
  <c r="N2864" i="6"/>
  <c r="N3492" i="6"/>
  <c r="N3442" i="6"/>
  <c r="N3550" i="6"/>
  <c r="N523" i="6"/>
  <c r="N3867" i="6"/>
  <c r="N3898" i="6"/>
  <c r="N3922" i="6"/>
  <c r="N3023" i="6"/>
  <c r="N3128" i="6"/>
  <c r="N3129" i="6"/>
  <c r="N3925" i="6"/>
  <c r="N3166" i="6"/>
  <c r="N3145" i="6"/>
  <c r="N3270" i="6"/>
  <c r="N3383" i="6"/>
  <c r="N3577" i="6"/>
  <c r="N3465" i="6"/>
  <c r="N3581" i="6"/>
  <c r="N2850" i="6"/>
  <c r="N2789" i="6"/>
  <c r="N3582" i="6"/>
  <c r="N3472" i="6"/>
  <c r="N3518" i="6"/>
  <c r="N3474" i="6"/>
  <c r="N3596" i="6"/>
  <c r="N3333" i="6"/>
  <c r="N3234" i="6"/>
  <c r="N3597" i="6"/>
  <c r="N3334" i="6"/>
  <c r="N3335" i="6"/>
  <c r="N3526" i="6"/>
  <c r="N3299" i="6"/>
  <c r="N2786" i="6"/>
  <c r="N2797" i="6"/>
  <c r="N3614" i="6"/>
  <c r="N3257" i="6"/>
  <c r="N3537" i="6"/>
  <c r="N3481" i="6"/>
  <c r="N2852" i="6"/>
  <c r="N3616" i="6"/>
  <c r="N3656" i="6"/>
  <c r="N3405" i="6"/>
  <c r="N3544" i="6"/>
  <c r="N3238" i="6"/>
  <c r="N3546" i="6"/>
  <c r="N3856" i="6"/>
  <c r="N3848" i="6"/>
  <c r="N4033" i="6"/>
  <c r="N3857" i="6"/>
  <c r="N3875" i="6"/>
  <c r="N3691" i="6"/>
  <c r="N3901" i="6"/>
  <c r="N2268" i="6"/>
  <c r="N2273" i="6"/>
  <c r="N2275" i="6"/>
  <c r="N2288" i="6"/>
  <c r="N2325" i="6"/>
  <c r="N2326" i="6"/>
  <c r="N2327" i="6"/>
  <c r="N2328" i="6"/>
  <c r="N2332" i="6"/>
  <c r="N2337" i="6"/>
  <c r="N2339" i="6"/>
  <c r="N2352" i="6"/>
  <c r="N2389" i="6"/>
  <c r="N2390" i="6"/>
  <c r="N2391" i="6"/>
  <c r="N2392" i="6"/>
  <c r="N2404" i="6"/>
  <c r="N2449" i="6"/>
  <c r="N2451" i="6"/>
  <c r="N2460" i="6"/>
  <c r="N2488" i="6"/>
  <c r="N2497" i="6"/>
  <c r="N2499" i="6"/>
  <c r="N2512" i="6"/>
  <c r="N2545" i="6"/>
  <c r="N2547" i="6"/>
  <c r="N2548" i="6"/>
  <c r="N2552" i="6"/>
  <c r="N2561" i="6"/>
  <c r="N2563" i="6"/>
  <c r="N2576" i="6"/>
  <c r="N2585" i="6"/>
  <c r="N2610" i="6"/>
  <c r="N2611" i="6"/>
  <c r="N2613" i="6"/>
  <c r="N2618" i="6"/>
  <c r="N2626" i="6"/>
  <c r="N2627" i="6"/>
  <c r="N2637" i="6"/>
  <c r="N2641" i="6"/>
  <c r="N2649" i="6"/>
  <c r="N2674" i="6"/>
  <c r="N2675" i="6"/>
  <c r="N2677" i="6"/>
  <c r="N2682" i="6"/>
  <c r="N2690" i="6"/>
  <c r="N2691" i="6"/>
  <c r="N2701" i="6"/>
  <c r="N2705" i="6"/>
  <c r="N2713" i="6"/>
  <c r="N2738" i="6"/>
  <c r="N2739" i="6"/>
  <c r="N2741" i="6"/>
  <c r="N2746" i="6"/>
  <c r="N2754" i="6"/>
  <c r="N2755" i="6"/>
  <c r="N2765" i="6"/>
  <c r="N2769" i="6"/>
  <c r="N2777" i="6"/>
  <c r="N2847" i="6"/>
  <c r="N2848" i="6"/>
  <c r="N2870" i="6"/>
  <c r="N2905" i="6"/>
  <c r="N2969" i="6"/>
  <c r="N3948" i="6"/>
  <c r="N4012" i="6"/>
  <c r="N3744" i="6"/>
  <c r="N4019" i="6"/>
  <c r="N3930" i="6"/>
  <c r="N2930" i="6"/>
  <c r="N2932" i="6"/>
  <c r="N2933" i="6"/>
  <c r="N2951" i="6"/>
  <c r="N2986" i="6"/>
  <c r="N2987" i="6"/>
  <c r="N3036" i="6"/>
  <c r="N3057" i="6"/>
  <c r="N3059" i="6"/>
  <c r="N3085" i="6"/>
  <c r="N3087" i="6"/>
  <c r="N3097" i="6"/>
  <c r="N3105" i="6"/>
  <c r="N3107" i="6"/>
  <c r="N3111" i="6"/>
  <c r="N3730" i="6"/>
  <c r="N2872" i="6"/>
  <c r="N4030" i="6"/>
  <c r="N4032" i="6"/>
  <c r="N3571" i="6"/>
  <c r="N524" i="6"/>
  <c r="N3503" i="6"/>
  <c r="N3154" i="6"/>
  <c r="N3192" i="6"/>
  <c r="N3193" i="6"/>
  <c r="N3196" i="6"/>
  <c r="N3207" i="6"/>
  <c r="N3509" i="6"/>
  <c r="N3167" i="6"/>
  <c r="N2885" i="6"/>
  <c r="N3384" i="6"/>
  <c r="N3328" i="6"/>
  <c r="N3222" i="6"/>
  <c r="N3461" i="6"/>
  <c r="N3426" i="6"/>
  <c r="N3359" i="6"/>
  <c r="N3467" i="6"/>
  <c r="N2799" i="6"/>
  <c r="N3158" i="6"/>
  <c r="N2894" i="6"/>
  <c r="N3515" i="6"/>
  <c r="N3360" i="6"/>
  <c r="N3587" i="6"/>
  <c r="N3427" i="6"/>
  <c r="N3520" i="6"/>
  <c r="N3189" i="6"/>
  <c r="N3387" i="6"/>
  <c r="N3592" i="6"/>
  <c r="N3390" i="6"/>
  <c r="N3224" i="6"/>
  <c r="N3253" i="6"/>
  <c r="N2917" i="6"/>
  <c r="N2837" i="6"/>
  <c r="N3396" i="6"/>
  <c r="N2973" i="6"/>
  <c r="N3527" i="6"/>
  <c r="N1292" i="6"/>
  <c r="N2833" i="6"/>
  <c r="N3532" i="6"/>
  <c r="N2803" i="6"/>
  <c r="N2964" i="6"/>
  <c r="N3610" i="6"/>
  <c r="N3621" i="6"/>
  <c r="N3622" i="6"/>
  <c r="N3258" i="6"/>
  <c r="N3403" i="6"/>
  <c r="N1298" i="6"/>
  <c r="N2820" i="6"/>
  <c r="N2903" i="6"/>
  <c r="N3658" i="6"/>
  <c r="N3438" i="6"/>
  <c r="N2840" i="6"/>
  <c r="N3440" i="6"/>
  <c r="N3227" i="6"/>
  <c r="N3842" i="6"/>
  <c r="N3724" i="6"/>
  <c r="N3789" i="6"/>
  <c r="N3284" i="6"/>
  <c r="N2798" i="6"/>
  <c r="N3218" i="6"/>
  <c r="N3980" i="6"/>
  <c r="N3839" i="6"/>
  <c r="N3870" i="6"/>
  <c r="N3874" i="6"/>
  <c r="N3707" i="6"/>
  <c r="N3917" i="6"/>
  <c r="N4045" i="6"/>
  <c r="N4054" i="6"/>
  <c r="N4056" i="6"/>
  <c r="N4057" i="6"/>
  <c r="N3939" i="6"/>
  <c r="N3902" i="6"/>
  <c r="N3836" i="6"/>
  <c r="N3851" i="6"/>
  <c r="N4076" i="6"/>
  <c r="N3819" i="6"/>
  <c r="N4077" i="6"/>
  <c r="N4078" i="6"/>
  <c r="N4086" i="6"/>
  <c r="N3717" i="6"/>
  <c r="N4087" i="6"/>
  <c r="N3900" i="6"/>
  <c r="N3940" i="6"/>
  <c r="N3942" i="6"/>
  <c r="N4097" i="6"/>
  <c r="N3749" i="6"/>
  <c r="N4106" i="6"/>
  <c r="N3854" i="6"/>
  <c r="N4112" i="6"/>
  <c r="N3742" i="6"/>
  <c r="N4034" i="6"/>
  <c r="N3796" i="6"/>
  <c r="N3798" i="6"/>
  <c r="N3799" i="6"/>
  <c r="N3807" i="6"/>
  <c r="N3732" i="6"/>
  <c r="N3740" i="6"/>
  <c r="N3687" i="6"/>
  <c r="N3876" i="6"/>
  <c r="N3877" i="6"/>
  <c r="N3878" i="6"/>
  <c r="N3882" i="6"/>
  <c r="N3672" i="6"/>
  <c r="N3868" i="6"/>
  <c r="N4047" i="6"/>
  <c r="N3844" i="6"/>
  <c r="N4059" i="6"/>
  <c r="N4061" i="6"/>
  <c r="N4072" i="6"/>
  <c r="N3741" i="6"/>
  <c r="N3668" i="6"/>
  <c r="N3682" i="6"/>
  <c r="N3960" i="6"/>
  <c r="N4079" i="6"/>
  <c r="N3990" i="6"/>
  <c r="N3904" i="6"/>
  <c r="N3996" i="6"/>
  <c r="N3683" i="6"/>
  <c r="N3853" i="6"/>
  <c r="N3713" i="6"/>
  <c r="N4098" i="6"/>
  <c r="N3999" i="6"/>
  <c r="N3704" i="6"/>
  <c r="N4100" i="6"/>
  <c r="N3943" i="6"/>
  <c r="N3670" i="6"/>
  <c r="N3966" i="6"/>
  <c r="N4113" i="6"/>
  <c r="N3277" i="6"/>
  <c r="N1299" i="6"/>
  <c r="N3338" i="6"/>
  <c r="N2880" i="6"/>
  <c r="N3130" i="6"/>
  <c r="N3482" i="6"/>
  <c r="N3618" i="6"/>
  <c r="N3626" i="6"/>
  <c r="N2888" i="6"/>
  <c r="N2898" i="6"/>
  <c r="N3216" i="6"/>
  <c r="N3259" i="6"/>
  <c r="N3631" i="6"/>
  <c r="N3642" i="6"/>
  <c r="N3646" i="6"/>
  <c r="N3655" i="6"/>
  <c r="N2834" i="6"/>
  <c r="N3239" i="6"/>
  <c r="N3343" i="6"/>
  <c r="N3319" i="6"/>
  <c r="N2844" i="6"/>
  <c r="N528" i="6"/>
  <c r="N3305" i="6"/>
  <c r="N3952" i="6"/>
  <c r="N3978" i="6"/>
  <c r="N3751" i="6"/>
  <c r="N3759" i="6"/>
  <c r="N3770" i="6"/>
  <c r="N3774" i="6"/>
  <c r="N2920" i="6"/>
  <c r="N525" i="6"/>
  <c r="N3554" i="6"/>
  <c r="N3926" i="6"/>
  <c r="N3703" i="6"/>
  <c r="N4037" i="6"/>
  <c r="N3884" i="6"/>
  <c r="N3885" i="6"/>
  <c r="N3886" i="6"/>
  <c r="N3721" i="6"/>
  <c r="N3916" i="6"/>
  <c r="N3698" i="6"/>
  <c r="N4049" i="6"/>
  <c r="N3918" i="6"/>
  <c r="N3984" i="6"/>
  <c r="N3937" i="6"/>
  <c r="N4063" i="6"/>
  <c r="N4065" i="6"/>
  <c r="N3726" i="6"/>
  <c r="N3957" i="6"/>
  <c r="N3852" i="6"/>
  <c r="N3815" i="6"/>
  <c r="N3927" i="6"/>
  <c r="N3903" i="6"/>
  <c r="N3747" i="6"/>
  <c r="N3728" i="6"/>
  <c r="N4082" i="6"/>
  <c r="N3991" i="6"/>
  <c r="N3837" i="6"/>
  <c r="N4085" i="6"/>
  <c r="N4090" i="6"/>
  <c r="N3692" i="6"/>
  <c r="N4092" i="6"/>
  <c r="N3816" i="6"/>
  <c r="N3817" i="6"/>
  <c r="N3722" i="6"/>
  <c r="N4101" i="6"/>
  <c r="N3890" i="6"/>
  <c r="N4104" i="6"/>
  <c r="N3964" i="6"/>
  <c r="N3855" i="6"/>
  <c r="N6" i="6"/>
  <c r="N8" i="6"/>
  <c r="N11" i="6"/>
  <c r="N22" i="6"/>
  <c r="N24" i="6"/>
  <c r="N27" i="6"/>
  <c r="N38" i="6"/>
  <c r="N40" i="6"/>
  <c r="N43" i="6"/>
  <c r="N54" i="6"/>
  <c r="N56" i="6"/>
  <c r="N59" i="6"/>
  <c r="N70" i="6"/>
  <c r="N72" i="6"/>
  <c r="N75" i="6"/>
  <c r="N86" i="6"/>
  <c r="N88" i="6"/>
  <c r="N91" i="6"/>
  <c r="N102" i="6"/>
  <c r="N104" i="6"/>
  <c r="N116" i="6"/>
  <c r="N119" i="6"/>
  <c r="N127" i="6"/>
  <c r="N129" i="6"/>
  <c r="N134" i="6"/>
  <c r="N140" i="6"/>
  <c r="N144" i="6"/>
  <c r="N146" i="6"/>
  <c r="N169" i="6"/>
  <c r="N180" i="6"/>
  <c r="N183" i="6"/>
  <c r="N191" i="6"/>
  <c r="N193" i="6"/>
  <c r="N198" i="6"/>
  <c r="N204" i="6"/>
  <c r="N208" i="6"/>
  <c r="N210" i="6"/>
  <c r="N233" i="6"/>
  <c r="N244" i="6"/>
  <c r="N247" i="6"/>
  <c r="N255" i="6"/>
  <c r="N257" i="6"/>
  <c r="N262" i="6"/>
  <c r="N268" i="6"/>
  <c r="N272" i="6"/>
  <c r="N274" i="6"/>
  <c r="N297" i="6"/>
  <c r="N308" i="6"/>
  <c r="N311" i="6"/>
  <c r="N319" i="6"/>
  <c r="N321" i="6"/>
  <c r="N326" i="6"/>
  <c r="N332" i="6"/>
  <c r="N336" i="6"/>
  <c r="N338" i="6"/>
  <c r="N361" i="6"/>
  <c r="N372" i="6"/>
  <c r="N375" i="6"/>
  <c r="N404" i="6"/>
  <c r="N407" i="6"/>
  <c r="N420" i="6"/>
  <c r="N423" i="6"/>
  <c r="N424" i="6"/>
  <c r="N457" i="6"/>
  <c r="N458" i="6"/>
  <c r="N459" i="6"/>
  <c r="N479" i="6"/>
  <c r="N481" i="6"/>
  <c r="N483" i="6"/>
  <c r="N488" i="6"/>
  <c r="N507" i="6"/>
  <c r="N510" i="6"/>
  <c r="N3285" i="6"/>
  <c r="N3559" i="6"/>
  <c r="N3348" i="6"/>
  <c r="N3136" i="6"/>
  <c r="N556" i="6"/>
  <c r="N558" i="6"/>
  <c r="N585" i="6"/>
  <c r="N586" i="6"/>
  <c r="N607" i="6"/>
  <c r="N609" i="6"/>
  <c r="N611" i="6"/>
  <c r="N635" i="6"/>
  <c r="N660" i="6"/>
  <c r="N663" i="6"/>
  <c r="N664" i="6"/>
  <c r="N684" i="6"/>
  <c r="N686" i="6"/>
  <c r="N713" i="6"/>
  <c r="N714" i="6"/>
  <c r="N735" i="6"/>
  <c r="N737" i="6"/>
  <c r="N739" i="6"/>
  <c r="N771" i="6"/>
  <c r="N773" i="6"/>
  <c r="N774" i="6"/>
  <c r="N803" i="6"/>
  <c r="N805" i="6"/>
  <c r="N806" i="6"/>
  <c r="N854" i="6"/>
  <c r="N918" i="6"/>
  <c r="N981" i="6"/>
  <c r="N3" i="6"/>
  <c r="N14" i="6"/>
  <c r="N16" i="6"/>
  <c r="N19" i="6"/>
  <c r="N30" i="6"/>
  <c r="N32" i="6"/>
  <c r="N35" i="6"/>
  <c r="N46" i="6"/>
  <c r="N48" i="6"/>
  <c r="N51" i="6"/>
  <c r="N62" i="6"/>
  <c r="N64" i="6"/>
  <c r="N67" i="6"/>
  <c r="N78" i="6"/>
  <c r="N80" i="6"/>
  <c r="N83" i="6"/>
  <c r="N94" i="6"/>
  <c r="N96" i="6"/>
  <c r="N99" i="6"/>
  <c r="N108" i="6"/>
  <c r="N112" i="6"/>
  <c r="N114" i="6"/>
  <c r="N137" i="6"/>
  <c r="N148" i="6"/>
  <c r="N151" i="6"/>
  <c r="N159" i="6"/>
  <c r="N161" i="6"/>
  <c r="N166" i="6"/>
  <c r="N172" i="6"/>
  <c r="N176" i="6"/>
  <c r="N178" i="6"/>
  <c r="N201" i="6"/>
  <c r="N212" i="6"/>
  <c r="N215" i="6"/>
  <c r="N223" i="6"/>
  <c r="N225" i="6"/>
  <c r="N230" i="6"/>
  <c r="N236" i="6"/>
  <c r="N240" i="6"/>
  <c r="N242" i="6"/>
  <c r="N265" i="6"/>
  <c r="N276" i="6"/>
  <c r="N279" i="6"/>
  <c r="N287" i="6"/>
  <c r="N289" i="6"/>
  <c r="N294" i="6"/>
  <c r="N300" i="6"/>
  <c r="N304" i="6"/>
  <c r="N306" i="6"/>
  <c r="N329" i="6"/>
  <c r="N340" i="6"/>
  <c r="N343" i="6"/>
  <c r="N351" i="6"/>
  <c r="N353" i="6"/>
  <c r="N358" i="6"/>
  <c r="N364" i="6"/>
  <c r="N368" i="6"/>
  <c r="N370" i="6"/>
  <c r="N395" i="6"/>
  <c r="N416" i="6"/>
  <c r="N418" i="6"/>
  <c r="N428" i="6"/>
  <c r="N432" i="6"/>
  <c r="N434" i="6"/>
  <c r="N444" i="6"/>
  <c r="N446" i="6"/>
  <c r="N468" i="6"/>
  <c r="N471" i="6"/>
  <c r="N472" i="6"/>
  <c r="N474" i="6"/>
  <c r="N492" i="6"/>
  <c r="N494" i="6"/>
  <c r="N499" i="6"/>
  <c r="N521" i="6"/>
  <c r="N3444" i="6"/>
  <c r="N3347" i="6"/>
  <c r="N543" i="6"/>
  <c r="N545" i="6"/>
  <c r="N547" i="6"/>
  <c r="N552" i="6"/>
  <c r="N571" i="6"/>
  <c r="N596" i="6"/>
  <c r="N599" i="6"/>
  <c r="N600" i="6"/>
  <c r="N620" i="6"/>
  <c r="N622" i="6"/>
  <c r="N649" i="6"/>
  <c r="N650" i="6"/>
  <c r="N671" i="6"/>
  <c r="N673" i="6"/>
  <c r="N675" i="6"/>
  <c r="N699" i="6"/>
  <c r="N724" i="6"/>
  <c r="N727" i="6"/>
  <c r="N728" i="6"/>
  <c r="N755" i="6"/>
  <c r="N757" i="6"/>
  <c r="N758" i="6"/>
  <c r="N787" i="6"/>
  <c r="N789" i="6"/>
  <c r="N790" i="6"/>
  <c r="N819" i="6"/>
  <c r="N821" i="6"/>
  <c r="N822" i="6"/>
  <c r="N886" i="6"/>
  <c r="N950" i="6"/>
  <c r="N835" i="6"/>
  <c r="N837" i="6"/>
  <c r="N851" i="6"/>
  <c r="N853" i="6"/>
  <c r="N867" i="6"/>
  <c r="N869" i="6"/>
  <c r="N883" i="6"/>
  <c r="N885" i="6"/>
  <c r="N899" i="6"/>
  <c r="N901" i="6"/>
  <c r="N915" i="6"/>
  <c r="N917" i="6"/>
  <c r="N931" i="6"/>
  <c r="N933" i="6"/>
  <c r="N947" i="6"/>
  <c r="N949" i="6"/>
  <c r="N963" i="6"/>
  <c r="N965" i="6"/>
  <c r="N978" i="6"/>
  <c r="N979" i="6"/>
  <c r="N994" i="6"/>
  <c r="N995" i="6"/>
  <c r="N1010" i="6"/>
  <c r="N1011" i="6"/>
  <c r="N1026" i="6"/>
  <c r="N1027" i="6"/>
  <c r="N1042" i="6"/>
  <c r="N1043" i="6"/>
  <c r="N1058" i="6"/>
  <c r="N1059" i="6"/>
  <c r="N1074" i="6"/>
  <c r="N1075" i="6"/>
  <c r="N1090" i="6"/>
  <c r="N1091" i="6"/>
  <c r="N1106" i="6"/>
  <c r="N1107" i="6"/>
  <c r="N1122" i="6"/>
  <c r="N1123" i="6"/>
  <c r="N1138" i="6"/>
  <c r="N1139" i="6"/>
  <c r="N1154" i="6"/>
  <c r="N1155" i="6"/>
  <c r="N1170" i="6"/>
  <c r="N1171" i="6"/>
  <c r="N1186" i="6"/>
  <c r="N1187" i="6"/>
  <c r="N1202" i="6"/>
  <c r="N1203" i="6"/>
  <c r="N1218" i="6"/>
  <c r="N1219" i="6"/>
  <c r="N1234" i="6"/>
  <c r="N1235" i="6"/>
  <c r="N1250" i="6"/>
  <c r="N1251" i="6"/>
  <c r="N1266" i="6"/>
  <c r="N1267" i="6"/>
  <c r="N1282" i="6"/>
  <c r="N1283" i="6"/>
  <c r="N2825" i="6"/>
  <c r="N3243" i="6"/>
  <c r="N1314" i="6"/>
  <c r="N1315" i="6"/>
  <c r="N1330" i="6"/>
  <c r="N1331" i="6"/>
  <c r="N1360" i="6"/>
  <c r="N1371" i="6"/>
  <c r="N1374" i="6"/>
  <c r="N1382" i="6"/>
  <c r="N1384" i="6"/>
  <c r="N1395" i="6"/>
  <c r="N1424" i="6"/>
  <c r="N1435" i="6"/>
  <c r="N1438" i="6"/>
  <c r="N1451" i="6"/>
  <c r="N1454" i="6"/>
  <c r="N1467" i="6"/>
  <c r="N1470" i="6"/>
  <c r="N1483" i="6"/>
  <c r="N1486" i="6"/>
  <c r="N1499" i="6"/>
  <c r="N1502" i="6"/>
  <c r="N1515" i="6"/>
  <c r="N1518" i="6"/>
  <c r="N1531" i="6"/>
  <c r="N1534" i="6"/>
  <c r="N1547" i="6"/>
  <c r="N1550" i="6"/>
  <c r="N1563" i="6"/>
  <c r="N1566" i="6"/>
  <c r="N1578" i="6"/>
  <c r="N1580" i="6"/>
  <c r="N1594" i="6"/>
  <c r="N1596" i="6"/>
  <c r="N1610" i="6"/>
  <c r="N1612" i="6"/>
  <c r="N1626" i="6"/>
  <c r="N1628" i="6"/>
  <c r="N1642" i="6"/>
  <c r="N1644" i="6"/>
  <c r="N1658" i="6"/>
  <c r="N1660" i="6"/>
  <c r="N1674" i="6"/>
  <c r="N1676" i="6"/>
  <c r="N1690" i="6"/>
  <c r="N1692" i="6"/>
  <c r="N1693" i="6"/>
  <c r="N1722" i="6"/>
  <c r="N1725" i="6"/>
  <c r="N1780" i="6"/>
  <c r="N1829" i="6"/>
  <c r="N1880" i="6"/>
  <c r="N2085" i="6"/>
  <c r="N2136" i="6"/>
  <c r="N473" i="6"/>
  <c r="N484" i="6"/>
  <c r="N487" i="6"/>
  <c r="N495" i="6"/>
  <c r="N497" i="6"/>
  <c r="N508" i="6"/>
  <c r="N3408" i="6"/>
  <c r="N548" i="6"/>
  <c r="N551" i="6"/>
  <c r="N559" i="6"/>
  <c r="N561" i="6"/>
  <c r="N566" i="6"/>
  <c r="N572" i="6"/>
  <c r="N576" i="6"/>
  <c r="N578" i="6"/>
  <c r="N601" i="6"/>
  <c r="N612" i="6"/>
  <c r="N615" i="6"/>
  <c r="N623" i="6"/>
  <c r="N625" i="6"/>
  <c r="N630" i="6"/>
  <c r="N636" i="6"/>
  <c r="N640" i="6"/>
  <c r="N642" i="6"/>
  <c r="N665" i="6"/>
  <c r="N676" i="6"/>
  <c r="N679" i="6"/>
  <c r="N687" i="6"/>
  <c r="N689" i="6"/>
  <c r="N694" i="6"/>
  <c r="N700" i="6"/>
  <c r="N704" i="6"/>
  <c r="N706" i="6"/>
  <c r="N729" i="6"/>
  <c r="N740" i="6"/>
  <c r="N743" i="6"/>
  <c r="N744" i="6"/>
  <c r="N745" i="6"/>
  <c r="N759" i="6"/>
  <c r="N761" i="6"/>
  <c r="N775" i="6"/>
  <c r="N776" i="6"/>
  <c r="N777" i="6"/>
  <c r="N791" i="6"/>
  <c r="N792" i="6"/>
  <c r="N793" i="6"/>
  <c r="N807" i="6"/>
  <c r="N808" i="6"/>
  <c r="N809" i="6"/>
  <c r="N823" i="6"/>
  <c r="N824" i="6"/>
  <c r="N825" i="6"/>
  <c r="N839" i="6"/>
  <c r="N840" i="6"/>
  <c r="N841" i="6"/>
  <c r="N855" i="6"/>
  <c r="N856" i="6"/>
  <c r="N857" i="6"/>
  <c r="N871" i="6"/>
  <c r="N872" i="6"/>
  <c r="N873" i="6"/>
  <c r="N887" i="6"/>
  <c r="N888" i="6"/>
  <c r="N889" i="6"/>
  <c r="N903" i="6"/>
  <c r="N904" i="6"/>
  <c r="N905" i="6"/>
  <c r="N919" i="6"/>
  <c r="N920" i="6"/>
  <c r="N921" i="6"/>
  <c r="N935" i="6"/>
  <c r="N936" i="6"/>
  <c r="N937" i="6"/>
  <c r="N951" i="6"/>
  <c r="N952" i="6"/>
  <c r="N953" i="6"/>
  <c r="N967" i="6"/>
  <c r="N968" i="6"/>
  <c r="N969" i="6"/>
  <c r="N973" i="6"/>
  <c r="N982" i="6"/>
  <c r="N983" i="6"/>
  <c r="N989" i="6"/>
  <c r="N998" i="6"/>
  <c r="N999" i="6"/>
  <c r="N1005" i="6"/>
  <c r="N1014" i="6"/>
  <c r="N1015" i="6"/>
  <c r="N1021" i="6"/>
  <c r="N1030" i="6"/>
  <c r="N1031" i="6"/>
  <c r="N1037" i="6"/>
  <c r="N1046" i="6"/>
  <c r="N1047" i="6"/>
  <c r="N1053" i="6"/>
  <c r="N1062" i="6"/>
  <c r="N1063" i="6"/>
  <c r="N1069" i="6"/>
  <c r="N1078" i="6"/>
  <c r="N1079" i="6"/>
  <c r="N1085" i="6"/>
  <c r="N1094" i="6"/>
  <c r="N1095" i="6"/>
  <c r="N1101" i="6"/>
  <c r="N1110" i="6"/>
  <c r="N1111" i="6"/>
  <c r="N1117" i="6"/>
  <c r="N1126" i="6"/>
  <c r="N1127" i="6"/>
  <c r="N1133" i="6"/>
  <c r="N1142" i="6"/>
  <c r="N1143" i="6"/>
  <c r="N1149" i="6"/>
  <c r="N1158" i="6"/>
  <c r="N1159" i="6"/>
  <c r="N1165" i="6"/>
  <c r="N1174" i="6"/>
  <c r="N1175" i="6"/>
  <c r="N1190" i="6"/>
  <c r="N1191" i="6"/>
  <c r="N1206" i="6"/>
  <c r="N1207" i="6"/>
  <c r="N1222" i="6"/>
  <c r="N1223" i="6"/>
  <c r="N1238" i="6"/>
  <c r="N1239" i="6"/>
  <c r="N1254" i="6"/>
  <c r="N1255" i="6"/>
  <c r="N1270" i="6"/>
  <c r="N1271" i="6"/>
  <c r="N1272" i="6"/>
  <c r="N3497" i="6"/>
  <c r="N3445" i="6"/>
  <c r="N3286" i="6"/>
  <c r="N2845" i="6"/>
  <c r="N3409" i="6"/>
  <c r="N3561" i="6"/>
  <c r="N1318" i="6"/>
  <c r="N1319" i="6"/>
  <c r="N1320" i="6"/>
  <c r="N1334" i="6"/>
  <c r="N1336" i="6"/>
  <c r="N1347" i="6"/>
  <c r="N1376" i="6"/>
  <c r="N1387" i="6"/>
  <c r="N1390" i="6"/>
  <c r="N1398" i="6"/>
  <c r="N1400" i="6"/>
  <c r="N1411" i="6"/>
  <c r="N1440" i="6"/>
  <c r="N1456" i="6"/>
  <c r="N1472" i="6"/>
  <c r="N1488" i="6"/>
  <c r="N1504" i="6"/>
  <c r="N1520" i="6"/>
  <c r="N1536" i="6"/>
  <c r="N1552" i="6"/>
  <c r="N1568" i="6"/>
  <c r="N1582" i="6"/>
  <c r="N1584" i="6"/>
  <c r="N1598" i="6"/>
  <c r="N1600" i="6"/>
  <c r="N1614" i="6"/>
  <c r="N1616" i="6"/>
  <c r="N1630" i="6"/>
  <c r="N1632" i="6"/>
  <c r="N1646" i="6"/>
  <c r="N1648" i="6"/>
  <c r="N1662" i="6"/>
  <c r="N1664" i="6"/>
  <c r="N1678" i="6"/>
  <c r="N1741" i="6"/>
  <c r="N1794" i="6"/>
  <c r="N1844" i="6"/>
  <c r="N1893" i="6"/>
  <c r="N1944" i="6"/>
  <c r="N1997" i="6"/>
  <c r="N2050" i="6"/>
  <c r="N2100" i="6"/>
  <c r="N2149" i="6"/>
  <c r="N383" i="6"/>
  <c r="N385" i="6"/>
  <c r="N390" i="6"/>
  <c r="N396" i="6"/>
  <c r="N400" i="6"/>
  <c r="N402" i="6"/>
  <c r="N425" i="6"/>
  <c r="N436" i="6"/>
  <c r="N439" i="6"/>
  <c r="N447" i="6"/>
  <c r="N449" i="6"/>
  <c r="N454" i="6"/>
  <c r="N460" i="6"/>
  <c r="N464" i="6"/>
  <c r="N466" i="6"/>
  <c r="N489" i="6"/>
  <c r="N500" i="6"/>
  <c r="N503" i="6"/>
  <c r="N511" i="6"/>
  <c r="N513" i="6"/>
  <c r="N518" i="6"/>
  <c r="N3161" i="6"/>
  <c r="N3171" i="6"/>
  <c r="N3151" i="6"/>
  <c r="N553" i="6"/>
  <c r="N582" i="6"/>
  <c r="N592" i="6"/>
  <c r="N594" i="6"/>
  <c r="N646" i="6"/>
  <c r="N656" i="6"/>
  <c r="N658" i="6"/>
  <c r="N710" i="6"/>
  <c r="N720" i="6"/>
  <c r="N722" i="6"/>
  <c r="N752" i="6"/>
  <c r="N1179" i="6"/>
  <c r="N1182" i="6"/>
  <c r="N1195" i="6"/>
  <c r="N1198" i="6"/>
  <c r="N1211" i="6"/>
  <c r="N1214" i="6"/>
  <c r="N1227" i="6"/>
  <c r="N1230" i="6"/>
  <c r="N1243" i="6"/>
  <c r="N1246" i="6"/>
  <c r="N1259" i="6"/>
  <c r="N1262" i="6"/>
  <c r="N1275" i="6"/>
  <c r="N1278" i="6"/>
  <c r="N2900" i="6"/>
  <c r="N3242" i="6"/>
  <c r="N1307" i="6"/>
  <c r="N1310" i="6"/>
  <c r="N1323" i="6"/>
  <c r="N1326" i="6"/>
  <c r="N1339" i="6"/>
  <c r="N1342" i="6"/>
  <c r="N1350" i="6"/>
  <c r="N1352" i="6"/>
  <c r="N1357" i="6"/>
  <c r="N1363" i="6"/>
  <c r="N1367" i="6"/>
  <c r="N1369" i="6"/>
  <c r="N1392" i="6"/>
  <c r="N1403" i="6"/>
  <c r="N1406" i="6"/>
  <c r="N1414" i="6"/>
  <c r="N1416" i="6"/>
  <c r="N1421" i="6"/>
  <c r="N1427" i="6"/>
  <c r="N1431" i="6"/>
  <c r="N1433" i="6"/>
  <c r="N1442" i="6"/>
  <c r="N1443" i="6"/>
  <c r="N1449" i="6"/>
  <c r="N1458" i="6"/>
  <c r="N1459" i="6"/>
  <c r="N1465" i="6"/>
  <c r="N1474" i="6"/>
  <c r="N1475" i="6"/>
  <c r="N1481" i="6"/>
  <c r="N1490" i="6"/>
  <c r="N1491" i="6"/>
  <c r="N1497" i="6"/>
  <c r="N1506" i="6"/>
  <c r="N1507" i="6"/>
  <c r="N1513" i="6"/>
  <c r="N1522" i="6"/>
  <c r="N1523" i="6"/>
  <c r="N1529" i="6"/>
  <c r="N1538" i="6"/>
  <c r="N1539" i="6"/>
  <c r="N1545" i="6"/>
  <c r="N1554" i="6"/>
  <c r="N1555" i="6"/>
  <c r="N1561" i="6"/>
  <c r="N1570" i="6"/>
  <c r="N1572" i="6"/>
  <c r="N1574" i="6"/>
  <c r="N1586" i="6"/>
  <c r="N1588" i="6"/>
  <c r="N1591" i="6"/>
  <c r="N1602" i="6"/>
  <c r="N1604" i="6"/>
  <c r="N1607" i="6"/>
  <c r="N1618" i="6"/>
  <c r="N1620" i="6"/>
  <c r="N1623" i="6"/>
  <c r="N1634" i="6"/>
  <c r="N1636" i="6"/>
  <c r="N1639" i="6"/>
  <c r="N1650" i="6"/>
  <c r="N1652" i="6"/>
  <c r="N1655" i="6"/>
  <c r="N1666" i="6"/>
  <c r="N1668" i="6"/>
  <c r="N1671" i="6"/>
  <c r="N1706" i="6"/>
  <c r="N1708" i="6"/>
  <c r="N1709" i="6"/>
  <c r="N1752" i="6"/>
  <c r="N1805" i="6"/>
  <c r="N1858" i="6"/>
  <c r="N1908" i="6"/>
  <c r="N1957" i="6"/>
  <c r="N2008" i="6"/>
  <c r="N2061" i="6"/>
  <c r="N2114" i="6"/>
  <c r="N1724" i="6"/>
  <c r="N1738" i="6"/>
  <c r="N1740" i="6"/>
  <c r="N1750" i="6"/>
  <c r="N1779" i="6"/>
  <c r="N1790" i="6"/>
  <c r="N1793" i="6"/>
  <c r="N1801" i="6"/>
  <c r="N1803" i="6"/>
  <c r="N1814" i="6"/>
  <c r="N1843" i="6"/>
  <c r="N1854" i="6"/>
  <c r="N1857" i="6"/>
  <c r="N1865" i="6"/>
  <c r="N1867" i="6"/>
  <c r="N1878" i="6"/>
  <c r="N1907" i="6"/>
  <c r="N1918" i="6"/>
  <c r="N1921" i="6"/>
  <c r="N1929" i="6"/>
  <c r="N1931" i="6"/>
  <c r="N1942" i="6"/>
  <c r="N1971" i="6"/>
  <c r="N1982" i="6"/>
  <c r="N1985" i="6"/>
  <c r="N1993" i="6"/>
  <c r="N1995" i="6"/>
  <c r="N2006" i="6"/>
  <c r="N2035" i="6"/>
  <c r="N2046" i="6"/>
  <c r="N2049" i="6"/>
  <c r="N2057" i="6"/>
  <c r="N2059" i="6"/>
  <c r="N2070" i="6"/>
  <c r="N2099" i="6"/>
  <c r="N2110" i="6"/>
  <c r="N2113" i="6"/>
  <c r="N2121" i="6"/>
  <c r="N2123" i="6"/>
  <c r="N2134" i="6"/>
  <c r="N2163" i="6"/>
  <c r="N2174" i="6"/>
  <c r="N2177" i="6"/>
  <c r="N2185" i="6"/>
  <c r="N2187" i="6"/>
  <c r="N2198" i="6"/>
  <c r="N2227" i="6"/>
  <c r="N2238" i="6"/>
  <c r="N2241" i="6"/>
  <c r="N2249" i="6"/>
  <c r="N2251" i="6"/>
  <c r="N2265" i="6"/>
  <c r="N2267" i="6"/>
  <c r="N2281" i="6"/>
  <c r="N2283" i="6"/>
  <c r="N2297" i="6"/>
  <c r="N2299" i="6"/>
  <c r="N2313" i="6"/>
  <c r="N2315" i="6"/>
  <c r="N2329" i="6"/>
  <c r="N2331" i="6"/>
  <c r="N2345" i="6"/>
  <c r="N2347" i="6"/>
  <c r="N2361" i="6"/>
  <c r="N2363" i="6"/>
  <c r="N2377" i="6"/>
  <c r="N2379" i="6"/>
  <c r="N2417" i="6"/>
  <c r="N2419" i="6"/>
  <c r="N2437" i="6"/>
  <c r="N2438" i="6"/>
  <c r="N2439" i="6"/>
  <c r="N2440" i="6"/>
  <c r="N2469" i="6"/>
  <c r="N2470" i="6"/>
  <c r="N2471" i="6"/>
  <c r="N2472" i="6"/>
  <c r="N2476" i="6"/>
  <c r="N1680" i="6"/>
  <c r="N1683" i="6"/>
  <c r="N1694" i="6"/>
  <c r="N1696" i="6"/>
  <c r="N1699" i="6"/>
  <c r="N1710" i="6"/>
  <c r="N1712" i="6"/>
  <c r="N1715" i="6"/>
  <c r="N1726" i="6"/>
  <c r="N1728" i="6"/>
  <c r="N1731" i="6"/>
  <c r="N1742" i="6"/>
  <c r="N1745" i="6"/>
  <c r="N1753" i="6"/>
  <c r="N1755" i="6"/>
  <c r="N1760" i="6"/>
  <c r="N1766" i="6"/>
  <c r="N1770" i="6"/>
  <c r="N1772" i="6"/>
  <c r="N1795" i="6"/>
  <c r="N1806" i="6"/>
  <c r="N1809" i="6"/>
  <c r="N1817" i="6"/>
  <c r="N1819" i="6"/>
  <c r="N1824" i="6"/>
  <c r="N1830" i="6"/>
  <c r="N1834" i="6"/>
  <c r="N1836" i="6"/>
  <c r="N1859" i="6"/>
  <c r="N1870" i="6"/>
  <c r="N1873" i="6"/>
  <c r="N1881" i="6"/>
  <c r="N1883" i="6"/>
  <c r="N1888" i="6"/>
  <c r="N1894" i="6"/>
  <c r="N1898" i="6"/>
  <c r="N1900" i="6"/>
  <c r="N1923" i="6"/>
  <c r="N1934" i="6"/>
  <c r="N1937" i="6"/>
  <c r="N1945" i="6"/>
  <c r="N1947" i="6"/>
  <c r="N1952" i="6"/>
  <c r="N1958" i="6"/>
  <c r="N1962" i="6"/>
  <c r="N1964" i="6"/>
  <c r="N1987" i="6"/>
  <c r="N1998" i="6"/>
  <c r="N2001" i="6"/>
  <c r="N2009" i="6"/>
  <c r="N2011" i="6"/>
  <c r="N2016" i="6"/>
  <c r="N2022" i="6"/>
  <c r="N2026" i="6"/>
  <c r="N2028" i="6"/>
  <c r="N2051" i="6"/>
  <c r="N2062" i="6"/>
  <c r="N2065" i="6"/>
  <c r="N2073" i="6"/>
  <c r="N2075" i="6"/>
  <c r="N2080" i="6"/>
  <c r="N2086" i="6"/>
  <c r="N2090" i="6"/>
  <c r="N2092" i="6"/>
  <c r="N2115" i="6"/>
  <c r="N2126" i="6"/>
  <c r="N2129" i="6"/>
  <c r="N2137" i="6"/>
  <c r="N2139" i="6"/>
  <c r="N2144" i="6"/>
  <c r="N2150" i="6"/>
  <c r="N2154" i="6"/>
  <c r="N2156" i="6"/>
  <c r="N2179" i="6"/>
  <c r="N2190" i="6"/>
  <c r="N2193" i="6"/>
  <c r="N2201" i="6"/>
  <c r="N2203" i="6"/>
  <c r="N2208" i="6"/>
  <c r="N2214" i="6"/>
  <c r="N2218" i="6"/>
  <c r="N2220" i="6"/>
  <c r="N2243" i="6"/>
  <c r="N2253" i="6"/>
  <c r="N2254" i="6"/>
  <c r="N2255" i="6"/>
  <c r="N2269" i="6"/>
  <c r="N2270" i="6"/>
  <c r="N2271" i="6"/>
  <c r="N2285" i="6"/>
  <c r="N2286" i="6"/>
  <c r="N2287" i="6"/>
  <c r="N2301" i="6"/>
  <c r="N2302" i="6"/>
  <c r="N2303" i="6"/>
  <c r="N2317" i="6"/>
  <c r="N2318" i="6"/>
  <c r="N2319" i="6"/>
  <c r="N2333" i="6"/>
  <c r="N2334" i="6"/>
  <c r="N2335" i="6"/>
  <c r="N2349" i="6"/>
  <c r="N2350" i="6"/>
  <c r="N2351" i="6"/>
  <c r="N2365" i="6"/>
  <c r="N2366" i="6"/>
  <c r="N2367" i="6"/>
  <c r="N2381" i="6"/>
  <c r="N2382" i="6"/>
  <c r="N2383" i="6"/>
  <c r="N2401" i="6"/>
  <c r="N2403" i="6"/>
  <c r="N2421" i="6"/>
  <c r="N2422" i="6"/>
  <c r="N2423" i="6"/>
  <c r="N2424" i="6"/>
  <c r="N1687" i="6"/>
  <c r="N1703" i="6"/>
  <c r="N1719" i="6"/>
  <c r="N1735" i="6"/>
  <c r="N1776" i="6"/>
  <c r="N1786" i="6"/>
  <c r="N1788" i="6"/>
  <c r="N1840" i="6"/>
  <c r="N1850" i="6"/>
  <c r="N1852" i="6"/>
  <c r="N1904" i="6"/>
  <c r="N1914" i="6"/>
  <c r="N1916" i="6"/>
  <c r="N1968" i="6"/>
  <c r="N1978" i="6"/>
  <c r="N1980" i="6"/>
  <c r="N2032" i="6"/>
  <c r="N2042" i="6"/>
  <c r="N2044" i="6"/>
  <c r="N2096" i="6"/>
  <c r="N2106" i="6"/>
  <c r="N2108" i="6"/>
  <c r="N2160" i="6"/>
  <c r="N2170" i="6"/>
  <c r="N2172" i="6"/>
  <c r="N2224" i="6"/>
  <c r="N2234" i="6"/>
  <c r="N2236" i="6"/>
  <c r="N2485" i="6"/>
  <c r="N2486" i="6"/>
  <c r="N2487" i="6"/>
  <c r="N2505" i="6"/>
  <c r="N2507" i="6"/>
  <c r="N2508" i="6"/>
  <c r="N2549" i="6"/>
  <c r="N2550" i="6"/>
  <c r="N2551" i="6"/>
  <c r="N2569" i="6"/>
  <c r="N2571" i="6"/>
  <c r="N2572" i="6"/>
  <c r="N2614" i="6"/>
  <c r="N2615" i="6"/>
  <c r="N2635" i="6"/>
  <c r="N2638" i="6"/>
  <c r="N2639" i="6"/>
  <c r="N2678" i="6"/>
  <c r="N2679" i="6"/>
  <c r="N2699" i="6"/>
  <c r="N2702" i="6"/>
  <c r="N2703" i="6"/>
  <c r="N2742" i="6"/>
  <c r="N2743" i="6"/>
  <c r="N2763" i="6"/>
  <c r="N2766" i="6"/>
  <c r="N2767" i="6"/>
  <c r="N3163" i="6"/>
  <c r="N3244" i="6"/>
  <c r="N3562" i="6"/>
  <c r="N2871" i="6"/>
  <c r="N3292" i="6"/>
  <c r="N3568" i="6"/>
  <c r="N3380" i="6"/>
  <c r="N3708" i="6"/>
  <c r="N3686" i="6"/>
  <c r="N3970" i="6"/>
  <c r="N4013" i="6"/>
  <c r="N3846" i="6"/>
  <c r="N3673" i="6"/>
  <c r="N3973" i="6"/>
  <c r="N3912" i="6"/>
  <c r="N4025" i="6"/>
  <c r="N2934" i="6"/>
  <c r="N2936" i="6"/>
  <c r="N2937" i="6"/>
  <c r="N2941" i="6"/>
  <c r="N2960" i="6"/>
  <c r="N2962" i="6"/>
  <c r="N2914" i="6"/>
  <c r="N3173" i="6"/>
  <c r="N2988" i="6"/>
  <c r="N2991" i="6"/>
  <c r="N3013" i="6"/>
  <c r="N3016" i="6"/>
  <c r="N3017" i="6"/>
  <c r="N3019" i="6"/>
  <c r="N3037" i="6"/>
  <c r="N3039" i="6"/>
  <c r="N3044" i="6"/>
  <c r="N3066" i="6"/>
  <c r="N3067" i="6"/>
  <c r="N3068" i="6"/>
  <c r="N3116" i="6"/>
  <c r="N2793" i="6"/>
  <c r="N3455" i="6"/>
  <c r="N2393" i="6"/>
  <c r="N2395" i="6"/>
  <c r="N2409" i="6"/>
  <c r="N2411" i="6"/>
  <c r="N2425" i="6"/>
  <c r="N2427" i="6"/>
  <c r="N2441" i="6"/>
  <c r="N2443" i="6"/>
  <c r="N2457" i="6"/>
  <c r="N2459" i="6"/>
  <c r="N2473" i="6"/>
  <c r="N2475" i="6"/>
  <c r="N2489" i="6"/>
  <c r="N2491" i="6"/>
  <c r="N2492" i="6"/>
  <c r="N2533" i="6"/>
  <c r="N2534" i="6"/>
  <c r="N2535" i="6"/>
  <c r="N2553" i="6"/>
  <c r="N2555" i="6"/>
  <c r="N2556" i="6"/>
  <c r="N2598" i="6"/>
  <c r="N2599" i="6"/>
  <c r="N2619" i="6"/>
  <c r="N2622" i="6"/>
  <c r="N2623" i="6"/>
  <c r="N2662" i="6"/>
  <c r="N2663" i="6"/>
  <c r="N2683" i="6"/>
  <c r="N2686" i="6"/>
  <c r="N2687" i="6"/>
  <c r="N2726" i="6"/>
  <c r="N2727" i="6"/>
  <c r="N2747" i="6"/>
  <c r="N2750" i="6"/>
  <c r="N2751" i="6"/>
  <c r="N3410" i="6"/>
  <c r="N3498" i="6"/>
  <c r="N3081" i="6"/>
  <c r="N3975" i="6"/>
  <c r="N2783" i="6"/>
  <c r="N3294" i="6"/>
  <c r="N2462" i="6"/>
  <c r="N2463" i="6"/>
  <c r="N2477" i="6"/>
  <c r="N2478" i="6"/>
  <c r="N2517" i="6"/>
  <c r="N2518" i="6"/>
  <c r="N2519" i="6"/>
  <c r="N2537" i="6"/>
  <c r="N2539" i="6"/>
  <c r="N2540" i="6"/>
  <c r="N2582" i="6"/>
  <c r="N2583" i="6"/>
  <c r="N2589" i="6"/>
  <c r="N2603" i="6"/>
  <c r="N2606" i="6"/>
  <c r="N2607" i="6"/>
  <c r="N2633" i="6"/>
  <c r="N2646" i="6"/>
  <c r="N2647" i="6"/>
  <c r="N2653" i="6"/>
  <c r="N2667" i="6"/>
  <c r="N2670" i="6"/>
  <c r="N2671" i="6"/>
  <c r="N2697" i="6"/>
  <c r="N2710" i="6"/>
  <c r="N2711" i="6"/>
  <c r="N2717" i="6"/>
  <c r="N2731" i="6"/>
  <c r="N2734" i="6"/>
  <c r="N2735" i="6"/>
  <c r="N2761" i="6"/>
  <c r="N2774" i="6"/>
  <c r="N2775" i="6"/>
  <c r="N2781" i="6"/>
  <c r="N3228" i="6"/>
  <c r="N3412" i="6"/>
  <c r="N2841" i="6"/>
  <c r="N3564" i="6"/>
  <c r="N3144" i="6"/>
  <c r="N3307" i="6"/>
  <c r="N3946" i="6"/>
  <c r="N4008" i="6"/>
  <c r="N3906" i="6"/>
  <c r="N3709" i="6"/>
  <c r="N4018" i="6"/>
  <c r="N3705" i="6"/>
  <c r="N4020" i="6"/>
  <c r="N3972" i="6"/>
  <c r="N3891" i="6"/>
  <c r="N3731" i="6"/>
  <c r="N3719" i="6"/>
  <c r="N2923" i="6"/>
  <c r="N2950" i="6"/>
  <c r="N2952" i="6"/>
  <c r="N2953" i="6"/>
  <c r="N2955" i="6"/>
  <c r="N3569" i="6"/>
  <c r="N1301" i="6"/>
  <c r="N2867" i="6"/>
  <c r="N3002" i="6"/>
  <c r="N3003" i="6"/>
  <c r="N3004" i="6"/>
  <c r="N3024" i="6"/>
  <c r="N3026" i="6"/>
  <c r="N3028" i="6"/>
  <c r="N3033" i="6"/>
  <c r="N3052" i="6"/>
  <c r="N3055" i="6"/>
  <c r="N3092" i="6"/>
  <c r="N4031" i="6"/>
  <c r="N3195" i="6"/>
  <c r="N3077" i="6"/>
  <c r="N3080" i="6"/>
  <c r="N3088" i="6"/>
  <c r="N3090" i="6"/>
  <c r="N3101" i="6"/>
  <c r="N3268" i="6"/>
  <c r="N3913" i="6"/>
  <c r="N3950" i="6"/>
  <c r="N3502" i="6"/>
  <c r="N3324" i="6"/>
  <c r="N3231" i="6"/>
  <c r="N3194" i="6"/>
  <c r="N3205" i="6"/>
  <c r="N3208" i="6"/>
  <c r="N3454" i="6"/>
  <c r="N3575" i="6"/>
  <c r="N2902" i="6"/>
  <c r="N3357" i="6"/>
  <c r="N3272" i="6"/>
  <c r="N3512" i="6"/>
  <c r="N3146" i="6"/>
  <c r="N2963" i="6"/>
  <c r="N531" i="6"/>
  <c r="N1303" i="6"/>
  <c r="N2916" i="6"/>
  <c r="N3468" i="6"/>
  <c r="N3469" i="6"/>
  <c r="N3471" i="6"/>
  <c r="N3516" i="6"/>
  <c r="N3650" i="6"/>
  <c r="N3237" i="6"/>
  <c r="N3551" i="6"/>
  <c r="N3787" i="6"/>
  <c r="N3152" i="6"/>
  <c r="N3449" i="6"/>
  <c r="N3186" i="6"/>
  <c r="N3413" i="6"/>
  <c r="N3566" i="6"/>
  <c r="N3967" i="6"/>
  <c r="N3905" i="6"/>
  <c r="N3743" i="6"/>
  <c r="N3895" i="6"/>
  <c r="N3688" i="6"/>
  <c r="N4015" i="6"/>
  <c r="N3689" i="6"/>
  <c r="N3863" i="6"/>
  <c r="N3810" i="6"/>
  <c r="N3931" i="6"/>
  <c r="N2938" i="6"/>
  <c r="N2940" i="6"/>
  <c r="N2954" i="6"/>
  <c r="N3308" i="6"/>
  <c r="N3172" i="6"/>
  <c r="N3450" i="6"/>
  <c r="N2784" i="6"/>
  <c r="N2989" i="6"/>
  <c r="N3018" i="6"/>
  <c r="N3029" i="6"/>
  <c r="N3032" i="6"/>
  <c r="N3040" i="6"/>
  <c r="N3042" i="6"/>
  <c r="N3053" i="6"/>
  <c r="N3082" i="6"/>
  <c r="N3093" i="6"/>
  <c r="N3096" i="6"/>
  <c r="N3104" i="6"/>
  <c r="N3106" i="6"/>
  <c r="N3117" i="6"/>
  <c r="N3669" i="6"/>
  <c r="N1293" i="6"/>
  <c r="N3175" i="6"/>
  <c r="N2796" i="6"/>
  <c r="N2906" i="6"/>
  <c r="N3176" i="6"/>
  <c r="N3382" i="6"/>
  <c r="N3576" i="6"/>
  <c r="N2901" i="6"/>
  <c r="N3248" i="6"/>
  <c r="N2854" i="6"/>
  <c r="N3418" i="6"/>
  <c r="N3420" i="6"/>
  <c r="N3421" i="6"/>
  <c r="N3422" i="6"/>
  <c r="N3423" i="6"/>
  <c r="N3139" i="6"/>
  <c r="N2818" i="6"/>
  <c r="N3583" i="6"/>
  <c r="N3584" i="6"/>
  <c r="N3514" i="6"/>
  <c r="N2817" i="6"/>
  <c r="N3252" i="6"/>
  <c r="N3590" i="6"/>
  <c r="N2807" i="6"/>
  <c r="N3314" i="6"/>
  <c r="N3593" i="6"/>
  <c r="N3522" i="6"/>
  <c r="N3473" i="6"/>
  <c r="N3599" i="6"/>
  <c r="N1287" i="6"/>
  <c r="N2907" i="6"/>
  <c r="N3398" i="6"/>
  <c r="N3364" i="6"/>
  <c r="N3430" i="6"/>
  <c r="N3210" i="6"/>
  <c r="N2814" i="6"/>
  <c r="N3477" i="6"/>
  <c r="N3533" i="6"/>
  <c r="N3366" i="6"/>
  <c r="N3611" i="6"/>
  <c r="N2897" i="6"/>
  <c r="N2801" i="6"/>
  <c r="N2809" i="6"/>
  <c r="N2856" i="6"/>
  <c r="N3371" i="6"/>
  <c r="N3235" i="6"/>
  <c r="N3652" i="6"/>
  <c r="N3184" i="6"/>
  <c r="N3739" i="6"/>
  <c r="N3803" i="6"/>
  <c r="N2479" i="6"/>
  <c r="N2493" i="6"/>
  <c r="N2494" i="6"/>
  <c r="N2495" i="6"/>
  <c r="N2509" i="6"/>
  <c r="N2510" i="6"/>
  <c r="N2511" i="6"/>
  <c r="N2525" i="6"/>
  <c r="N2526" i="6"/>
  <c r="N2527" i="6"/>
  <c r="N2541" i="6"/>
  <c r="N2542" i="6"/>
  <c r="N2543" i="6"/>
  <c r="N2557" i="6"/>
  <c r="N2558" i="6"/>
  <c r="N2559" i="6"/>
  <c r="N2573" i="6"/>
  <c r="N2574" i="6"/>
  <c r="N2575" i="6"/>
  <c r="N2592" i="6"/>
  <c r="N2608" i="6"/>
  <c r="N2624" i="6"/>
  <c r="N2640" i="6"/>
  <c r="N2656" i="6"/>
  <c r="N2672" i="6"/>
  <c r="N2688" i="6"/>
  <c r="N2704" i="6"/>
  <c r="N2720" i="6"/>
  <c r="N2736" i="6"/>
  <c r="N2752" i="6"/>
  <c r="N2768" i="6"/>
  <c r="N2967" i="6"/>
  <c r="N3499" i="6"/>
  <c r="N3289" i="6"/>
  <c r="N3567" i="6"/>
  <c r="N4004" i="6"/>
  <c r="N4010" i="6"/>
  <c r="N3949" i="6"/>
  <c r="N4021" i="6"/>
  <c r="N4026" i="6"/>
  <c r="N2924" i="6"/>
  <c r="N2926" i="6"/>
  <c r="N2928" i="6"/>
  <c r="N2931" i="6"/>
  <c r="N2942" i="6"/>
  <c r="N2944" i="6"/>
  <c r="N2947" i="6"/>
  <c r="N3322" i="6"/>
  <c r="N3501" i="6"/>
  <c r="N2984" i="6"/>
  <c r="N2992" i="6"/>
  <c r="N2994" i="6"/>
  <c r="N2999" i="6"/>
  <c r="N3005" i="6"/>
  <c r="N3009" i="6"/>
  <c r="N3011" i="6"/>
  <c r="N3034" i="6"/>
  <c r="N3045" i="6"/>
  <c r="N3048" i="6"/>
  <c r="N3056" i="6"/>
  <c r="N3058" i="6"/>
  <c r="N3063" i="6"/>
  <c r="N3069" i="6"/>
  <c r="N3073" i="6"/>
  <c r="N3075" i="6"/>
  <c r="N3098" i="6"/>
  <c r="N3109" i="6"/>
  <c r="N3112" i="6"/>
  <c r="N3120" i="6"/>
  <c r="N3122" i="6"/>
  <c r="N3127" i="6"/>
  <c r="N3823" i="6"/>
  <c r="N3738" i="6"/>
  <c r="N3932" i="6"/>
  <c r="N3452" i="6"/>
  <c r="N3269" i="6"/>
  <c r="N3504" i="6"/>
  <c r="N3505" i="6"/>
  <c r="N3310" i="6"/>
  <c r="N3191" i="6"/>
  <c r="N3197" i="6"/>
  <c r="N3201" i="6"/>
  <c r="N3203" i="6"/>
  <c r="N3456" i="6"/>
  <c r="N3417" i="6"/>
  <c r="N3221" i="6"/>
  <c r="N3232" i="6"/>
  <c r="N3510" i="6"/>
  <c r="N3460" i="6"/>
  <c r="N1302" i="6"/>
  <c r="N2855" i="6"/>
  <c r="N2875" i="6"/>
  <c r="N2860" i="6"/>
  <c r="N3424" i="6"/>
  <c r="N3464" i="6"/>
  <c r="N3580" i="6"/>
  <c r="N3466" i="6"/>
  <c r="N2842" i="6"/>
  <c r="N3157" i="6"/>
  <c r="N1286" i="6"/>
  <c r="N3585" i="6"/>
  <c r="N3295" i="6"/>
  <c r="N3330" i="6"/>
  <c r="N3586" i="6"/>
  <c r="N3361" i="6"/>
  <c r="N3331" i="6"/>
  <c r="N538" i="6"/>
  <c r="N2827" i="6"/>
  <c r="N3628" i="6"/>
  <c r="N3437" i="6"/>
  <c r="N3142" i="6"/>
  <c r="N3755" i="6"/>
  <c r="N3627" i="6"/>
  <c r="N3629" i="6"/>
  <c r="N2843" i="6"/>
  <c r="N3653" i="6"/>
  <c r="N3640" i="6"/>
  <c r="N1305" i="6"/>
  <c r="N3260" i="6"/>
  <c r="N3548" i="6"/>
  <c r="N3283" i="6"/>
  <c r="N535" i="6"/>
  <c r="N3716" i="6"/>
  <c r="N3752" i="6"/>
  <c r="N3768" i="6"/>
  <c r="N3782" i="6"/>
  <c r="N3784" i="6"/>
  <c r="N3786" i="6"/>
  <c r="N3800" i="6"/>
  <c r="N3802" i="6"/>
  <c r="N2830" i="6"/>
  <c r="N3664" i="6"/>
  <c r="N3320" i="6"/>
  <c r="N3376" i="6"/>
  <c r="N3494" i="6"/>
  <c r="N522" i="6"/>
  <c r="N4038" i="6"/>
  <c r="N4039" i="6"/>
  <c r="N3871" i="6"/>
  <c r="N3983" i="6"/>
  <c r="N3827" i="6"/>
  <c r="N540" i="6"/>
  <c r="N3332" i="6"/>
  <c r="N3297" i="6"/>
  <c r="N3391" i="6"/>
  <c r="N2824" i="6"/>
  <c r="N3393" i="6"/>
  <c r="N3394" i="6"/>
  <c r="N3274" i="6"/>
  <c r="N3600" i="6"/>
  <c r="N3601" i="6"/>
  <c r="N3298" i="6"/>
  <c r="N3429" i="6"/>
  <c r="N3604" i="6"/>
  <c r="N3606" i="6"/>
  <c r="N529" i="6"/>
  <c r="N3255" i="6"/>
  <c r="N2828" i="6"/>
  <c r="N2908" i="6"/>
  <c r="N3476" i="6"/>
  <c r="N3608" i="6"/>
  <c r="N3531" i="6"/>
  <c r="N2821" i="6"/>
  <c r="N3213" i="6"/>
  <c r="N2879" i="6"/>
  <c r="N2909" i="6"/>
  <c r="N3400" i="6"/>
  <c r="N3479" i="6"/>
  <c r="N3612" i="6"/>
  <c r="N2790" i="6"/>
  <c r="N3615" i="6"/>
  <c r="N3538" i="6"/>
  <c r="N1300" i="6"/>
  <c r="N2881" i="6"/>
  <c r="N3617" i="6"/>
  <c r="N3340" i="6"/>
  <c r="N3302" i="6"/>
  <c r="N3623" i="6"/>
  <c r="N3625" i="6"/>
  <c r="N530" i="6"/>
  <c r="N3303" i="6"/>
  <c r="N2787" i="6"/>
  <c r="N3542" i="6"/>
  <c r="N3488" i="6"/>
  <c r="N3644" i="6"/>
  <c r="N3545" i="6"/>
  <c r="N3281" i="6"/>
  <c r="N3659" i="6"/>
  <c r="N3217" i="6"/>
  <c r="N2976" i="6"/>
  <c r="N2804" i="6"/>
  <c r="N2966" i="6"/>
  <c r="N2806" i="6"/>
  <c r="N3241" i="6"/>
  <c r="N3866" i="6"/>
  <c r="N3811" i="6"/>
  <c r="N3756" i="6"/>
  <c r="N3772" i="6"/>
  <c r="N3788" i="6"/>
  <c r="N3804" i="6"/>
  <c r="N3806" i="6"/>
  <c r="N3879" i="6"/>
  <c r="N4046" i="6"/>
  <c r="N3985" i="6"/>
  <c r="N2831" i="6"/>
  <c r="N3588" i="6"/>
  <c r="N3385" i="6"/>
  <c r="N3386" i="6"/>
  <c r="N3296" i="6"/>
  <c r="N2895" i="6"/>
  <c r="N539" i="6"/>
  <c r="N3362" i="6"/>
  <c r="N2832" i="6"/>
  <c r="N3523" i="6"/>
  <c r="N3594" i="6"/>
  <c r="N3148" i="6"/>
  <c r="N3598" i="6"/>
  <c r="N3316" i="6"/>
  <c r="N3226" i="6"/>
  <c r="N3541" i="6"/>
  <c r="N2865" i="6"/>
  <c r="N2866" i="6"/>
  <c r="N3373" i="6"/>
  <c r="N3632" i="6"/>
  <c r="N3638" i="6"/>
  <c r="N3648" i="6"/>
  <c r="N532" i="6"/>
  <c r="N3407" i="6"/>
  <c r="N2835" i="6"/>
  <c r="N2965" i="6"/>
  <c r="N2802" i="6"/>
  <c r="N3832" i="6"/>
  <c r="N3951" i="6"/>
  <c r="N3750" i="6"/>
  <c r="N3760" i="6"/>
  <c r="N3766" i="6"/>
  <c r="N3776" i="6"/>
  <c r="N3779" i="6"/>
  <c r="N3790" i="6"/>
  <c r="N3792" i="6"/>
  <c r="N3794" i="6"/>
  <c r="N3797" i="6"/>
  <c r="N3808" i="6"/>
  <c r="N3663" i="6"/>
  <c r="N3262" i="6"/>
  <c r="N3666" i="6"/>
  <c r="N3378" i="6"/>
  <c r="N3953" i="6"/>
  <c r="N3825" i="6"/>
  <c r="N3915" i="6"/>
  <c r="N3979" i="6"/>
  <c r="N3887" i="6"/>
  <c r="N4050" i="6"/>
  <c r="N3828" i="6"/>
  <c r="N536" i="6"/>
  <c r="N3344" i="6"/>
  <c r="N537" i="6"/>
  <c r="N3346" i="6"/>
  <c r="N3555" i="6"/>
  <c r="N3556" i="6"/>
  <c r="N3933" i="6"/>
  <c r="N3824" i="6"/>
  <c r="N3826" i="6"/>
  <c r="N3934" i="6"/>
  <c r="N4041" i="6"/>
  <c r="N4042" i="6"/>
  <c r="N3872" i="6"/>
  <c r="N3873" i="6"/>
  <c r="N3880" i="6"/>
  <c r="N3881" i="6"/>
  <c r="N3888" i="6"/>
  <c r="N3889" i="6"/>
  <c r="N3935" i="6"/>
  <c r="N3681" i="6"/>
  <c r="N3936" i="6"/>
  <c r="N4051" i="6"/>
  <c r="N4053" i="6"/>
  <c r="N3850" i="6"/>
  <c r="N4060" i="6"/>
  <c r="N3986" i="6"/>
  <c r="N3710" i="6"/>
  <c r="N3987" i="6"/>
  <c r="N3711" i="6"/>
  <c r="N3746" i="6"/>
  <c r="N3928" i="6"/>
  <c r="N3677" i="6"/>
  <c r="N4080" i="6"/>
  <c r="N4083" i="6"/>
  <c r="N3671" i="6"/>
  <c r="N3829" i="6"/>
  <c r="N3845" i="6"/>
  <c r="N3894" i="6"/>
  <c r="N4096" i="6"/>
  <c r="N3962" i="6"/>
  <c r="N3822" i="6"/>
  <c r="N4102" i="6"/>
  <c r="N3921" i="6"/>
  <c r="N3697" i="6"/>
  <c r="N3723" i="6"/>
  <c r="N3715" i="6"/>
  <c r="N4114" i="6"/>
  <c r="N4115" i="6"/>
  <c r="N3263" i="6"/>
  <c r="N3345" i="6"/>
  <c r="N3982" i="6"/>
  <c r="N3833" i="6"/>
  <c r="N4048" i="6"/>
  <c r="N3843" i="6"/>
  <c r="N4055" i="6"/>
  <c r="N4058" i="6"/>
  <c r="N3938" i="6"/>
  <c r="N3725" i="6"/>
  <c r="N4071" i="6"/>
  <c r="N3988" i="6"/>
  <c r="N3958" i="6"/>
  <c r="N3690" i="6"/>
  <c r="N3701" i="6"/>
  <c r="N3861" i="6"/>
  <c r="N3893" i="6"/>
  <c r="N3993" i="6"/>
  <c r="N3899" i="6"/>
  <c r="N3696" i="6"/>
  <c r="N4091" i="6"/>
  <c r="N4095" i="6"/>
  <c r="N3941" i="6"/>
  <c r="N3675" i="6"/>
  <c r="N3714" i="6"/>
  <c r="N3736" i="6"/>
  <c r="N3841" i="6"/>
  <c r="N4001" i="6"/>
  <c r="N3965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3558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72" i="6"/>
  <c r="N788" i="6"/>
  <c r="N804" i="6"/>
  <c r="N820" i="6"/>
  <c r="N836" i="6"/>
  <c r="N852" i="6"/>
  <c r="N868" i="6"/>
  <c r="N884" i="6"/>
  <c r="N900" i="6"/>
  <c r="N916" i="6"/>
  <c r="N932" i="6"/>
  <c r="N948" i="6"/>
  <c r="N964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365" i="6"/>
  <c r="N381" i="6"/>
  <c r="N397" i="6"/>
  <c r="N413" i="6"/>
  <c r="N429" i="6"/>
  <c r="N445" i="6"/>
  <c r="N461" i="6"/>
  <c r="N477" i="6"/>
  <c r="N493" i="6"/>
  <c r="N509" i="6"/>
  <c r="N2921" i="6"/>
  <c r="N3496" i="6"/>
  <c r="N557" i="6"/>
  <c r="N573" i="6"/>
  <c r="N589" i="6"/>
  <c r="N605" i="6"/>
  <c r="N621" i="6"/>
  <c r="N637" i="6"/>
  <c r="N653" i="6"/>
  <c r="N669" i="6"/>
  <c r="N685" i="6"/>
  <c r="N701" i="6"/>
  <c r="N717" i="6"/>
  <c r="N733" i="6"/>
  <c r="N748" i="6"/>
  <c r="N764" i="6"/>
  <c r="N780" i="6"/>
  <c r="N796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3265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464" i="6"/>
  <c r="N1480" i="6"/>
  <c r="N1496" i="6"/>
  <c r="N1512" i="6"/>
  <c r="N1528" i="6"/>
  <c r="N1544" i="6"/>
  <c r="N1560" i="6"/>
  <c r="N980" i="6"/>
  <c r="N996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3349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743" i="6"/>
  <c r="N1759" i="6"/>
  <c r="N1775" i="6"/>
  <c r="N1791" i="6"/>
  <c r="N1807" i="6"/>
  <c r="N1823" i="6"/>
  <c r="N1839" i="6"/>
  <c r="N1855" i="6"/>
  <c r="N1871" i="6"/>
  <c r="N1887" i="6"/>
  <c r="N1903" i="6"/>
  <c r="N1919" i="6"/>
  <c r="N1935" i="6"/>
  <c r="N1951" i="6"/>
  <c r="N1967" i="6"/>
  <c r="N1983" i="6"/>
  <c r="N1999" i="6"/>
  <c r="N2015" i="6"/>
  <c r="N2031" i="6"/>
  <c r="N2047" i="6"/>
  <c r="N2063" i="6"/>
  <c r="N2079" i="6"/>
  <c r="N2095" i="6"/>
  <c r="N2111" i="6"/>
  <c r="N2127" i="6"/>
  <c r="N2143" i="6"/>
  <c r="N2159" i="6"/>
  <c r="N2175" i="6"/>
  <c r="N2191" i="6"/>
  <c r="N2207" i="6"/>
  <c r="N2223" i="6"/>
  <c r="N2239" i="6"/>
  <c r="N2250" i="6"/>
  <c r="N2266" i="6"/>
  <c r="N2282" i="6"/>
  <c r="N2298" i="6"/>
  <c r="N2314" i="6"/>
  <c r="N2330" i="6"/>
  <c r="N2346" i="6"/>
  <c r="N2362" i="6"/>
  <c r="N2378" i="6"/>
  <c r="N2394" i="6"/>
  <c r="N2410" i="6"/>
  <c r="N2426" i="6"/>
  <c r="N2442" i="6"/>
  <c r="N2458" i="6"/>
  <c r="N2474" i="6"/>
  <c r="N2490" i="6"/>
  <c r="N2506" i="6"/>
  <c r="N2522" i="6"/>
  <c r="N2538" i="6"/>
  <c r="N2554" i="6"/>
  <c r="N2570" i="6"/>
  <c r="N1751" i="6"/>
  <c r="N1767" i="6"/>
  <c r="N1783" i="6"/>
  <c r="N1799" i="6"/>
  <c r="N1815" i="6"/>
  <c r="N1831" i="6"/>
  <c r="N1847" i="6"/>
  <c r="N1863" i="6"/>
  <c r="N1879" i="6"/>
  <c r="N1895" i="6"/>
  <c r="N1911" i="6"/>
  <c r="N1927" i="6"/>
  <c r="N1943" i="6"/>
  <c r="N1959" i="6"/>
  <c r="N1975" i="6"/>
  <c r="N1991" i="6"/>
  <c r="N2007" i="6"/>
  <c r="N2023" i="6"/>
  <c r="N2039" i="6"/>
  <c r="N2055" i="6"/>
  <c r="N2071" i="6"/>
  <c r="N2087" i="6"/>
  <c r="N2103" i="6"/>
  <c r="N2119" i="6"/>
  <c r="N2135" i="6"/>
  <c r="N2151" i="6"/>
  <c r="N2167" i="6"/>
  <c r="N2183" i="6"/>
  <c r="N2199" i="6"/>
  <c r="N2215" i="6"/>
  <c r="N2231" i="6"/>
  <c r="N2247" i="6"/>
  <c r="N2258" i="6"/>
  <c r="N2274" i="6"/>
  <c r="N2290" i="6"/>
  <c r="N2306" i="6"/>
  <c r="N2322" i="6"/>
  <c r="N2338" i="6"/>
  <c r="N2354" i="6"/>
  <c r="N2370" i="6"/>
  <c r="N2386" i="6"/>
  <c r="N2402" i="6"/>
  <c r="N2418" i="6"/>
  <c r="N2434" i="6"/>
  <c r="N2450" i="6"/>
  <c r="N2466" i="6"/>
  <c r="N2482" i="6"/>
  <c r="N2498" i="6"/>
  <c r="N2514" i="6"/>
  <c r="N2530" i="6"/>
  <c r="N2546" i="6"/>
  <c r="N2562" i="6"/>
  <c r="N2578" i="6"/>
  <c r="N2588" i="6"/>
  <c r="N2604" i="6"/>
  <c r="N2620" i="6"/>
  <c r="N2636" i="6"/>
  <c r="N2652" i="6"/>
  <c r="N2668" i="6"/>
  <c r="N2684" i="6"/>
  <c r="N2700" i="6"/>
  <c r="N2716" i="6"/>
  <c r="N2732" i="6"/>
  <c r="N2748" i="6"/>
  <c r="N2764" i="6"/>
  <c r="N2780" i="6"/>
  <c r="N2813" i="6"/>
  <c r="N3288" i="6"/>
  <c r="N3290" i="6"/>
  <c r="N4002" i="6"/>
  <c r="N4009" i="6"/>
  <c r="N3908" i="6"/>
  <c r="N3971" i="6"/>
  <c r="N3864" i="6"/>
  <c r="N2584" i="6"/>
  <c r="N2600" i="6"/>
  <c r="N2616" i="6"/>
  <c r="N2632" i="6"/>
  <c r="N2648" i="6"/>
  <c r="N2664" i="6"/>
  <c r="N2680" i="6"/>
  <c r="N2696" i="6"/>
  <c r="N2712" i="6"/>
  <c r="N2728" i="6"/>
  <c r="N2744" i="6"/>
  <c r="N2760" i="6"/>
  <c r="N2776" i="6"/>
  <c r="N3352" i="6"/>
  <c r="N3219" i="6"/>
  <c r="N3565" i="6"/>
  <c r="N2970" i="6"/>
  <c r="N3685" i="6"/>
  <c r="N3831" i="6"/>
  <c r="N3909" i="6"/>
  <c r="N4023" i="6"/>
  <c r="N3718" i="6"/>
  <c r="N2580" i="6"/>
  <c r="N2596" i="6"/>
  <c r="N2612" i="6"/>
  <c r="N2628" i="6"/>
  <c r="N2644" i="6"/>
  <c r="N2660" i="6"/>
  <c r="N2676" i="6"/>
  <c r="N2692" i="6"/>
  <c r="N2708" i="6"/>
  <c r="N2724" i="6"/>
  <c r="N2740" i="6"/>
  <c r="N2756" i="6"/>
  <c r="N2772" i="6"/>
  <c r="N3137" i="6"/>
  <c r="N3448" i="6"/>
  <c r="N3321" i="6"/>
  <c r="N2788" i="6"/>
  <c r="N3923" i="6"/>
  <c r="N3969" i="6"/>
  <c r="N3702" i="6"/>
  <c r="N3924" i="6"/>
  <c r="N4028" i="6"/>
  <c r="N3500" i="6"/>
  <c r="N3267" i="6"/>
  <c r="N2998" i="6"/>
  <c r="N3014" i="6"/>
  <c r="N3030" i="6"/>
  <c r="N3046" i="6"/>
  <c r="N3062" i="6"/>
  <c r="N3078" i="6"/>
  <c r="N3094" i="6"/>
  <c r="N3110" i="6"/>
  <c r="N3126" i="6"/>
  <c r="N3976" i="6"/>
  <c r="N3451" i="6"/>
  <c r="N3165" i="6"/>
  <c r="N3190" i="6"/>
  <c r="N3206" i="6"/>
  <c r="N3506" i="6"/>
  <c r="N3507" i="6"/>
  <c r="N2873" i="6"/>
  <c r="N3214" i="6"/>
  <c r="N3182" i="6"/>
  <c r="N2958" i="6"/>
  <c r="N3354" i="6"/>
  <c r="N2990" i="6"/>
  <c r="N3006" i="6"/>
  <c r="N3022" i="6"/>
  <c r="N3038" i="6"/>
  <c r="N3054" i="6"/>
  <c r="N3070" i="6"/>
  <c r="N3086" i="6"/>
  <c r="N3102" i="6"/>
  <c r="N3118" i="6"/>
  <c r="N4029" i="6"/>
  <c r="N2853" i="6"/>
  <c r="N3309" i="6"/>
  <c r="N2971" i="6"/>
  <c r="N3198" i="6"/>
  <c r="N2892" i="6"/>
  <c r="N3458" i="6"/>
  <c r="N3419" i="6"/>
  <c r="N3300" i="6"/>
  <c r="N3431" i="6"/>
  <c r="N2877" i="6"/>
  <c r="N3317" i="6"/>
  <c r="N3535" i="6"/>
  <c r="N3149" i="6"/>
  <c r="N3368" i="6"/>
  <c r="N3402" i="6"/>
  <c r="N3540" i="6"/>
  <c r="N2975" i="6"/>
  <c r="N3641" i="6"/>
  <c r="N3160" i="6"/>
  <c r="N3547" i="6"/>
  <c r="N3660" i="6"/>
  <c r="N2912" i="6"/>
  <c r="N1288" i="6"/>
  <c r="N3838" i="6"/>
  <c r="N3753" i="6"/>
  <c r="N3769" i="6"/>
  <c r="N3783" i="6"/>
  <c r="N2896" i="6"/>
  <c r="N3211" i="6"/>
  <c r="N2800" i="6"/>
  <c r="N3401" i="6"/>
  <c r="N3180" i="6"/>
  <c r="N2974" i="6"/>
  <c r="N3620" i="6"/>
  <c r="N2919" i="6"/>
  <c r="N3279" i="6"/>
  <c r="N1304" i="6"/>
  <c r="N1290" i="6"/>
  <c r="N3372" i="6"/>
  <c r="N3318" i="6"/>
  <c r="N3654" i="6"/>
  <c r="N3645" i="6"/>
  <c r="N3489" i="6"/>
  <c r="N2829" i="6"/>
  <c r="N2883" i="6"/>
  <c r="N1296" i="6"/>
  <c r="N3493" i="6"/>
  <c r="N3745" i="6"/>
  <c r="N3757" i="6"/>
  <c r="N3773" i="6"/>
  <c r="N3529" i="6"/>
  <c r="N541" i="6"/>
  <c r="N2878" i="6"/>
  <c r="N3301" i="6"/>
  <c r="N3536" i="6"/>
  <c r="N3434" i="6"/>
  <c r="N3486" i="6"/>
  <c r="N3278" i="6"/>
  <c r="N3633" i="6"/>
  <c r="N3649" i="6"/>
  <c r="N3406" i="6"/>
  <c r="N3261" i="6"/>
  <c r="N3661" i="6"/>
  <c r="N3185" i="6"/>
  <c r="N3552" i="6"/>
  <c r="N4035" i="6"/>
  <c r="N3761" i="6"/>
</calcChain>
</file>

<file path=xl/sharedStrings.xml><?xml version="1.0" encoding="utf-8"?>
<sst xmlns="http://schemas.openxmlformats.org/spreadsheetml/2006/main" count="65923" uniqueCount="8379">
  <si>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</si>
  <si>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</si>
  <si>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</si>
  <si>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</si>
  <si>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</si>
  <si>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</si>
  <si>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</si>
  <si>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</si>
  <si>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</si>
  <si>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</si>
  <si>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</si>
  <si>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</si>
  <si>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</si>
  <si>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</si>
  <si>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</si>
  <si>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</si>
  <si>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</si>
  <si>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</si>
  <si>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</si>
  <si>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</si>
  <si>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</si>
  <si>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</si>
  <si>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</si>
  <si>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</si>
  <si>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</si>
  <si>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</si>
  <si>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</si>
  <si>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</si>
  <si>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</si>
  <si>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</si>
  <si>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</si>
  <si>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</si>
  <si>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</si>
  <si>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</si>
  <si>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</si>
  <si>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</si>
  <si>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</si>
  <si>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</si>
  <si>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</si>
  <si>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</si>
  <si>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</si>
  <si>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</si>
  <si>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</si>
  <si>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</si>
  <si>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</si>
  <si>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</si>
  <si>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</si>
  <si>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</si>
  <si>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</si>
  <si>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</si>
  <si>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</si>
  <si>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</si>
  <si>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</si>
  <si>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</si>
  <si>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</si>
  <si>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</si>
  <si>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</si>
  <si>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</si>
  <si>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</si>
  <si>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</si>
  <si>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</si>
  <si>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</si>
  <si>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</si>
  <si>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</si>
  <si>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</si>
  <si>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</si>
  <si>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</si>
  <si>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</si>
  <si>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</si>
  <si>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</si>
  <si>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</si>
  <si>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</si>
  <si>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</si>
  <si>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</si>
  <si>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</si>
  <si>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</si>
  <si>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</si>
  <si>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</si>
  <si>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</si>
  <si>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</si>
  <si>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</si>
  <si>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</si>
  <si>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</si>
  <si>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</si>
  <si>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</si>
  <si>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</si>
  <si>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</si>
  <si>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</si>
  <si>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</si>
  <si>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</si>
  <si>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</si>
  <si>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</si>
  <si>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</si>
  <si>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</si>
  <si>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</si>
  <si>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</si>
  <si>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</si>
  <si>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</si>
  <si>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</si>
  <si>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</si>
  <si>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</si>
  <si>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</si>
  <si>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</si>
  <si>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</si>
  <si>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</si>
  <si>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</si>
  <si>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</si>
  <si>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</si>
  <si>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</si>
  <si>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</si>
  <si>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</si>
  <si>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</si>
  <si>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</si>
  <si>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</si>
  <si>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</si>
  <si>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</si>
  <si>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</si>
  <si>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</si>
  <si>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</si>
  <si>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</si>
  <si>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</si>
  <si>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</si>
  <si>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</si>
  <si>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</si>
  <si>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</si>
  <si>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</si>
  <si>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</si>
  <si>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</si>
  <si>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</si>
  <si>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</si>
  <si>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</si>
  <si>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</si>
  <si>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</si>
  <si>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</si>
  <si>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</si>
  <si>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</si>
  <si>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</si>
  <si>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</si>
  <si>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</si>
  <si>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</si>
  <si>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</si>
  <si>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</si>
  <si>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</si>
  <si>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</si>
  <si>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</si>
  <si>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</si>
  <si>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</si>
  <si>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</si>
  <si>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</si>
  <si>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</si>
  <si>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</si>
  <si>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</si>
  <si>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</si>
  <si>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</si>
  <si>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</si>
  <si>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</si>
  <si>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</si>
  <si>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</si>
  <si>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</si>
  <si>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</si>
  <si>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</si>
  <si>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</si>
  <si>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</si>
  <si>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</si>
  <si>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</si>
  <si>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</si>
  <si>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</si>
  <si>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</si>
  <si>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</si>
  <si>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</si>
  <si>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</si>
  <si>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</si>
  <si>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</si>
  <si>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</si>
  <si>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</si>
  <si>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</si>
  <si>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</si>
  <si>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</si>
  <si>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</si>
  <si>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</si>
  <si>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</si>
  <si>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</si>
  <si>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</si>
  <si>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</si>
  <si>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</si>
  <si>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</si>
  <si>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</si>
  <si>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</si>
  <si>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</si>
  <si>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</si>
  <si>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</si>
  <si>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</si>
  <si>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</si>
  <si>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</si>
  <si>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</si>
  <si>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</si>
  <si>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</si>
  <si>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</si>
  <si>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</si>
  <si>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</si>
  <si>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</si>
  <si>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</si>
  <si>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</si>
  <si>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</si>
  <si>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</si>
  <si>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</si>
  <si>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</si>
  <si>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</si>
  <si>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</si>
  <si>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</si>
  <si>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</si>
  <si>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</si>
  <si>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</si>
  <si>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</si>
  <si>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</si>
  <si>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</si>
  <si>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</si>
  <si>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</si>
  <si>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</si>
  <si>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</si>
  <si>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</si>
  <si>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</si>
  <si>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</si>
  <si>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</si>
  <si>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</si>
  <si>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</si>
  <si>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</si>
  <si>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</si>
  <si>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</si>
  <si>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</si>
  <si>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</si>
  <si>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</si>
  <si>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</si>
  <si>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</si>
  <si>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</si>
  <si>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</si>
  <si>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</si>
  <si>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</si>
  <si>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</si>
  <si>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</si>
  <si>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</si>
  <si>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</si>
  <si>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</si>
  <si>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</si>
  <si>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</si>
  <si>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</si>
  <si>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</si>
  <si>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</si>
  <si>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</si>
  <si>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</si>
  <si>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</si>
  <si>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</si>
  <si>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</si>
  <si>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</si>
  <si>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</si>
  <si>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</si>
  <si>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</si>
  <si>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</si>
  <si>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</si>
  <si>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</si>
  <si>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</si>
  <si>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</si>
  <si>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</si>
  <si>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</si>
  <si>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</si>
  <si>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</si>
  <si>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</si>
  <si>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</si>
  <si>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</si>
  <si>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</si>
  <si>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</si>
  <si>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</si>
  <si>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</si>
  <si>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</si>
  <si>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</si>
  <si>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</si>
  <si>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</si>
  <si>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</si>
  <si>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</si>
  <si>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</si>
  <si>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</si>
  <si>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</si>
  <si>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</si>
  <si>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</si>
  <si>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</si>
  <si>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</si>
  <si>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</si>
  <si>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</si>
  <si>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</si>
  <si>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</si>
  <si>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</si>
  <si>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</si>
  <si>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</si>
  <si>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</si>
  <si>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</si>
  <si>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</si>
  <si>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</si>
  <si>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</si>
  <si>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</si>
  <si>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</si>
  <si>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</si>
  <si>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</si>
  <si>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</si>
  <si>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</si>
  <si>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</si>
  <si>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</si>
  <si>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</si>
  <si>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</si>
  <si>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</si>
  <si>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</si>
  <si>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</si>
  <si>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</si>
  <si>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</si>
  <si>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</si>
  <si>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</si>
  <si>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</si>
  <si>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</si>
  <si>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</si>
  <si>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</si>
  <si>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</si>
  <si>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</si>
  <si>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</si>
  <si>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</si>
  <si>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</si>
  <si>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</si>
  <si>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</si>
  <si>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</si>
  <si>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</si>
  <si>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</si>
  <si>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</si>
  <si>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</si>
  <si>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</si>
  <si>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</si>
  <si>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</si>
  <si>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</si>
  <si>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</si>
  <si>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</si>
  <si>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</si>
  <si>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</si>
  <si>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</si>
  <si>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</si>
  <si>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</si>
  <si>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</si>
  <si>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</si>
  <si>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</si>
  <si>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</si>
  <si>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</si>
  <si>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</si>
  <si>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</si>
  <si>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</si>
  <si>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</si>
  <si>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</si>
  <si>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</si>
  <si>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</si>
  <si>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</si>
  <si>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</si>
  <si>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</si>
  <si>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</si>
  <si>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</si>
  <si>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</si>
  <si>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</si>
  <si>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</si>
  <si>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</si>
  <si>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</si>
  <si>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</si>
  <si>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</si>
  <si>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</si>
  <si>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</si>
  <si>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</si>
  <si>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</si>
  <si>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</si>
  <si>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</si>
  <si>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</si>
  <si>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</si>
  <si>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</si>
  <si>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</si>
  <si>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</si>
  <si>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</si>
  <si>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</si>
  <si>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</si>
  <si>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</si>
  <si>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</si>
  <si>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</si>
  <si>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</si>
  <si>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</si>
  <si>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</si>
  <si>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</si>
  <si>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</si>
  <si>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</si>
  <si>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</si>
  <si>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</si>
  <si>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</si>
  <si>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</si>
  <si>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</si>
  <si>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</si>
  <si>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</si>
  <si>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</si>
  <si>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</si>
  <si>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</si>
  <si>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</si>
  <si>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</si>
  <si>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</si>
  <si>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</si>
  <si>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</si>
  <si>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</si>
  <si>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</si>
  <si>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</si>
  <si>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</si>
  <si>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</si>
  <si>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</si>
  <si>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</si>
  <si>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</si>
  <si>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</si>
  <si>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</si>
  <si>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</si>
  <si>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</si>
  <si>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</si>
  <si>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</si>
  <si>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</si>
  <si>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</si>
  <si>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</si>
  <si>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</si>
  <si>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</si>
  <si>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</si>
  <si>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</si>
  <si>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</si>
  <si>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</si>
  <si>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</si>
  <si>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</si>
  <si>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</si>
  <si>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</si>
  <si>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</si>
  <si>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</si>
  <si>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</si>
  <si>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</si>
  <si>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</si>
  <si>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</si>
  <si>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</si>
  <si>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</si>
  <si>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</si>
  <si>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</si>
  <si>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</si>
  <si>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</si>
  <si>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</si>
  <si>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</si>
  <si>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</si>
  <si>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</si>
  <si>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</si>
  <si>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</si>
  <si>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</si>
  <si>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</si>
  <si>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</si>
  <si>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</si>
  <si>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</si>
  <si>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</si>
  <si>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</si>
  <si>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</si>
  <si>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</si>
  <si>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</si>
  <si>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</si>
  <si>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</si>
  <si>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</si>
  <si>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</si>
  <si>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</si>
  <si>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</si>
  <si>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</si>
  <si>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</si>
  <si>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</si>
  <si>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</si>
  <si>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</si>
  <si>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</si>
  <si>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</si>
  <si>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</si>
  <si>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</si>
  <si>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</si>
  <si>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</si>
  <si>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</si>
  <si>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</si>
  <si>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</si>
  <si>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</si>
  <si>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</si>
  <si>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</si>
  <si>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</si>
  <si>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</si>
  <si>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</si>
  <si>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</si>
  <si>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</si>
  <si>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</si>
  <si>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</si>
  <si>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</si>
  <si>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</si>
  <si>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</si>
  <si>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</si>
  <si>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</si>
  <si>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</si>
  <si>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</si>
  <si>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</si>
  <si>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</si>
  <si>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</si>
  <si>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</si>
  <si>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</si>
  <si>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</si>
  <si>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</si>
  <si>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</si>
  <si>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</si>
  <si>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</si>
  <si>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</si>
  <si>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</si>
  <si>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</si>
  <si>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</si>
  <si>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</si>
  <si>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</si>
  <si>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</si>
  <si>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</si>
  <si>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</si>
  <si>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</si>
  <si>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</si>
  <si>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</si>
  <si>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</si>
  <si>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</si>
  <si>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</si>
  <si>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</si>
  <si>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</si>
  <si>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</si>
  <si>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</si>
  <si>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</si>
  <si>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</si>
  <si>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</si>
  <si>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</si>
  <si>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</si>
  <si>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</si>
  <si>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</si>
  <si>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</si>
  <si>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</si>
  <si>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</si>
  <si>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</si>
  <si>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</si>
  <si>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</si>
  <si>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</si>
  <si>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</si>
  <si>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</si>
  <si>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</si>
  <si>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</si>
  <si>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</si>
  <si>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</si>
  <si>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</si>
  <si>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</si>
  <si>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</si>
  <si>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</si>
  <si>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</si>
  <si>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</si>
  <si>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</si>
  <si>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</si>
  <si>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</si>
  <si>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</si>
  <si>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</si>
  <si>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</si>
  <si>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</si>
  <si>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</si>
  <si>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</si>
  <si>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</si>
  <si>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</si>
  <si>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</si>
  <si>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</si>
  <si>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</si>
  <si>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</si>
  <si>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</si>
  <si>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</si>
  <si>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</si>
  <si>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</si>
  <si>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</si>
  <si>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</si>
  <si>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</si>
  <si>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</si>
  <si>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</si>
  <si>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</si>
  <si>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</si>
  <si>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</si>
  <si>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</si>
  <si>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</si>
  <si>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</si>
  <si>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</si>
  <si>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</si>
  <si>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</si>
  <si>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</si>
  <si>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</si>
  <si>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</si>
  <si>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</si>
  <si>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</si>
  <si>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</si>
  <si>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</si>
  <si>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</si>
  <si>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</si>
  <si>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</si>
  <si>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</si>
  <si>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</si>
  <si>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</si>
  <si>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</si>
  <si>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</si>
  <si>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</si>
  <si>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</si>
  <si>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</si>
  <si>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</si>
  <si>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</si>
  <si>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</si>
  <si>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</si>
  <si>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</si>
  <si>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</si>
  <si>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</si>
  <si>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</si>
  <si>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</si>
  <si>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</si>
  <si>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</si>
  <si>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</si>
  <si>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</si>
  <si>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</si>
  <si>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</si>
  <si>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</si>
  <si>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</si>
  <si>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</si>
  <si>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</si>
  <si>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</si>
  <si>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</si>
  <si>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</si>
  <si>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</si>
  <si>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</si>
  <si>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</si>
  <si>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</si>
  <si>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</si>
  <si>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</si>
  <si>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</si>
  <si>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</si>
  <si>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</si>
  <si>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</si>
  <si>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</si>
  <si>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</si>
  <si>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</si>
  <si>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</si>
  <si>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</si>
  <si>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</si>
  <si>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</si>
  <si>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</si>
  <si>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</si>
  <si>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</si>
  <si>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</si>
  <si>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</si>
  <si>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</si>
  <si>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</si>
  <si>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</si>
  <si>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</si>
  <si>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</si>
  <si>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</si>
  <si>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</si>
  <si>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</si>
  <si>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</si>
  <si>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</si>
  <si>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</si>
  <si>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</si>
  <si>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</si>
  <si>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</si>
  <si>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</si>
  <si>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</si>
  <si>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</si>
  <si>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</si>
  <si>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</si>
  <si>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</si>
  <si>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</si>
  <si>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</si>
  <si>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</si>
  <si>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</si>
  <si>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</si>
  <si>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</si>
  <si>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</si>
  <si>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</si>
  <si>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</si>
  <si>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</si>
  <si>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</si>
  <si>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</si>
  <si>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</si>
  <si>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</si>
  <si>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</si>
  <si>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</si>
  <si>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</si>
  <si>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</si>
  <si>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</si>
  <si>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</si>
  <si>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</si>
  <si>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</si>
  <si>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</si>
  <si>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</si>
  <si>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</si>
  <si>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</si>
  <si>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</si>
  <si>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</si>
  <si>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</si>
  <si>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</si>
  <si>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</si>
  <si>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</si>
  <si>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</si>
  <si>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</si>
  <si>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</si>
  <si>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</si>
  <si>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</si>
  <si>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</si>
  <si>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</si>
  <si>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</si>
  <si>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</si>
  <si>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</si>
  <si>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</si>
  <si>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</si>
  <si>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</si>
  <si>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</si>
  <si>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</si>
  <si>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</si>
  <si>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</si>
  <si>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</si>
  <si>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</si>
  <si>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</si>
  <si>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</si>
  <si>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</si>
  <si>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</si>
  <si>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</si>
  <si>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</si>
  <si>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</si>
  <si>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</si>
  <si>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</si>
  <si>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</si>
  <si>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</si>
  <si>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</si>
  <si>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</si>
  <si>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</si>
  <si>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</si>
  <si>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</si>
  <si>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</si>
  <si>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</si>
  <si>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</si>
  <si>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</si>
  <si>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</si>
  <si>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</si>
  <si>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</si>
  <si>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</si>
  <si>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</si>
  <si>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</si>
  <si>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</si>
  <si>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</si>
  <si>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</si>
  <si>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</si>
  <si>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</si>
  <si>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</si>
  <si>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</si>
  <si>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</si>
  <si>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</si>
  <si>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</si>
  <si>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</si>
  <si>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</si>
  <si>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</si>
  <si>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</si>
  <si>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</si>
  <si>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</si>
  <si>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</si>
  <si>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</si>
  <si>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</si>
  <si>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</si>
  <si>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</si>
  <si>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</si>
  <si>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</si>
  <si>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</si>
  <si>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</si>
  <si>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</si>
  <si>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</si>
  <si>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</si>
  <si>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</si>
  <si>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</si>
  <si>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</si>
  <si>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</si>
  <si>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</si>
  <si>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</si>
  <si>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</si>
  <si>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</si>
  <si>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</si>
  <si>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</si>
  <si>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</si>
  <si>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</si>
  <si>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</si>
  <si>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</si>
  <si>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</si>
  <si>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</si>
  <si>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</si>
  <si>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</si>
  <si>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</si>
  <si>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</si>
  <si>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</si>
  <si>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</si>
  <si>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</si>
  <si>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</si>
  <si>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</si>
  <si>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</si>
  <si>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</si>
  <si>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</si>
  <si>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</si>
  <si>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</si>
  <si>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</si>
  <si>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</si>
  <si>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</si>
  <si>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</si>
  <si>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</si>
  <si>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</si>
  <si>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</si>
  <si>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</si>
  <si>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</si>
  <si>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</si>
  <si>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</si>
  <si>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</si>
  <si>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</si>
  <si>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</si>
  <si>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</si>
  <si>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</si>
  <si>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</si>
  <si>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</si>
  <si>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</si>
  <si>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</si>
  <si>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</si>
  <si>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</si>
  <si>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</si>
  <si>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</si>
  <si>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</si>
  <si>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</si>
  <si>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</si>
  <si>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</si>
  <si>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</si>
  <si>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</si>
  <si>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</si>
  <si>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</si>
  <si>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</si>
  <si>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</si>
  <si>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</si>
  <si>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</si>
  <si>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</si>
  <si>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</si>
  <si>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</si>
  <si>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</si>
  <si>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</si>
  <si>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</si>
  <si>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</si>
  <si>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</si>
  <si>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</si>
  <si>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</si>
  <si>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</si>
  <si>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</si>
  <si>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</si>
  <si>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</si>
  <si>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</si>
  <si>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</si>
  <si>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</si>
  <si>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</si>
  <si>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</si>
  <si>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</si>
  <si>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</si>
  <si>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</si>
  <si>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</si>
  <si>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</si>
  <si>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</si>
  <si>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</si>
  <si>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</si>
  <si>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</si>
  <si>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</si>
  <si>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</si>
  <si>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</si>
  <si>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</si>
  <si>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</si>
  <si>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</si>
  <si>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</si>
  <si>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</si>
  <si>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</si>
  <si>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</si>
  <si>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</si>
  <si>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</si>
  <si>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</si>
  <si>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</si>
  <si>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</si>
  <si>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</si>
  <si>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</si>
  <si>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</si>
  <si>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</si>
  <si>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</si>
  <si>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</si>
  <si>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</si>
  <si>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</si>
  <si>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</si>
  <si>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</si>
  <si>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</si>
  <si>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</si>
  <si>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</si>
  <si>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</si>
  <si>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</si>
  <si>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</si>
  <si>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</si>
  <si>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</si>
  <si>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</si>
  <si>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</si>
  <si>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</si>
  <si>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</si>
  <si>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</si>
  <si>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</si>
  <si>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</si>
  <si>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</si>
  <si>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</si>
  <si>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</si>
  <si>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</si>
  <si>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</si>
  <si>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</si>
  <si>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</si>
  <si>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</si>
  <si>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</si>
  <si>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</si>
  <si>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</si>
  <si>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</si>
  <si>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</si>
  <si>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</si>
  <si>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</si>
  <si>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</si>
  <si>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</si>
  <si>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</si>
  <si>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</si>
  <si>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</si>
  <si>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</si>
  <si>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</si>
  <si>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</si>
  <si>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</si>
  <si>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</si>
  <si>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</si>
  <si>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</si>
  <si>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</si>
  <si>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</si>
  <si>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</si>
  <si>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</si>
  <si>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</si>
  <si>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</si>
  <si>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</si>
  <si>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</si>
  <si>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</si>
  <si>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</si>
  <si>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</si>
  <si>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</si>
  <si>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</si>
  <si>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</si>
  <si>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</si>
  <si>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</si>
  <si>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</si>
  <si>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</si>
  <si>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</si>
  <si>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</si>
  <si>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</si>
  <si>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</si>
  <si>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</si>
  <si>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</si>
  <si>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</si>
  <si>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</si>
  <si>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</si>
  <si>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</si>
  <si>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</si>
  <si>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</si>
  <si>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</si>
  <si>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</si>
  <si>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</si>
  <si>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</si>
  <si>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</si>
  <si>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</si>
  <si>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</si>
  <si>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</si>
  <si>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</si>
  <si>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</si>
  <si>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</si>
  <si>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</si>
  <si>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</si>
  <si>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</si>
  <si>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</si>
  <si>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</si>
  <si>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</si>
  <si>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</si>
  <si>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</si>
  <si>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</si>
  <si>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</si>
  <si>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</si>
  <si>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</si>
  <si>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</si>
  <si>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</si>
  <si>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</si>
  <si>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</si>
  <si>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</si>
  <si>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</si>
  <si>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</si>
  <si>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</si>
  <si>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</si>
  <si>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</si>
  <si>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</si>
  <si>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</si>
  <si>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</si>
  <si>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</si>
  <si>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</si>
  <si>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</si>
  <si>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</si>
  <si>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</si>
  <si>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</si>
  <si>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</si>
  <si>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</si>
  <si>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</si>
  <si>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</si>
  <si>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</si>
  <si>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</si>
  <si>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</si>
  <si>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</si>
  <si>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</si>
  <si>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</si>
  <si>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</si>
  <si>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</si>
  <si>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</si>
  <si>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</si>
  <si>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</si>
  <si>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</si>
  <si>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</si>
  <si>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</si>
  <si>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</si>
  <si>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</si>
  <si>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</si>
  <si>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</si>
  <si>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</si>
  <si>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</si>
  <si>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</si>
  <si>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</si>
  <si>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</si>
  <si>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</si>
  <si>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</si>
  <si>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</si>
  <si>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</si>
  <si>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</si>
  <si>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</si>
  <si>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</si>
  <si>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</si>
  <si>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</si>
  <si>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</si>
  <si>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</si>
  <si>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</si>
  <si>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</si>
  <si>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</si>
  <si>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</si>
  <si>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</si>
  <si>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</si>
  <si>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</si>
  <si>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</si>
  <si>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</si>
  <si>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</si>
  <si>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</si>
  <si>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</si>
  <si>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</si>
  <si>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</si>
  <si>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</si>
  <si>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</si>
  <si>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</si>
  <si>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</si>
  <si>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</si>
  <si>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</si>
  <si>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</si>
  <si>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</si>
  <si>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</si>
  <si>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</si>
  <si>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</si>
  <si>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</si>
  <si>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</si>
  <si>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</si>
  <si>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</si>
  <si>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</si>
  <si>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</si>
  <si>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</si>
  <si>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</si>
  <si>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</si>
  <si>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</si>
  <si>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</si>
  <si>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</si>
  <si>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</si>
  <si>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</si>
  <si>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</si>
  <si>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</si>
  <si>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</si>
  <si>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</si>
  <si>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</si>
  <si>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</si>
  <si>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</si>
  <si>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</si>
  <si>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</si>
  <si>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</si>
  <si>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</si>
  <si>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</si>
  <si>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</si>
  <si>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</si>
  <si>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</si>
  <si>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</si>
  <si>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</si>
  <si>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</si>
  <si>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</si>
  <si>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</si>
  <si>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</si>
  <si>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</si>
  <si>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</si>
  <si>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</si>
  <si>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</si>
  <si>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</si>
  <si>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</si>
  <si>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</si>
  <si>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</si>
  <si>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</si>
  <si>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</si>
  <si>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</si>
  <si>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</si>
  <si>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</si>
  <si>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</si>
  <si>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</si>
  <si>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</si>
  <si>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</si>
  <si>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</si>
  <si>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</si>
  <si>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</si>
  <si>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</si>
  <si>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</si>
  <si>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</si>
  <si>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</si>
  <si>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</si>
  <si>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</si>
  <si>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</si>
  <si>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</si>
  <si>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</si>
  <si>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</si>
  <si>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</si>
  <si>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</si>
  <si>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</si>
  <si>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</si>
  <si>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</si>
  <si>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</si>
  <si>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</si>
  <si>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</si>
  <si>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</si>
  <si>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</si>
  <si>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</si>
  <si>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</si>
  <si>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</si>
  <si>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</si>
  <si>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</si>
  <si>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</si>
  <si>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</si>
  <si>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</si>
  <si>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</si>
  <si>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</si>
  <si>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</si>
  <si>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</si>
  <si>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</si>
  <si>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</si>
  <si>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</si>
  <si>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</si>
  <si>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</si>
  <si>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</si>
  <si>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</si>
  <si>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</si>
  <si>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</si>
  <si>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</si>
  <si>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</si>
  <si>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</si>
  <si>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</si>
  <si>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</si>
  <si>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</si>
  <si>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</si>
  <si>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</si>
  <si>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</si>
  <si>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</si>
  <si>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</si>
  <si>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</si>
  <si>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</si>
  <si>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</si>
  <si>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</si>
  <si>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</si>
  <si>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</si>
  <si>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</si>
  <si>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</si>
  <si>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</si>
  <si>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</si>
  <si>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</si>
  <si>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</si>
  <si>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</si>
  <si>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</si>
  <si>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</si>
  <si>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</si>
  <si>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</si>
  <si>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</si>
  <si>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</si>
  <si>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</si>
  <si>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</si>
  <si>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</si>
  <si>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</si>
  <si>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</si>
  <si>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</si>
  <si>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</si>
  <si>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</si>
  <si>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</si>
  <si>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</si>
  <si>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</si>
  <si>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</si>
  <si>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</si>
  <si>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</si>
  <si>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</si>
  <si>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</si>
  <si>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</si>
  <si>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</si>
  <si>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</si>
  <si>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</si>
  <si>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</si>
  <si>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</si>
  <si>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</si>
  <si>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</si>
  <si>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</si>
  <si>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</si>
  <si>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</si>
  <si>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</si>
  <si>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</si>
  <si>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</si>
  <si>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</si>
  <si>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</si>
  <si>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</si>
  <si>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</si>
  <si>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</si>
  <si>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</si>
  <si>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</si>
  <si>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</si>
  <si>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</si>
  <si>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</si>
  <si>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</si>
  <si>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</si>
  <si>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</si>
  <si>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</si>
  <si>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</si>
  <si>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</si>
  <si>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</si>
  <si>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</si>
  <si>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</si>
  <si>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</si>
  <si>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</si>
  <si>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</si>
  <si>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</si>
  <si>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</si>
  <si>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</si>
  <si>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</si>
  <si>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</si>
  <si>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</si>
  <si>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</si>
  <si>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</si>
  <si>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</si>
  <si>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</si>
  <si>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</si>
  <si>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</si>
  <si>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</si>
  <si>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</si>
  <si>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</si>
  <si>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</si>
  <si>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</si>
  <si>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</si>
  <si>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</si>
  <si>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</si>
  <si>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</si>
  <si>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</si>
  <si>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</si>
  <si>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</si>
  <si>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</si>
  <si>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</si>
  <si>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</si>
  <si>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</si>
  <si>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</si>
  <si>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</si>
  <si>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</si>
  <si>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</si>
  <si>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</si>
  <si>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</si>
  <si>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</si>
  <si>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</si>
  <si>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</si>
  <si>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</si>
  <si>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</si>
  <si>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</si>
  <si>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</si>
  <si>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</si>
  <si>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</si>
  <si>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</si>
  <si>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</si>
  <si>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</si>
  <si>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</si>
  <si>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</si>
  <si>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</si>
  <si>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</si>
  <si>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</si>
  <si>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</si>
  <si>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</si>
  <si>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</si>
  <si>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</si>
  <si>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</si>
  <si>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</si>
  <si>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</si>
  <si>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</si>
  <si>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</si>
  <si>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</si>
  <si>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</si>
  <si>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</si>
  <si>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</si>
  <si>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</si>
  <si>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</si>
  <si>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</si>
  <si>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</si>
  <si>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</si>
  <si>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</si>
  <si>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</si>
  <si>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</si>
  <si>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</si>
  <si>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</si>
  <si>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</si>
  <si>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</si>
  <si>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</si>
  <si>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</si>
  <si>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</si>
  <si>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</si>
  <si>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</si>
  <si>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</si>
  <si>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</si>
  <si>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</si>
  <si>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</si>
  <si>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</si>
  <si>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</si>
  <si>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</si>
  <si>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</si>
  <si>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</si>
  <si>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</si>
  <si>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</si>
  <si>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</si>
  <si>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</si>
  <si>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</si>
  <si>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</si>
  <si>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</si>
  <si>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</si>
  <si>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</si>
  <si>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</si>
  <si>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</si>
  <si>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</si>
  <si>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</si>
  <si>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</si>
  <si>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</si>
  <si>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</si>
  <si>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</si>
  <si>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</si>
  <si>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</si>
  <si>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</si>
  <si>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</si>
  <si>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</si>
  <si>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</si>
  <si>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</si>
  <si>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</si>
  <si>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</si>
  <si>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</si>
  <si>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</si>
  <si>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</si>
  <si>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</si>
  <si>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</si>
  <si>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</si>
  <si>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</si>
  <si>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</si>
  <si>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</si>
  <si>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</si>
  <si>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</si>
  <si>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</si>
  <si>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</si>
  <si>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</si>
  <si>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</si>
  <si>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</si>
  <si>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</si>
  <si>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</si>
  <si>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</si>
  <si>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</si>
  <si>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</si>
  <si>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</si>
  <si>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</si>
  <si>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</si>
  <si>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</si>
  <si>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</si>
  <si>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</si>
  <si>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</si>
  <si>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</si>
  <si>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</si>
  <si>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</si>
  <si>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</si>
  <si>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</si>
  <si>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</si>
  <si>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</si>
  <si>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</si>
  <si>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</si>
  <si>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</si>
  <si>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</si>
  <si>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</si>
  <si>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</si>
  <si>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</si>
  <si>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</si>
  <si>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</si>
  <si>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</si>
  <si>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</si>
  <si>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</si>
  <si>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</si>
  <si>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</si>
  <si>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</si>
  <si>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</si>
  <si>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</si>
  <si>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</si>
  <si>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</si>
  <si>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</si>
  <si>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</si>
  <si>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</si>
  <si>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</si>
  <si>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</si>
  <si>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</si>
  <si>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</si>
  <si>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</si>
  <si>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</si>
  <si>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</si>
  <si>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</si>
  <si>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</si>
  <si>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</si>
  <si>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</si>
  <si>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</si>
  <si>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</si>
  <si>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</si>
  <si>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</si>
  <si>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</si>
  <si>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</si>
  <si>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</si>
  <si>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</si>
  <si>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</si>
  <si>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</si>
  <si>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</si>
  <si>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</si>
  <si>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</si>
  <si>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</si>
  <si>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</si>
  <si>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</si>
  <si>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</si>
  <si>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</si>
  <si>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</si>
  <si>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</si>
  <si>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</si>
  <si>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</si>
  <si>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</si>
  <si>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</si>
  <si>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</si>
  <si>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</si>
  <si>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</si>
  <si>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</si>
  <si>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</si>
  <si>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</si>
  <si>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</si>
  <si>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</si>
  <si>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</si>
  <si>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</si>
  <si>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</si>
  <si>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</si>
  <si>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</si>
  <si>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</si>
  <si>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</si>
  <si>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</si>
  <si>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</si>
  <si>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</si>
  <si>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</si>
  <si>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</si>
  <si>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</si>
  <si>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</si>
  <si>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</si>
  <si>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</si>
  <si>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</si>
  <si>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</si>
  <si>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</si>
  <si>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</si>
  <si>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</si>
  <si>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</si>
  <si>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</si>
  <si>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</si>
  <si>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</si>
  <si>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</si>
  <si>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</si>
  <si>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</si>
  <si>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</si>
  <si>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</si>
  <si>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</si>
  <si>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</si>
  <si>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</si>
  <si>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</si>
  <si>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</si>
  <si>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</si>
  <si>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</si>
  <si>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</si>
  <si>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</si>
  <si>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</si>
  <si>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</si>
  <si>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</si>
  <si>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</si>
  <si>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</si>
  <si>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</si>
  <si>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</si>
  <si>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</si>
  <si>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</si>
  <si>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</si>
  <si>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</si>
  <si>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</si>
  <si>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</si>
  <si>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</si>
  <si>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</si>
  <si>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</si>
  <si>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</si>
  <si>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</si>
  <si>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</si>
  <si>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</si>
  <si>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</si>
  <si>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</si>
  <si>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</si>
  <si>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</si>
  <si>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</si>
  <si>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</si>
  <si>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</si>
  <si>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</si>
  <si>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</si>
  <si>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</si>
  <si>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</si>
  <si>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</si>
  <si>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</si>
  <si>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</si>
  <si>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</si>
  <si>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</si>
  <si>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</si>
  <si>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</si>
  <si>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</si>
  <si>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</si>
  <si>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</si>
  <si>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</si>
  <si>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</si>
  <si>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</si>
  <si>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</si>
  <si>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</si>
  <si>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</si>
  <si>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</si>
  <si>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</si>
  <si>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</si>
  <si>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</si>
  <si>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</si>
  <si>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</si>
  <si>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</si>
  <si>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</si>
  <si>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</si>
  <si>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</si>
  <si>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</si>
  <si>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</si>
  <si>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</si>
  <si>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</si>
  <si>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</si>
  <si>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</si>
  <si>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</si>
  <si>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</si>
  <si>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</si>
  <si>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</si>
  <si>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</si>
  <si>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</si>
  <si>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</si>
  <si>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</si>
  <si>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</si>
  <si>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</si>
  <si>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</si>
  <si>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</si>
  <si>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</si>
  <si>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</si>
  <si>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</si>
  <si>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</si>
  <si>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</si>
  <si>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</si>
  <si>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</si>
  <si>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</si>
  <si>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</si>
  <si>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</si>
  <si>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</si>
  <si>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</si>
  <si>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</si>
  <si>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</si>
  <si>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</si>
  <si>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</si>
  <si>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</si>
  <si>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</si>
  <si>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</si>
  <si>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</si>
  <si>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</si>
  <si>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</si>
  <si>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</si>
  <si>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</si>
  <si>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</si>
  <si>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</si>
  <si>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</si>
  <si>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</si>
  <si>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</si>
  <si>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</si>
  <si>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</si>
  <si>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</si>
  <si>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</si>
  <si>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</si>
  <si>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</si>
  <si>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</si>
  <si>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</si>
  <si>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</si>
  <si>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</si>
  <si>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</si>
  <si>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</si>
  <si>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</si>
  <si>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</si>
  <si>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</si>
  <si>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</si>
  <si>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</si>
  <si>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</si>
  <si>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</si>
  <si>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</si>
  <si>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</si>
  <si>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</si>
  <si>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</si>
  <si>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</si>
  <si>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</si>
  <si>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</si>
  <si>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</si>
  <si>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</si>
  <si>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</si>
  <si>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</si>
  <si>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</si>
  <si>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</si>
  <si>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</si>
  <si>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</si>
  <si>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</si>
  <si>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</si>
  <si>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</si>
  <si>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</si>
  <si>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</si>
  <si>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</si>
  <si>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</si>
  <si>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</si>
  <si>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</si>
  <si>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</si>
  <si>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</si>
  <si>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</si>
  <si>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</si>
  <si>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</si>
  <si>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</si>
  <si>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</si>
  <si>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</si>
  <si>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</si>
  <si>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</si>
  <si>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</si>
  <si>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</si>
  <si>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</si>
  <si>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</si>
  <si>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</si>
  <si>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</si>
  <si>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</si>
  <si>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</si>
  <si>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</si>
  <si>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</si>
  <si>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</si>
  <si>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</si>
  <si>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</si>
  <si>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</si>
  <si>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</si>
  <si>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</si>
  <si>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</si>
  <si>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</si>
  <si>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</si>
  <si>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</si>
  <si>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</si>
  <si>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</si>
  <si>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</si>
  <si>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</si>
  <si>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</si>
  <si>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</si>
  <si>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</si>
  <si>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</si>
  <si>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</si>
  <si>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</si>
  <si>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</si>
  <si>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</si>
  <si>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</si>
  <si>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</si>
  <si>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</si>
  <si>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</si>
  <si>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</si>
  <si>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</si>
  <si>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</si>
  <si>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</si>
  <si>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</si>
  <si>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</si>
  <si>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</si>
  <si>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</si>
  <si>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</si>
  <si>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</si>
  <si>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</si>
  <si>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</si>
  <si>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</si>
  <si>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</si>
  <si>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</si>
  <si>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</si>
  <si>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</si>
  <si>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</si>
  <si>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</si>
  <si>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</si>
  <si>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</si>
  <si>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</si>
  <si>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</si>
  <si>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</si>
  <si>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</si>
  <si>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</si>
  <si>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</si>
  <si>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</si>
  <si>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</si>
  <si>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</si>
  <si>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</si>
  <si>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</si>
  <si>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</si>
  <si>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</si>
  <si>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</si>
  <si>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</si>
  <si>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</si>
  <si>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</si>
  <si>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</si>
  <si>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</si>
  <si>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</si>
  <si>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</si>
  <si>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</si>
  <si>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</si>
  <si>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</si>
  <si>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</si>
  <si>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</si>
  <si>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</si>
  <si>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</si>
  <si>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</si>
  <si>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</si>
  <si>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</si>
  <si>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</si>
  <si>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</si>
  <si>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</si>
  <si>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</si>
  <si>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</si>
  <si>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</si>
  <si>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</si>
  <si>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</si>
  <si>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</si>
  <si>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</si>
  <si>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</si>
  <si>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</si>
  <si>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</si>
  <si>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</si>
  <si>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</si>
  <si>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</si>
  <si>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</si>
  <si>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</si>
  <si>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</si>
  <si>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</si>
  <si>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</si>
  <si>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</si>
  <si>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</si>
  <si>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</si>
  <si>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</si>
  <si>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</si>
  <si>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</si>
  <si>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</si>
  <si>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</si>
  <si>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</si>
  <si>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</si>
  <si>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</si>
  <si>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</si>
  <si>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</si>
  <si>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</si>
  <si>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</si>
  <si>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</si>
  <si>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</si>
  <si>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</si>
  <si>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</si>
  <si>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</si>
  <si>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</si>
  <si>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</si>
  <si>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</si>
  <si>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</si>
  <si>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</si>
  <si>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</si>
  <si>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</si>
  <si>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</si>
  <si>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</si>
  <si>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</si>
  <si>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</si>
  <si>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</si>
  <si>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</si>
  <si>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</si>
  <si>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</si>
  <si>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</si>
  <si>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</si>
  <si>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</si>
  <si>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</si>
  <si>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</si>
  <si>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</si>
  <si>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</si>
  <si>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</si>
  <si>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</si>
  <si>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</si>
  <si>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</si>
  <si>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</si>
  <si>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</si>
  <si>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</si>
  <si>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</si>
  <si>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</si>
  <si>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</si>
  <si>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</si>
  <si>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</si>
  <si>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</si>
  <si>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</si>
  <si>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</si>
  <si>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</si>
  <si>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</si>
  <si>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</si>
  <si>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</si>
  <si>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</si>
  <si>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</si>
  <si>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</si>
  <si>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</si>
  <si>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</si>
  <si>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</si>
  <si>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</si>
  <si>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</si>
  <si>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</si>
  <si>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</si>
  <si>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</si>
  <si>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</si>
  <si>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</si>
  <si>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</si>
  <si>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</si>
  <si>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</si>
  <si>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</si>
  <si>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</si>
  <si>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</si>
  <si>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</si>
  <si>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</si>
  <si>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</si>
  <si>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</si>
  <si>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</si>
  <si>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</si>
  <si>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</si>
  <si>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</si>
  <si>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</si>
  <si>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</si>
  <si>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</si>
  <si>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</si>
  <si>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</si>
  <si>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</si>
  <si>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</si>
  <si>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</si>
  <si>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</si>
  <si>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</si>
  <si>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</si>
  <si>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</si>
  <si>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</si>
  <si>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</si>
  <si>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</si>
  <si>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</si>
  <si>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</si>
  <si>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</si>
  <si>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</si>
  <si>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</si>
  <si>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</si>
  <si>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</si>
  <si>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</si>
  <si>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</si>
  <si>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</si>
  <si>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</si>
  <si>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</si>
  <si>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</si>
  <si>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</si>
  <si>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</si>
  <si>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</si>
  <si>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</si>
  <si>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</si>
  <si>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</si>
  <si>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</si>
  <si>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</si>
  <si>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</si>
  <si>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</si>
  <si>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</si>
  <si>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</si>
  <si>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</si>
  <si>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</si>
  <si>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</si>
  <si>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</si>
  <si>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</si>
  <si>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</si>
  <si>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</si>
  <si>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</si>
  <si>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</si>
  <si>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</si>
  <si>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</si>
  <si>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</si>
  <si>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</si>
  <si>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</si>
  <si>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</si>
  <si>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</si>
  <si>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</si>
  <si>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</si>
  <si>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</si>
  <si>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</si>
  <si>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</si>
  <si>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</si>
  <si>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</si>
  <si>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</si>
  <si>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</si>
  <si>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</si>
  <si>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</si>
  <si>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</si>
  <si>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</si>
  <si>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</si>
  <si>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</si>
  <si>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</si>
  <si>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</si>
  <si>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</si>
  <si>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</si>
  <si>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</si>
  <si>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</si>
  <si>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</si>
  <si>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</si>
  <si>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</si>
  <si>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</si>
  <si>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</si>
  <si>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</si>
  <si>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</si>
  <si>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</si>
  <si>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</si>
  <si>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</si>
  <si>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</si>
  <si>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</si>
  <si>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</si>
  <si>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</si>
  <si>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</si>
  <si>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</si>
  <si>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</si>
  <si>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</si>
  <si>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</si>
  <si>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</si>
  <si>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</si>
  <si>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</si>
  <si>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</si>
  <si>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</si>
  <si>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</si>
  <si>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</si>
  <si>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</si>
  <si>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</si>
  <si>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</si>
  <si>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</si>
  <si>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</si>
  <si>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</si>
  <si>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</si>
  <si>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</si>
  <si>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</si>
  <si>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</si>
  <si>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</si>
  <si>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</si>
  <si>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</si>
  <si>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</si>
  <si>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</si>
  <si>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</si>
  <si>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</si>
  <si>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</si>
  <si>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</si>
  <si>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</si>
  <si>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</si>
  <si>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</si>
  <si>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</si>
  <si>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</si>
  <si>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</si>
  <si>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</si>
  <si>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</si>
  <si>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</si>
  <si>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</si>
  <si>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</si>
  <si>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</si>
  <si>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</si>
  <si>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</si>
  <si>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</si>
  <si>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</si>
  <si>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</si>
  <si>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</si>
  <si>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</si>
  <si>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</si>
  <si>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</si>
  <si>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</si>
  <si>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</si>
  <si>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</si>
  <si>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</si>
  <si>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</si>
  <si>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</si>
  <si>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</si>
  <si>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</si>
  <si>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</si>
  <si>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</si>
  <si>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</si>
  <si>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</si>
  <si>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</si>
  <si>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</si>
  <si>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</si>
  <si>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</si>
  <si>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</si>
  <si>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</si>
  <si>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</si>
  <si>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</si>
  <si>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</si>
  <si>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</si>
  <si>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</si>
  <si>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</si>
  <si>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</si>
  <si>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</si>
  <si>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</si>
  <si>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</si>
  <si>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</si>
  <si>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</si>
  <si>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</si>
  <si>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</si>
  <si>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</si>
  <si>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</si>
  <si>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</si>
  <si>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</si>
  <si>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</si>
  <si>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</si>
  <si>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</si>
  <si>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</si>
  <si>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</si>
  <si>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</si>
  <si>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</si>
  <si>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</si>
  <si>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</si>
  <si>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</si>
  <si>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</si>
  <si>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</si>
  <si>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</si>
  <si>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</si>
  <si>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</si>
  <si>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</si>
  <si>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</si>
  <si>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</si>
  <si>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</si>
  <si>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</si>
  <si>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</si>
  <si>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</si>
  <si>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</si>
  <si>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</si>
  <si>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</si>
  <si>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</si>
  <si>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</si>
  <si>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</si>
  <si>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</si>
  <si>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</si>
  <si>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</si>
  <si>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</si>
  <si>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</si>
  <si>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</si>
  <si>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</si>
  <si>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</si>
  <si>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</si>
  <si>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</si>
  <si>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</si>
  <si>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</si>
  <si>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</si>
  <si>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</si>
  <si>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</si>
  <si>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</si>
  <si>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</si>
  <si>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</si>
  <si>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</si>
  <si>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</si>
  <si>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</si>
  <si>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</si>
  <si>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</si>
  <si>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</si>
  <si>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</si>
  <si>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</si>
  <si>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</si>
  <si>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</si>
  <si>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</si>
  <si>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</si>
  <si>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</si>
  <si>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</si>
  <si>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</si>
  <si>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</si>
  <si>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</si>
  <si>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</si>
  <si>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</si>
  <si>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</si>
  <si>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</si>
  <si>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</si>
  <si>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</si>
  <si>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</si>
  <si>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</si>
  <si>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</si>
  <si>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</si>
  <si>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</si>
  <si>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</si>
  <si>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</si>
  <si>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</si>
  <si>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</si>
  <si>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</si>
  <si>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</si>
  <si>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</si>
  <si>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</si>
  <si>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</si>
  <si>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</si>
  <si>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</si>
  <si>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</si>
  <si>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</si>
  <si>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</si>
  <si>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</si>
  <si>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</si>
  <si>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</si>
  <si>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</si>
  <si>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</si>
  <si>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</si>
  <si>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</si>
  <si>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</si>
  <si>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</si>
  <si>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</si>
  <si>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</si>
  <si>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</si>
  <si>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</si>
  <si>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</si>
  <si>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</si>
  <si>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</si>
  <si>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</si>
  <si>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</si>
  <si>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</si>
  <si>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</si>
  <si>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</si>
  <si>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</si>
  <si>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</si>
  <si>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</si>
  <si>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</si>
  <si>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</si>
  <si>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</si>
  <si>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</si>
  <si>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</si>
  <si>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</si>
  <si>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</si>
  <si>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</si>
  <si>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</si>
  <si>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</si>
  <si>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</si>
  <si>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</si>
  <si>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</si>
  <si>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</si>
  <si>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</si>
  <si>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</si>
  <si>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</si>
  <si>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</si>
  <si>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</si>
  <si>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</si>
  <si>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</si>
  <si>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</si>
  <si>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</si>
  <si>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</si>
  <si>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</si>
  <si>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</si>
  <si>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</si>
  <si>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</si>
  <si>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</si>
  <si>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</si>
  <si>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</si>
  <si>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</si>
  <si>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</si>
  <si>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</si>
  <si>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</si>
  <si>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</si>
  <si>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</si>
  <si>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</si>
  <si>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</si>
  <si>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</si>
  <si>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</si>
  <si>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</si>
  <si>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</si>
  <si>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</si>
  <si>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</si>
  <si>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</si>
  <si>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</si>
  <si>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</si>
  <si>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</si>
  <si>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</si>
  <si>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</si>
  <si>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</si>
  <si>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</si>
  <si>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</si>
  <si>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</si>
  <si>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</si>
  <si>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</si>
  <si>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</si>
  <si>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</si>
  <si>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</si>
  <si>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</si>
  <si>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</si>
  <si>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</si>
  <si>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</si>
  <si>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</si>
  <si>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</si>
  <si>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</si>
  <si>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</si>
  <si>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</si>
  <si>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</si>
  <si>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</si>
  <si>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</si>
  <si>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</si>
  <si>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</si>
  <si>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</si>
  <si>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</si>
  <si>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</si>
  <si>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</si>
  <si>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</si>
  <si>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</si>
  <si>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</si>
  <si>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</si>
  <si>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</si>
  <si>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</si>
  <si>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</si>
  <si>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</si>
  <si>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</si>
  <si>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</si>
  <si>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</si>
  <si>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</si>
  <si>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</si>
  <si>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</si>
  <si>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</si>
  <si>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</si>
  <si>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</si>
  <si>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</si>
  <si>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</si>
  <si>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</si>
  <si>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</si>
  <si>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</si>
  <si>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</si>
  <si>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</si>
  <si>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</si>
  <si>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</si>
  <si>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</si>
  <si>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</si>
  <si>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</si>
  <si>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</si>
  <si>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</si>
  <si>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</si>
  <si>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</si>
  <si>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</si>
  <si>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</si>
  <si>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</si>
  <si>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</si>
  <si>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</si>
  <si>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</si>
  <si>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</si>
  <si>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</si>
  <si>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</si>
  <si>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</si>
  <si>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</si>
  <si>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</si>
  <si>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</si>
  <si>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</si>
  <si>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</si>
  <si>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</si>
  <si>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</si>
  <si>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</si>
  <si>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</si>
  <si>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</si>
  <si>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</si>
  <si>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</si>
  <si>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</si>
  <si>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</si>
  <si>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</si>
  <si>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</si>
  <si>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</si>
  <si>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</si>
  <si>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</si>
  <si>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</si>
  <si>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</si>
  <si>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</si>
  <si>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</si>
  <si>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</si>
  <si>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</si>
  <si>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</si>
  <si>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</si>
  <si>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</si>
  <si>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</si>
  <si>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</si>
  <si>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</si>
  <si>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</si>
  <si>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</si>
  <si>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</si>
  <si>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</si>
  <si>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</si>
  <si>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</si>
  <si>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</si>
  <si>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</si>
  <si>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</si>
  <si>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</si>
  <si>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</si>
  <si>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</si>
  <si>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</si>
  <si>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</si>
  <si>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</si>
  <si>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</si>
  <si>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</si>
  <si>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</si>
  <si>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</si>
  <si>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</si>
  <si>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</si>
  <si>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</si>
  <si>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</si>
  <si>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</si>
  <si>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</si>
  <si>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</si>
  <si>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</si>
  <si>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</si>
  <si>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</si>
  <si>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</si>
  <si>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</si>
  <si>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</si>
  <si>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</si>
  <si>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</si>
  <si>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</si>
  <si>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</si>
  <si>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</si>
  <si>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</si>
  <si>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</si>
  <si>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</si>
  <si>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</si>
  <si>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</si>
  <si>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</si>
  <si>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</si>
  <si>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</si>
  <si>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</si>
  <si>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</si>
  <si>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</si>
  <si>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</si>
  <si>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</si>
  <si>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</si>
  <si>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</si>
  <si>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</si>
  <si>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</si>
  <si>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</si>
  <si>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</si>
  <si>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</si>
  <si>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</si>
  <si>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</si>
  <si>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</si>
  <si>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</si>
  <si>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</si>
  <si>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</si>
  <si>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</si>
  <si>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</si>
  <si>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</si>
  <si>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</si>
  <si>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</si>
  <si>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</si>
  <si>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</si>
  <si>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</si>
  <si>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</si>
  <si>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</si>
  <si>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</si>
  <si>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</si>
  <si>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</si>
  <si>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</si>
  <si>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</si>
  <si>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</si>
  <si>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</si>
  <si>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</si>
  <si>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</si>
  <si>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</si>
  <si>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</si>
  <si>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</si>
  <si>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</si>
  <si>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</si>
  <si>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</si>
  <si>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</si>
  <si>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</si>
  <si>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</si>
  <si>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</si>
  <si>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</si>
  <si>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</si>
  <si>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</si>
  <si>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</si>
  <si>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</si>
  <si>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</si>
  <si>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</si>
  <si>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</si>
  <si>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</si>
  <si>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</si>
  <si>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</si>
  <si>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</si>
  <si>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</si>
  <si>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</si>
  <si>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</si>
  <si>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</si>
  <si>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</si>
  <si>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</si>
  <si>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</si>
  <si>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</si>
  <si>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</si>
  <si>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</si>
  <si>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</si>
  <si>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</si>
  <si>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</si>
  <si>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</si>
  <si>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</si>
  <si>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</si>
  <si>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</si>
  <si>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</si>
  <si>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</si>
  <si>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</si>
  <si>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</si>
  <si>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</si>
  <si>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</si>
  <si>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</si>
  <si>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</si>
  <si>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</si>
  <si>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</si>
  <si>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</si>
  <si>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</si>
  <si>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</si>
  <si>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</si>
  <si>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</si>
  <si>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</si>
  <si>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</si>
  <si>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</si>
  <si>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</si>
  <si>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</si>
  <si>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</si>
  <si>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</si>
  <si>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</si>
  <si>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</si>
  <si>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</si>
  <si>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</si>
  <si>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</si>
  <si>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</si>
  <si>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</si>
  <si>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</si>
  <si>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</si>
  <si>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</si>
  <si>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</si>
  <si>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</si>
  <si>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</si>
  <si>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</si>
  <si>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</si>
  <si>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</si>
  <si>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</si>
  <si>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</si>
  <si>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</si>
  <si>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</si>
  <si>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</si>
  <si>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</si>
  <si>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</si>
  <si>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</si>
  <si>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</si>
  <si>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</si>
  <si>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</si>
  <si>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</si>
  <si>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</si>
  <si>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</si>
  <si>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</si>
  <si>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</si>
  <si>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</si>
  <si>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</si>
  <si>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</si>
  <si>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</si>
  <si>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</si>
  <si>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</si>
  <si>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</si>
  <si>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</si>
  <si>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</si>
  <si>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</si>
  <si>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</si>
  <si>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</si>
  <si>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</si>
  <si>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</si>
  <si>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</si>
  <si>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</si>
  <si>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</si>
  <si>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</si>
  <si>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</si>
  <si>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</si>
  <si>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</si>
  <si>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</si>
  <si>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</si>
  <si>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</si>
  <si>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</si>
  <si>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</si>
  <si>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</si>
  <si>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</si>
  <si>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</si>
  <si>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</si>
  <si>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</si>
  <si>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</si>
  <si>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</si>
  <si>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</si>
  <si>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</si>
  <si>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</si>
  <si>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</si>
  <si>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</si>
  <si>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</si>
  <si>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</si>
  <si>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</si>
  <si>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</si>
  <si>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</si>
  <si>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</si>
  <si>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</si>
  <si>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</si>
  <si>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</si>
  <si>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</si>
  <si>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</si>
  <si>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</si>
  <si>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</si>
  <si>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</si>
  <si>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</si>
  <si>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</si>
  <si>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</si>
  <si>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</si>
  <si>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</si>
  <si>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</si>
  <si>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</si>
  <si>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</si>
  <si>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</si>
  <si>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</si>
  <si>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</si>
  <si>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</si>
  <si>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</si>
  <si>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</si>
  <si>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</si>
  <si>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</si>
  <si>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</si>
  <si>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</si>
  <si>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</si>
  <si>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</si>
  <si>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</si>
  <si>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</si>
  <si>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</si>
  <si>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</si>
  <si>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</si>
  <si>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</si>
  <si>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</si>
  <si>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</si>
  <si>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</si>
  <si>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</si>
  <si>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</si>
  <si>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</si>
  <si>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</si>
  <si>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</si>
  <si>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</si>
  <si>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</si>
  <si>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</si>
  <si>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</si>
  <si>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</si>
  <si>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</si>
  <si>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</si>
  <si>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</si>
  <si>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</si>
  <si>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</si>
  <si>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</si>
  <si>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</si>
  <si>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</si>
  <si>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</si>
  <si>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</si>
  <si>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</si>
  <si>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</si>
  <si>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</si>
  <si>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</si>
  <si>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</si>
  <si>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</si>
  <si>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</si>
  <si>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</si>
  <si>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</si>
  <si>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</si>
  <si>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</si>
  <si>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</si>
  <si>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</si>
  <si>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</si>
  <si>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</si>
  <si>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</si>
  <si>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</si>
  <si>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</si>
  <si>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</si>
  <si>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</si>
  <si>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</si>
  <si>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</si>
  <si>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</si>
  <si>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</si>
  <si>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</si>
  <si>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</si>
  <si>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</si>
  <si>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</si>
  <si>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</si>
  <si>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</si>
  <si>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</si>
  <si>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</si>
  <si>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</si>
  <si>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</si>
  <si>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</si>
  <si>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</si>
  <si>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</si>
  <si>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</si>
  <si>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</si>
  <si>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</si>
  <si>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</si>
  <si>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</si>
  <si>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</si>
  <si>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</si>
  <si>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</si>
  <si>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</si>
  <si>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</si>
  <si>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</si>
  <si>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</si>
  <si>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</si>
  <si>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</si>
  <si>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</si>
  <si>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</si>
  <si>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</si>
  <si>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</si>
  <si>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</si>
  <si>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</si>
  <si>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</si>
  <si>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</si>
  <si>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</si>
  <si>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</si>
  <si>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</si>
  <si>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</si>
  <si>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</si>
  <si>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</si>
  <si>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</si>
  <si>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</si>
  <si>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</si>
  <si>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</si>
  <si>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</si>
  <si>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</si>
  <si>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</si>
  <si>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</si>
  <si>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</si>
  <si>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</si>
  <si>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</si>
  <si>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</si>
  <si>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</si>
  <si>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</si>
  <si>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</si>
  <si>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</si>
  <si>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</si>
  <si>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</si>
  <si>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</si>
  <si>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</si>
  <si>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</si>
  <si>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</si>
  <si>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</si>
  <si>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</si>
  <si>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</si>
  <si>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</si>
  <si>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</si>
  <si>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</si>
  <si>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</si>
  <si>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</si>
  <si>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</si>
  <si>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</si>
  <si>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</si>
  <si>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</si>
  <si>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</si>
  <si>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</si>
  <si>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</si>
  <si>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</si>
  <si>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</si>
  <si>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</si>
  <si>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</si>
  <si>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</si>
  <si>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</si>
  <si>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</si>
  <si>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</si>
  <si>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</si>
  <si>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</si>
  <si>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</si>
  <si>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</si>
  <si>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</si>
  <si>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</si>
  <si>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</si>
  <si>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</si>
  <si>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</si>
  <si>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</si>
  <si>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</si>
  <si>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</si>
  <si>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</si>
  <si>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</si>
  <si>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</si>
  <si>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</si>
  <si>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</si>
  <si>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</si>
  <si>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</si>
  <si>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</si>
  <si>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</si>
  <si>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</si>
  <si>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</si>
  <si>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</si>
  <si>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</si>
  <si>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</si>
  <si>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</si>
  <si>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</si>
  <si>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</si>
  <si>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</si>
  <si>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</si>
  <si>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</si>
  <si>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</si>
  <si>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</si>
  <si>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</si>
  <si>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</si>
  <si>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</si>
  <si>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</si>
  <si>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</si>
  <si>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</si>
  <si>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</si>
  <si>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</si>
  <si>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</si>
  <si>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</si>
  <si>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</si>
  <si>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</si>
  <si>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</si>
  <si>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</si>
  <si>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</si>
  <si>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</si>
  <si>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</si>
  <si>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</si>
  <si>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</si>
  <si>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</si>
  <si>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</si>
  <si>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</si>
  <si>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</si>
  <si>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</si>
  <si>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</si>
  <si>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</si>
  <si>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</si>
  <si>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</si>
  <si>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</si>
  <si>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</si>
  <si>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</si>
  <si>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</si>
  <si>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</si>
  <si>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</si>
  <si>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</si>
  <si>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</si>
  <si>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</si>
  <si>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</si>
  <si>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</si>
  <si>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</si>
  <si>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</si>
  <si>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</si>
  <si>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</si>
  <si>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</si>
  <si>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</si>
  <si>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</si>
  <si>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</si>
  <si>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</si>
  <si>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</si>
  <si>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</si>
  <si>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</si>
  <si>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</si>
  <si>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</si>
  <si>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</si>
  <si>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</si>
  <si>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</si>
  <si>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</si>
  <si>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</si>
  <si>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</si>
  <si>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</si>
  <si>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</si>
  <si>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</si>
  <si>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</si>
  <si>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</si>
  <si>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</si>
  <si>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</si>
  <si>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</si>
  <si>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</si>
  <si>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</si>
  <si>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</si>
  <si>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</si>
  <si>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</si>
  <si>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</si>
  <si>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</si>
  <si>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</si>
  <si>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</si>
  <si>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</si>
  <si>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</si>
  <si>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</si>
  <si>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</si>
  <si>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</si>
  <si>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</si>
  <si>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</si>
  <si>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</si>
  <si>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</si>
  <si>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</si>
  <si>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</si>
  <si>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</si>
  <si>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</si>
  <si>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</si>
  <si>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</si>
  <si>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</si>
  <si>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</si>
  <si>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</si>
  <si>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</si>
  <si>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</si>
  <si>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</si>
  <si>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</si>
  <si>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</si>
  <si>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</si>
  <si>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</si>
  <si>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</si>
  <si>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</si>
  <si>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</si>
  <si>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</si>
  <si>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</si>
  <si>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</si>
  <si>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</si>
  <si>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</si>
  <si>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</si>
  <si>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</si>
  <si>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</si>
  <si>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</si>
  <si>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</si>
  <si>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</si>
  <si>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</si>
  <si>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</si>
  <si>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</si>
  <si>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</si>
  <si>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</si>
  <si>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</si>
  <si>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</si>
  <si>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</si>
  <si>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</si>
  <si>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</si>
  <si>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</si>
  <si>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</si>
  <si>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</si>
  <si>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</si>
  <si>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</si>
  <si>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</si>
  <si>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</si>
  <si>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</si>
  <si>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</si>
  <si>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</si>
  <si>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</si>
  <si>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</si>
  <si>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</si>
  <si>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</si>
  <si>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</si>
  <si>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</si>
  <si>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</si>
  <si>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</si>
  <si>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</si>
  <si>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</si>
  <si>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</si>
  <si>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</si>
  <si>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</si>
  <si>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</si>
  <si>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</si>
  <si>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</si>
  <si>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</si>
  <si>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</si>
  <si>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</si>
  <si>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</si>
  <si>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</si>
  <si>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</si>
  <si>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</si>
  <si>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</si>
  <si>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</si>
  <si>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</si>
  <si>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</si>
  <si>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</si>
  <si>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</si>
  <si>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</si>
  <si>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</si>
  <si>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</si>
  <si>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</si>
  <si>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</si>
  <si>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</si>
  <si>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</si>
  <si>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</si>
  <si>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</si>
  <si>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</si>
  <si>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</si>
  <si>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</si>
  <si>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</si>
  <si>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</si>
  <si>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</si>
  <si>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</si>
  <si>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</si>
  <si>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</si>
  <si>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</si>
  <si>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</si>
  <si>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</si>
  <si>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</si>
  <si>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</si>
  <si>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</si>
  <si>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</si>
  <si>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</si>
  <si>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</si>
  <si>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</si>
  <si>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</si>
  <si>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</si>
  <si>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</si>
  <si>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</si>
  <si>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</si>
  <si>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</si>
  <si>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</si>
  <si>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</si>
  <si>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</si>
  <si>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</si>
  <si>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</si>
  <si>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</si>
  <si>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</si>
  <si>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</si>
  <si>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</si>
  <si>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</si>
  <si>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</si>
  <si>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</si>
  <si>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</si>
  <si>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</si>
  <si>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</si>
  <si>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</si>
  <si>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</si>
  <si>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</si>
  <si>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</si>
  <si>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</si>
  <si>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</si>
  <si>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</si>
  <si>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</si>
  <si>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</si>
  <si>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</si>
  <si>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</si>
  <si>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</si>
  <si>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</si>
  <si>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</si>
  <si>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</si>
  <si>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</si>
  <si>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</si>
  <si>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</si>
  <si>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</si>
  <si>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</si>
  <si>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</si>
  <si>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</si>
  <si>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</si>
  <si>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</si>
  <si>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</si>
  <si>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</si>
  <si>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</si>
  <si>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</si>
  <si>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</si>
  <si>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</si>
  <si>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</si>
  <si>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</si>
  <si>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</si>
  <si>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</si>
  <si>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</si>
  <si>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</si>
  <si>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</si>
  <si>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</si>
  <si>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</si>
  <si>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</si>
  <si>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</si>
  <si>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</si>
  <si>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</si>
  <si>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</si>
  <si>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</si>
  <si>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</si>
  <si>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</si>
  <si>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</si>
  <si>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</si>
  <si>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</si>
  <si>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</si>
  <si>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</si>
  <si>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</si>
  <si>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</si>
  <si>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</si>
  <si>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</si>
  <si>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</si>
  <si>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</si>
  <si>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</si>
  <si>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</si>
  <si>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</si>
  <si>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</si>
  <si>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</si>
  <si>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</si>
  <si>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</si>
  <si>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</si>
  <si>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</si>
  <si>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</si>
  <si>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</si>
  <si>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</si>
  <si>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</si>
  <si>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</si>
  <si>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</si>
  <si>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</si>
  <si>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</si>
  <si>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</si>
  <si>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</si>
  <si>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</si>
  <si>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</si>
  <si>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</si>
  <si>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</si>
  <si>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</si>
  <si>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</si>
  <si>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</si>
  <si>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</si>
  <si>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</si>
  <si>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</si>
  <si>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</si>
  <si>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</si>
  <si>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</si>
  <si>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</si>
  <si>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</si>
  <si>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</si>
  <si>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</si>
  <si>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</si>
  <si>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</si>
  <si>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</si>
  <si>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</si>
  <si>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</si>
  <si>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</si>
  <si>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</si>
  <si>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</si>
  <si>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</si>
  <si>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</si>
  <si>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</si>
  <si>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</si>
  <si>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</si>
  <si>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</si>
  <si>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</si>
  <si>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</si>
  <si>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</si>
  <si>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</si>
  <si>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</si>
  <si>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</si>
  <si>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</si>
  <si>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</si>
  <si>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</si>
  <si>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</si>
  <si>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</si>
  <si>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</si>
  <si>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</si>
  <si>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</si>
  <si>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</si>
  <si>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</si>
  <si>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</si>
  <si>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</si>
  <si>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</si>
  <si>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</si>
  <si>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</si>
  <si>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</si>
  <si>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</si>
  <si>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</si>
  <si>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</si>
  <si>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</si>
  <si>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</si>
  <si>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</si>
  <si>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</si>
  <si>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</si>
  <si>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</si>
  <si>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</si>
  <si>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</si>
  <si>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</si>
  <si>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</si>
  <si>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</si>
  <si>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</si>
  <si>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</si>
  <si>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</si>
  <si>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</si>
  <si>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</si>
  <si>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</si>
  <si>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</si>
  <si>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</si>
  <si>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</si>
  <si>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</si>
  <si>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</si>
  <si>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</si>
  <si>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</si>
  <si>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</si>
  <si>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</si>
  <si>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</si>
  <si>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</si>
  <si>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</si>
  <si>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</si>
  <si>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</si>
  <si>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</si>
  <si>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</si>
  <si>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</si>
  <si>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</si>
  <si>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</si>
  <si>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</si>
  <si>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</si>
  <si>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</si>
  <si>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</si>
  <si>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</si>
  <si>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</si>
  <si>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</si>
  <si>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</si>
  <si>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</si>
  <si>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</si>
  <si>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</si>
  <si>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</si>
  <si>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</si>
  <si>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</si>
  <si>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</si>
  <si>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</si>
  <si>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</si>
  <si>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</si>
  <si>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</si>
  <si>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</si>
  <si>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</si>
  <si>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</si>
  <si>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</si>
  <si>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</si>
  <si>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</si>
  <si>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</si>
  <si>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</si>
  <si>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</si>
  <si>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</si>
  <si>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</si>
  <si>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</si>
  <si>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</si>
  <si>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</si>
  <si>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</si>
  <si>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</si>
  <si>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</si>
  <si>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</si>
  <si>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</si>
  <si>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</si>
  <si>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</si>
  <si>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</si>
  <si>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</si>
  <si>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</si>
  <si>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</si>
  <si>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</si>
  <si>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</si>
  <si>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</si>
  <si>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</si>
  <si>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</si>
  <si>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</si>
  <si>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</si>
  <si>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</si>
  <si>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</si>
  <si>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</si>
  <si>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</si>
  <si>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</si>
  <si>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</si>
  <si>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</si>
  <si>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</si>
  <si>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</si>
  <si>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</si>
  <si>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</si>
  <si>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</si>
  <si>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</si>
  <si>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</si>
  <si>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</si>
  <si>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</si>
  <si>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</si>
  <si>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</si>
  <si>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</si>
  <si>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</si>
  <si>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</si>
  <si>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</si>
  <si>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</si>
  <si>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</si>
  <si>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</si>
  <si>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</si>
  <si>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</si>
  <si>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</si>
  <si>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</si>
  <si>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</si>
  <si>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</si>
  <si>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</si>
  <si>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</si>
  <si>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</si>
  <si>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</si>
  <si>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</si>
  <si>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</si>
  <si>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</si>
  <si>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</si>
  <si>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</si>
  <si>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</si>
  <si>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</si>
  <si>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</si>
  <si>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</si>
  <si>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</si>
  <si>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</si>
  <si>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</si>
  <si>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</si>
  <si>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</si>
  <si>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</si>
  <si>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</si>
  <si>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</si>
  <si>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</si>
  <si>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</si>
  <si>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</si>
  <si>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</si>
  <si>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</si>
  <si>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</si>
  <si>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</si>
  <si>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</si>
  <si>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</si>
  <si>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</si>
  <si>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</si>
  <si>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</si>
  <si>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</si>
  <si>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</si>
  <si>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</si>
  <si>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</si>
  <si>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</si>
  <si>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</si>
  <si>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</si>
  <si>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</si>
  <si>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</si>
  <si>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</si>
  <si>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</si>
  <si>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</si>
  <si>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</si>
  <si>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</si>
  <si>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</si>
  <si>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</si>
  <si>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</si>
  <si>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</si>
  <si>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</si>
  <si>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</si>
  <si>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</si>
  <si>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</si>
  <si>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</si>
  <si>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</si>
  <si>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</si>
  <si>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</si>
  <si>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</si>
  <si>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</si>
  <si>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</si>
  <si>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</si>
  <si>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</si>
  <si>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</si>
  <si>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</si>
  <si>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</si>
  <si>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</si>
  <si>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</si>
  <si>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</si>
  <si>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</si>
  <si>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</si>
  <si>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</si>
  <si>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</si>
  <si>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</si>
  <si>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</si>
  <si>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</si>
  <si>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</si>
  <si>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</si>
  <si>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</si>
  <si>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</si>
  <si>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</si>
  <si>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</si>
  <si>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</si>
  <si>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</si>
  <si>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</si>
  <si>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</si>
  <si>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</si>
  <si>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</si>
  <si>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</si>
  <si>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</si>
  <si>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</si>
  <si>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</si>
  <si>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</si>
  <si>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</si>
  <si>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</si>
  <si>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</si>
  <si>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</si>
  <si>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</si>
  <si>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</si>
  <si>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</si>
  <si>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</si>
  <si>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</si>
  <si>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</si>
  <si>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</si>
  <si>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</si>
  <si>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</si>
  <si>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</si>
  <si>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</si>
  <si>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</si>
  <si>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</si>
  <si>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</si>
  <si>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</si>
  <si>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</si>
  <si>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</si>
  <si>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</si>
  <si>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</si>
  <si>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</si>
  <si>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</si>
  <si>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</si>
  <si>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</si>
  <si>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</si>
  <si>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</si>
  <si>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</si>
  <si>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</si>
  <si>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</si>
  <si>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</si>
  <si>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</si>
  <si>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</si>
  <si>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</si>
  <si>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</si>
  <si>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</si>
  <si>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</si>
  <si>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</si>
  <si>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</si>
  <si>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</si>
  <si>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</si>
  <si>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</si>
  <si>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</si>
  <si>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</si>
  <si>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</si>
  <si>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</si>
  <si>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</si>
  <si>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</si>
  <si>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</si>
  <si>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</si>
  <si>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</si>
  <si>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</si>
  <si>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</si>
  <si>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</si>
  <si>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</si>
  <si>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</si>
  <si>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</si>
  <si>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</si>
  <si>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</si>
  <si>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</si>
  <si>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</si>
  <si>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</si>
  <si>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</si>
  <si>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</si>
  <si>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</si>
  <si>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</si>
  <si>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</si>
  <si>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</si>
  <si>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</si>
  <si>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</si>
  <si>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</si>
  <si>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</si>
  <si>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</si>
  <si>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</si>
  <si>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</si>
  <si>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</si>
  <si>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</si>
  <si>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</si>
  <si>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</si>
  <si>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</si>
  <si>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</si>
  <si>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</si>
  <si>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</si>
  <si>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</si>
  <si>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</si>
  <si>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</si>
  <si>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</si>
  <si>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</si>
  <si>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</si>
  <si>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</si>
  <si>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</si>
  <si>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</si>
  <si>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</si>
  <si>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</si>
  <si>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</si>
  <si>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</si>
  <si>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</si>
  <si>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</si>
  <si>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</si>
  <si>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</si>
  <si>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</si>
  <si>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</si>
  <si>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</si>
  <si>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</si>
  <si>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</si>
  <si>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</si>
  <si>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</si>
  <si>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</si>
  <si>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</si>
  <si>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</si>
  <si>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</si>
  <si>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</si>
  <si>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</si>
  <si>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</si>
  <si>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</si>
  <si>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</si>
  <si>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</si>
  <si>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</si>
  <si>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</si>
  <si>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</si>
  <si>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</si>
  <si>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</si>
  <si>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</si>
  <si>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</si>
  <si>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</si>
  <si>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</si>
  <si>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</si>
  <si>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</si>
  <si>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</si>
  <si>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</si>
  <si>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</si>
  <si>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</si>
  <si>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</si>
  <si>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</si>
  <si>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</si>
  <si>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</si>
  <si>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</si>
  <si>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</si>
  <si>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</si>
  <si>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</si>
  <si>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</si>
  <si>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</si>
  <si>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</si>
  <si>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</si>
  <si>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</si>
  <si>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</si>
  <si>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</si>
  <si>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</si>
  <si>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</si>
  <si>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</si>
  <si>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</si>
  <si>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</si>
  <si>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</si>
  <si>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</si>
  <si>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</si>
  <si>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</si>
  <si>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</si>
  <si>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</si>
  <si>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</si>
  <si>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</si>
  <si>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</si>
  <si>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</si>
  <si>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</si>
  <si>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</si>
  <si>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</si>
  <si>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</si>
  <si>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</si>
  <si>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</si>
  <si>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</si>
  <si>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</si>
  <si>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</si>
  <si>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</si>
  <si>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</si>
  <si>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</si>
  <si>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</si>
  <si>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</si>
  <si>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</si>
  <si>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</si>
  <si>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</si>
  <si>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</si>
  <si>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</si>
  <si>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</si>
  <si>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</si>
  <si>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</si>
  <si>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</si>
  <si>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</si>
  <si>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</si>
  <si>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</si>
  <si>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</si>
  <si>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</si>
  <si>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</si>
  <si>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</si>
  <si>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</si>
  <si>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</si>
  <si>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</si>
  <si>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</si>
  <si>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</si>
  <si>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</si>
  <si>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</si>
  <si>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</si>
  <si>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</si>
  <si>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</si>
  <si>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</si>
  <si>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</si>
  <si>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</si>
  <si>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</si>
  <si>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</si>
  <si>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</si>
  <si>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</si>
  <si>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</si>
  <si>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</si>
  <si>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</si>
  <si>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</si>
  <si>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</si>
  <si>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</si>
  <si>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</si>
  <si>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</si>
  <si>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</si>
  <si>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</si>
  <si>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</si>
  <si>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</si>
  <si>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</si>
  <si>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</si>
  <si>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</si>
  <si>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</si>
  <si>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</si>
  <si>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</si>
  <si>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</si>
  <si>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</si>
  <si>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</si>
  <si>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</si>
  <si>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</si>
  <si>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</si>
  <si>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</si>
  <si>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</si>
  <si>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</si>
  <si>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</si>
  <si>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</si>
  <si>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</si>
  <si>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</si>
  <si>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</si>
  <si>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</si>
  <si>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</si>
  <si>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</si>
  <si>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</si>
  <si>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</si>
  <si>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</si>
  <si>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</si>
  <si>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</si>
  <si>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</si>
  <si>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</si>
  <si>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</si>
  <si>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</si>
  <si>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</si>
  <si>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</si>
  <si>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</si>
  <si>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</si>
  <si>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</si>
  <si>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</si>
  <si>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</si>
  <si>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</si>
  <si>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</si>
  <si>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</si>
  <si>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</si>
  <si>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</si>
  <si>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</si>
  <si>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</si>
  <si>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</si>
  <si>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</si>
  <si>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</si>
  <si>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</si>
  <si>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</si>
  <si>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</si>
  <si>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</si>
  <si>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</si>
  <si>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</si>
  <si>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</si>
  <si>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</si>
  <si>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</si>
  <si>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</si>
  <si>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</si>
  <si>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</si>
  <si>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</si>
  <si>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</si>
  <si>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</si>
  <si>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</si>
  <si>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</si>
  <si>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</si>
  <si>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</si>
  <si>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</si>
  <si>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</si>
  <si>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</si>
  <si>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</si>
  <si>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</si>
  <si>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</si>
  <si>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</si>
  <si>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</si>
  <si>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</si>
  <si>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</si>
  <si>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</si>
  <si>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</si>
  <si>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</si>
  <si>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</si>
  <si>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</si>
  <si>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</si>
  <si>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</si>
  <si>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</si>
  <si>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</si>
  <si>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</si>
  <si>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</si>
  <si>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</si>
  <si>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</si>
  <si>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</si>
  <si>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</si>
  <si>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</si>
  <si>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</si>
  <si>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</si>
  <si>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</si>
  <si>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</si>
  <si>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</si>
  <si>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</si>
  <si>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</si>
  <si>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</si>
  <si>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</si>
  <si>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</si>
  <si>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</si>
  <si>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</si>
  <si>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</si>
  <si>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</si>
  <si>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</si>
  <si>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</si>
  <si>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</si>
  <si>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</si>
  <si>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</si>
  <si>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</si>
  <si>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</si>
  <si>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</si>
  <si>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</si>
  <si>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</si>
  <si>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</si>
  <si>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</si>
  <si>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</si>
  <si>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</si>
  <si>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</si>
  <si>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</si>
  <si>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</si>
  <si>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</si>
  <si>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</si>
  <si>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</si>
  <si>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</si>
  <si>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</si>
  <si>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</si>
  <si>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</si>
  <si>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</si>
  <si>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</si>
  <si>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</si>
  <si>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</si>
  <si>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</si>
  <si>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</si>
  <si>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</si>
  <si>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</si>
  <si>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</si>
  <si>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</si>
  <si>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</si>
  <si>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</si>
  <si>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</si>
  <si>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</si>
  <si>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</si>
  <si>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</si>
  <si>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</si>
  <si>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</si>
  <si>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</si>
  <si>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</si>
  <si>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</si>
  <si>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</si>
  <si>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</si>
  <si>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</si>
  <si>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</si>
  <si>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</si>
  <si>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</si>
  <si>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</si>
  <si>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</si>
  <si>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</si>
  <si>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</si>
  <si>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</si>
  <si>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</si>
  <si>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</si>
  <si>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</si>
  <si>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</si>
  <si>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</si>
  <si>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</si>
  <si>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</si>
  <si>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</si>
  <si>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</si>
  <si>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</si>
  <si>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</si>
  <si>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</si>
  <si>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</si>
  <si>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</si>
  <si>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</si>
  <si>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</si>
  <si>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</si>
  <si>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</si>
  <si>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</si>
  <si>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</si>
  <si>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</si>
  <si>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</si>
  <si>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</si>
  <si>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</si>
  <si>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</si>
  <si>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</si>
  <si>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</si>
  <si>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</si>
  <si>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</si>
  <si>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</si>
  <si>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</si>
  <si>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</si>
  <si>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</si>
  <si>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</si>
  <si>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</si>
  <si>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</si>
  <si>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</si>
  <si>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</si>
  <si>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</si>
  <si>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</si>
  <si>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</si>
  <si>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</si>
  <si>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</si>
  <si>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</si>
  <si>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</si>
  <si>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</si>
  <si>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</si>
  <si>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</si>
  <si>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</si>
  <si>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</si>
  <si>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</si>
  <si>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</si>
  <si>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</si>
  <si>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</si>
  <si>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</si>
  <si>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</si>
  <si>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</si>
  <si>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</si>
  <si>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</si>
  <si>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</si>
  <si>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</si>
  <si>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</si>
  <si>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</si>
  <si>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</si>
  <si>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</si>
  <si>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</si>
  <si>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</si>
  <si>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</si>
  <si>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</si>
  <si>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</si>
  <si>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</si>
  <si>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</si>
  <si>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</si>
  <si>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</si>
  <si>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</si>
  <si>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</si>
  <si>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</si>
  <si>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</si>
  <si>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</si>
  <si>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</si>
  <si>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</si>
  <si>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</si>
  <si>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</si>
  <si>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</si>
  <si>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</si>
  <si>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</si>
  <si>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</si>
  <si>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</si>
  <si>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</si>
  <si>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</si>
  <si>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</si>
  <si>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</si>
  <si>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</si>
  <si>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</si>
  <si>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</si>
  <si>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</si>
  <si>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</si>
  <si>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</si>
  <si>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</si>
  <si>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</si>
  <si>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</si>
  <si>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</si>
  <si>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</si>
  <si>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</si>
  <si>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</si>
  <si>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</si>
  <si>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</si>
  <si>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</si>
  <si>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</si>
  <si>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</si>
  <si>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</si>
  <si>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</si>
  <si>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</si>
  <si>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</si>
  <si>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</si>
  <si>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</si>
  <si>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</si>
  <si>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</si>
  <si>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</si>
  <si>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</si>
  <si>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</si>
  <si>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</si>
  <si>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</si>
  <si>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</si>
  <si>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</si>
  <si>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</si>
  <si>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</si>
  <si>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</si>
  <si>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</si>
  <si>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</si>
  <si>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</si>
  <si>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</si>
  <si>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</si>
  <si>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</si>
  <si>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</si>
  <si>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</si>
  <si>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</si>
  <si>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</si>
  <si>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</si>
  <si>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</si>
  <si>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</si>
  <si>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</si>
  <si>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</si>
  <si>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</si>
  <si>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</si>
  <si>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</si>
  <si>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</si>
  <si>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</si>
  <si>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</si>
  <si>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</si>
  <si>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</si>
  <si>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</si>
  <si>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</si>
  <si>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</si>
  <si>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</si>
  <si>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</si>
  <si>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</si>
  <si>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</si>
  <si>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</si>
  <si>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</si>
  <si>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</si>
  <si>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</si>
  <si>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</si>
  <si>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</si>
  <si>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</si>
  <si>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</si>
  <si>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</si>
  <si>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</si>
  <si>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</si>
  <si>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</si>
  <si>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</si>
  <si>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</si>
  <si>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</si>
  <si>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</si>
  <si>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</si>
  <si>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</si>
  <si>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</si>
  <si>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</si>
  <si>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</si>
  <si>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</si>
  <si>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</si>
  <si>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</si>
  <si>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</si>
  <si>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</si>
  <si>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</si>
  <si>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</si>
  <si>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</si>
  <si>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</si>
  <si>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</si>
  <si>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</si>
  <si>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</si>
  <si>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</si>
  <si>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</si>
  <si>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</si>
  <si>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</si>
  <si>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</si>
  <si>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</si>
  <si>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</si>
  <si>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</si>
  <si>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</si>
  <si>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</si>
  <si>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</si>
  <si>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</si>
  <si>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</si>
  <si>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</si>
  <si>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</si>
  <si>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</si>
  <si>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</si>
  <si>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</si>
  <si>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</si>
  <si>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</si>
  <si>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</si>
  <si>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</si>
  <si>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</si>
  <si>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</si>
  <si>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</si>
  <si>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</si>
  <si>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</si>
  <si>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</si>
  <si>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</si>
  <si>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</si>
  <si>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</si>
  <si>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</si>
  <si>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</si>
  <si>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</si>
  <si>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</si>
  <si>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</si>
  <si>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</si>
  <si>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</si>
  <si>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</si>
  <si>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</si>
  <si>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</si>
  <si>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</si>
  <si>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</si>
  <si>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</si>
  <si>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</si>
  <si>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</si>
  <si>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</si>
  <si>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</si>
  <si>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</si>
  <si>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</si>
  <si>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</si>
  <si>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</si>
  <si>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</si>
  <si>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</si>
  <si>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</si>
  <si>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</si>
  <si>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</si>
  <si>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</si>
  <si>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</si>
  <si>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</si>
  <si>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</si>
  <si>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</si>
  <si>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</si>
  <si>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</si>
  <si>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</si>
  <si>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</si>
  <si>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</si>
  <si>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</si>
  <si>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</si>
  <si>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</si>
  <si>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</si>
  <si>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</si>
  <si>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</si>
  <si>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</si>
  <si>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</si>
  <si>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</si>
  <si>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</si>
  <si>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</si>
  <si>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</si>
  <si>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</si>
  <si>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</si>
  <si>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</si>
  <si>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</si>
  <si>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</si>
  <si>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</si>
  <si>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</si>
  <si>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</si>
  <si>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</si>
  <si>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</si>
  <si>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</si>
  <si>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</si>
  <si>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</si>
  <si>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</si>
  <si>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</si>
  <si>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</si>
  <si>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</si>
  <si>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</si>
  <si>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</si>
  <si>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</si>
  <si>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</si>
  <si>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</si>
  <si>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</si>
  <si>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</si>
  <si>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</si>
  <si>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</si>
  <si>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</si>
  <si>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</si>
  <si>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</si>
  <si>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</si>
  <si>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</si>
  <si>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</si>
  <si>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</si>
  <si>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</si>
  <si>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</si>
  <si>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</si>
  <si>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</si>
  <si>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</si>
  <si>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</si>
  <si>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</si>
  <si>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</si>
  <si>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</si>
  <si>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</si>
  <si>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</si>
  <si>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</si>
  <si>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</si>
  <si>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</si>
  <si>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</si>
  <si>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</si>
  <si>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</si>
  <si>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</si>
  <si>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</si>
  <si>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</si>
  <si>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</si>
  <si>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</si>
  <si>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</si>
  <si>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</si>
  <si>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</si>
  <si>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</si>
  <si>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</si>
  <si>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</si>
  <si>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</si>
  <si>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</si>
  <si>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</si>
  <si>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</si>
  <si>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</si>
  <si>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</si>
  <si>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</si>
  <si>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</si>
  <si>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</si>
  <si>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</si>
  <si>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</si>
  <si>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</si>
  <si>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</si>
  <si>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</si>
  <si>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</si>
  <si>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</si>
  <si>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</si>
  <si>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</si>
  <si>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</si>
  <si>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</si>
  <si>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</si>
  <si>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</si>
  <si>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</si>
  <si>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</si>
  <si>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</si>
  <si>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</si>
  <si>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</si>
  <si>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</si>
  <si>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</si>
  <si>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</si>
  <si>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</si>
  <si>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</si>
  <si>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</si>
  <si>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</si>
  <si>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</si>
  <si>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</si>
  <si>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</si>
  <si>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</si>
  <si>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</si>
  <si>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</si>
  <si>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</si>
  <si>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</si>
  <si>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</si>
  <si>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</si>
  <si>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</si>
  <si>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</si>
  <si>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</si>
  <si>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</si>
  <si>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</si>
  <si>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</si>
  <si>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</si>
  <si>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</si>
  <si>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</si>
  <si>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</si>
  <si>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</si>
  <si>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</si>
  <si>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</si>
  <si>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</si>
  <si>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</si>
  <si>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</si>
  <si>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</si>
  <si>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</si>
  <si>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</si>
  <si>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</si>
  <si>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</si>
  <si>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</si>
  <si>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</si>
  <si>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</si>
  <si>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</si>
  <si>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</si>
  <si>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</si>
  <si>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</si>
  <si>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</si>
  <si>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</si>
  <si>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</si>
  <si>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</si>
  <si>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</si>
  <si>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</si>
  <si>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</si>
  <si>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</si>
  <si>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</si>
  <si>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</si>
  <si>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</si>
  <si>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</si>
  <si>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</si>
  <si>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</si>
  <si>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</si>
  <si>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</si>
  <si>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</si>
  <si>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</si>
  <si>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</si>
  <si>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</si>
  <si>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</si>
  <si>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</si>
  <si>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</si>
  <si>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</si>
  <si>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</si>
  <si>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</si>
  <si>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</si>
  <si>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</si>
  <si>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</si>
  <si>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</si>
  <si>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</si>
  <si>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</si>
  <si>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</si>
  <si>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</si>
  <si>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</si>
  <si>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</si>
  <si>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</si>
  <si>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</si>
  <si>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</si>
  <si>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</si>
  <si>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</si>
  <si>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</si>
  <si>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</si>
  <si>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</si>
  <si>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</si>
  <si>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</si>
  <si>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</si>
  <si>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</si>
  <si>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</si>
  <si>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</si>
  <si>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</si>
  <si>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</si>
  <si>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</si>
  <si>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</si>
  <si>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</si>
  <si>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</si>
  <si>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</si>
  <si>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</si>
  <si>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</si>
  <si>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</si>
  <si>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</si>
  <si>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</si>
  <si>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</si>
  <si>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</si>
  <si>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</si>
  <si>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</si>
  <si>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</si>
  <si>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</si>
  <si>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</si>
  <si>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</si>
  <si>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</si>
  <si>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</si>
  <si>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</si>
  <si>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</si>
  <si>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</si>
  <si>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</si>
  <si>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</si>
  <si>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</si>
  <si>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</si>
  <si>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</si>
  <si>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</si>
  <si>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</si>
  <si>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</si>
  <si>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</si>
  <si>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</si>
  <si>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</si>
  <si>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</si>
  <si>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</si>
  <si>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</si>
  <si>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</si>
  <si>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</si>
  <si>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</si>
  <si>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</si>
  <si>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</si>
  <si>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</si>
  <si>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</si>
  <si>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</si>
  <si>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</si>
  <si>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</si>
  <si>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</si>
  <si>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</si>
  <si>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</si>
  <si>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</si>
  <si>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</si>
  <si>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</si>
  <si>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</si>
  <si>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</si>
  <si>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</si>
  <si>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</si>
  <si>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</si>
  <si>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</si>
  <si>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</si>
  <si>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</si>
  <si>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</si>
  <si>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</si>
  <si>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</si>
  <si>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</si>
  <si>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</si>
  <si>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</si>
  <si>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</si>
  <si>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</si>
  <si>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</si>
  <si>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</si>
  <si>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</si>
  <si>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</si>
  <si>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</si>
  <si>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</si>
  <si>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</si>
  <si>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</si>
  <si>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</si>
  <si>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</si>
  <si>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</si>
  <si>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</si>
  <si>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</si>
  <si>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</si>
  <si>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</si>
  <si>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</si>
  <si>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</si>
  <si>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</si>
  <si>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</si>
  <si>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</si>
  <si>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</si>
  <si>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</si>
  <si>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</si>
  <si>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</si>
  <si>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</si>
  <si>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</si>
  <si>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</si>
  <si>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</si>
  <si>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</si>
  <si>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</si>
  <si>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</si>
  <si>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</si>
  <si>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</si>
  <si>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</si>
  <si>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</si>
  <si>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</si>
  <si>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</si>
  <si>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</si>
  <si>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</si>
  <si>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</si>
  <si>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</si>
  <si>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</si>
  <si>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</si>
  <si>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</si>
  <si>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</si>
  <si>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</si>
  <si>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</si>
  <si>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</si>
  <si>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</si>
  <si>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</si>
  <si>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</si>
  <si>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</si>
  <si>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</si>
  <si>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</si>
  <si>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</si>
  <si>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</si>
  <si>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</si>
  <si>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</si>
  <si>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</si>
  <si>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</si>
  <si>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</si>
  <si>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</si>
  <si>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</si>
  <si>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</si>
  <si>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</si>
  <si>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</si>
  <si>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</si>
  <si>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</si>
  <si>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</si>
  <si>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</si>
  <si>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</si>
  <si>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</si>
  <si>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</si>
  <si>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</si>
  <si>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</si>
  <si>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</si>
  <si>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</si>
  <si>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</si>
  <si>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</si>
  <si>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</si>
  <si>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</si>
  <si>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</si>
  <si>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</si>
  <si>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</si>
  <si>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</si>
  <si>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</si>
  <si>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</si>
  <si>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</si>
  <si>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</si>
  <si>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</si>
  <si>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</si>
  <si>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</si>
  <si>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</si>
  <si>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</si>
  <si>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</si>
  <si>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</si>
  <si>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</si>
  <si>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</si>
  <si>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</si>
  <si>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</si>
  <si>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</si>
  <si>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</si>
  <si>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</si>
  <si>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</si>
  <si>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</si>
  <si>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</si>
  <si>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</si>
  <si>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</si>
  <si>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</si>
  <si>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</si>
  <si>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</si>
  <si>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</si>
  <si>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</si>
  <si>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</si>
  <si>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</si>
  <si>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</si>
  <si>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</si>
  <si>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</si>
  <si>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</si>
  <si>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</si>
  <si>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</si>
  <si>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</si>
  <si>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</si>
  <si>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</si>
  <si>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</si>
  <si>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</si>
  <si>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</si>
  <si>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</si>
  <si>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</si>
  <si>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</si>
  <si>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</si>
  <si>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</si>
  <si>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</si>
  <si>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</si>
  <si>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</si>
  <si>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</si>
  <si>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</si>
  <si>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</si>
  <si>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</si>
  <si>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</si>
  <si>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</si>
  <si>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</si>
  <si>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</si>
  <si>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</si>
  <si>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</si>
  <si>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</si>
  <si>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</si>
  <si>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</si>
  <si>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</si>
  <si>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</si>
  <si>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</si>
  <si>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</si>
  <si>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</si>
  <si>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</si>
  <si>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</si>
  <si>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</si>
  <si>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</si>
  <si>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</si>
  <si>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</si>
  <si>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</si>
  <si>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</si>
  <si>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</si>
  <si>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</si>
  <si>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</si>
  <si>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</si>
  <si>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</si>
  <si>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</si>
  <si>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</si>
  <si>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</si>
  <si>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</si>
  <si>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</si>
  <si>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</si>
  <si>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</si>
  <si>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</si>
  <si>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</si>
  <si>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</si>
  <si>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</si>
  <si>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</si>
  <si>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</si>
  <si>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</si>
  <si>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</si>
  <si>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</si>
  <si>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</si>
  <si>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</si>
  <si>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</si>
  <si>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</si>
  <si>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</si>
  <si>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</si>
  <si>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</si>
  <si>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</si>
  <si>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</si>
  <si>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</si>
  <si>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</si>
  <si>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</si>
  <si>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</si>
  <si>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</si>
  <si>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</si>
  <si>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</si>
  <si>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</si>
  <si>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</si>
  <si>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</si>
  <si>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</si>
  <si>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</si>
  <si>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</si>
  <si>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</si>
  <si>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</si>
  <si>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</si>
  <si>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</si>
  <si>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</si>
  <si>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</si>
  <si>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</si>
  <si>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</si>
  <si>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</si>
  <si>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</si>
  <si>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</si>
  <si>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</si>
  <si>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</si>
  <si>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</si>
  <si>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</si>
  <si>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</si>
  <si>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</si>
  <si>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</si>
  <si>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</si>
  <si>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</si>
  <si>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</si>
  <si>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</si>
  <si>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</si>
  <si>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</si>
  <si>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</si>
  <si>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</si>
  <si>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</si>
  <si>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</si>
  <si>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</si>
  <si>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</si>
  <si>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</si>
  <si>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</si>
  <si>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</si>
  <si>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</si>
  <si>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</si>
  <si>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</si>
  <si>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</si>
  <si>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</si>
  <si>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</si>
  <si>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</si>
  <si>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</si>
  <si>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</si>
  <si>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</si>
  <si>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</si>
  <si>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</si>
  <si>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</si>
  <si>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</si>
  <si>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</si>
  <si>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</si>
  <si>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</si>
  <si>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</si>
  <si>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</si>
  <si>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</si>
  <si>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</si>
  <si>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</si>
  <si>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</si>
  <si>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</si>
  <si>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</si>
  <si>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</si>
  <si>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</si>
  <si>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</si>
  <si>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</si>
  <si>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</si>
  <si>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</si>
  <si>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</si>
  <si>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</si>
  <si>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</si>
  <si>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</si>
  <si>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</si>
  <si>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</si>
  <si>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</si>
  <si>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</si>
  <si>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</si>
  <si>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</si>
  <si>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</si>
  <si>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</si>
  <si>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</si>
  <si>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</si>
  <si>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</si>
  <si>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</si>
  <si>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</si>
  <si>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</si>
  <si>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</si>
  <si>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</si>
  <si>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</si>
  <si>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</si>
  <si>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</si>
  <si>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</si>
  <si>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</si>
  <si>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</si>
  <si>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</si>
  <si>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</si>
  <si>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</si>
  <si>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</si>
  <si>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</si>
  <si>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</si>
  <si>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</si>
  <si>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</si>
  <si>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</si>
  <si>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</si>
  <si>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</si>
  <si>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</si>
  <si>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</si>
  <si>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</si>
  <si>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</si>
  <si>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</si>
  <si>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</si>
  <si>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</si>
  <si>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</si>
  <si>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</si>
  <si>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</si>
  <si>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</si>
  <si>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</si>
  <si>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</si>
  <si>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</si>
  <si>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</si>
  <si>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</si>
  <si>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</si>
  <si>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</si>
  <si>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</si>
  <si>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</si>
  <si>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</si>
  <si>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</si>
  <si>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</si>
  <si>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</si>
  <si>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</si>
  <si>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</si>
  <si>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</si>
  <si>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</si>
  <si>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</si>
  <si>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</si>
  <si>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</si>
  <si>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</si>
  <si>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</si>
  <si>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</si>
  <si>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</si>
  <si>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</si>
  <si>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</si>
  <si>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</si>
  <si>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</si>
  <si>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</si>
  <si>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</si>
  <si>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</si>
  <si>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</si>
  <si>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</si>
  <si>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</si>
  <si>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</si>
  <si>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</si>
  <si>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</si>
  <si>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</si>
  <si>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</si>
  <si>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</si>
  <si>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</si>
  <si>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</si>
  <si>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</si>
  <si>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</si>
  <si>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</si>
  <si>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</si>
  <si>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</si>
  <si>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</si>
  <si>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</si>
  <si>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</si>
  <si>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</si>
  <si>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</si>
  <si>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</si>
  <si>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</si>
  <si>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</si>
  <si>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</si>
  <si>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</si>
  <si>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</si>
  <si>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</si>
  <si>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</si>
  <si>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</si>
  <si>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</si>
  <si>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</si>
  <si>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</si>
  <si>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</si>
  <si>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</si>
  <si>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</si>
  <si>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</si>
  <si>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</si>
  <si>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</si>
  <si>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</si>
  <si>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</si>
  <si>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</si>
  <si>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</si>
  <si>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</si>
  <si>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</si>
  <si>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</si>
  <si>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</si>
  <si>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</si>
  <si>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</si>
  <si>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</si>
  <si>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</si>
  <si>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</si>
  <si>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</si>
  <si>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</si>
  <si>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</si>
  <si>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</si>
  <si>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</si>
  <si>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</si>
  <si>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</si>
  <si>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</si>
  <si>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</si>
  <si>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</si>
  <si>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</si>
  <si>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</si>
  <si>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</si>
  <si>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</si>
  <si>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</si>
  <si>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</si>
  <si>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</si>
  <si>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</si>
  <si>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</si>
  <si>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</si>
  <si>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</si>
  <si>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</si>
  <si>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</si>
  <si>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</si>
  <si>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</si>
  <si>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</si>
  <si>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</si>
  <si>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</si>
  <si>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</si>
  <si>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</si>
  <si>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</si>
  <si>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</si>
  <si>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</si>
  <si>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</si>
  <si>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</si>
  <si>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</si>
  <si>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</si>
  <si>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</si>
  <si>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</si>
  <si>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</si>
  <si>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</si>
  <si>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</si>
  <si>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</si>
  <si>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</si>
  <si>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</si>
  <si>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</si>
  <si>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</si>
  <si>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</si>
  <si>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</si>
  <si>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</si>
  <si>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</si>
  <si>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</si>
  <si>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</si>
  <si>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</si>
  <si>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</si>
  <si>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</si>
  <si>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</si>
  <si>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</si>
  <si>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</si>
  <si>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</si>
  <si>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</si>
  <si>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</si>
  <si>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</si>
  <si>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</si>
  <si>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</si>
  <si>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</si>
  <si>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</si>
  <si>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</si>
  <si>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</si>
  <si>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</si>
  <si>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</si>
  <si>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</si>
  <si>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</si>
  <si>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</si>
  <si>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</si>
  <si>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</si>
  <si>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</si>
  <si>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</si>
  <si>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</si>
  <si>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</si>
  <si>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</si>
  <si>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</si>
  <si>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</si>
  <si>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</si>
  <si>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</si>
  <si>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</si>
  <si>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</si>
  <si>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</si>
  <si>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</si>
  <si>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</si>
  <si>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</si>
  <si>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</si>
  <si>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</si>
  <si>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</si>
  <si>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</si>
  <si>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</si>
  <si>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</si>
  <si>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</si>
  <si>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</si>
  <si>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</si>
  <si>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</si>
  <si>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</si>
  <si>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</si>
  <si>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</si>
  <si>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</si>
  <si>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</si>
  <si>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</si>
  <si>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</si>
  <si>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</si>
  <si>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</si>
  <si>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</si>
  <si>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</si>
  <si>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</si>
  <si>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</si>
  <si>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</si>
  <si>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</si>
  <si>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</si>
  <si>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</si>
  <si>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</si>
  <si>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</si>
  <si>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</si>
  <si>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</si>
  <si>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</si>
  <si>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</si>
  <si>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</si>
  <si>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</si>
  <si>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</si>
  <si>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</si>
  <si>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</si>
  <si>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</si>
  <si>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</si>
  <si>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</si>
  <si>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</si>
  <si>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</si>
  <si>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</si>
  <si>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</si>
  <si>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</si>
  <si>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</si>
  <si>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</si>
  <si>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</si>
  <si>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</si>
  <si>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</si>
  <si>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</si>
  <si>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</si>
  <si>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</si>
  <si>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</si>
  <si>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</si>
  <si>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</si>
  <si>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</si>
  <si>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</si>
  <si>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</si>
  <si>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</si>
  <si>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</si>
  <si>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</si>
  <si>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</si>
  <si>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</si>
  <si>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</si>
  <si>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</si>
  <si>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</si>
  <si>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</si>
  <si>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</si>
  <si>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</si>
  <si>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</si>
  <si>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</si>
  <si>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</si>
  <si>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</si>
  <si>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</si>
  <si>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</si>
  <si>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</si>
  <si>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</si>
  <si>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</si>
  <si>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</si>
  <si>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</si>
  <si>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</si>
  <si>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</si>
  <si>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</si>
  <si>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</si>
  <si>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</si>
  <si>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</si>
  <si>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</si>
  <si>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</si>
  <si>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</si>
  <si>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</si>
  <si>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</si>
  <si>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</si>
  <si>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</si>
  <si>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</si>
  <si>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</si>
  <si>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</si>
  <si>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</si>
  <si>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</si>
  <si>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</si>
  <si>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</si>
  <si>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</si>
  <si>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</si>
  <si>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</si>
  <si>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</si>
  <si>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</si>
  <si>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</si>
  <si>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</si>
  <si>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</si>
  <si>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</si>
  <si>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</si>
  <si>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</si>
  <si>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</si>
  <si>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</si>
  <si>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</si>
  <si>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</si>
  <si>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</si>
  <si>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</si>
  <si>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</si>
  <si>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</si>
  <si>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</si>
  <si>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</si>
  <si>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</si>
  <si>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</si>
  <si>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</si>
  <si>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</si>
  <si>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</si>
  <si>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</si>
  <si>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</si>
  <si>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</si>
  <si>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</si>
  <si>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</si>
  <si>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</si>
  <si>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</si>
  <si>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</si>
  <si>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</si>
  <si>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</si>
  <si>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</si>
  <si>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</si>
  <si>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</si>
  <si>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</si>
  <si>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</si>
  <si>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</si>
  <si>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</si>
  <si>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</si>
  <si>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</si>
  <si>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</si>
  <si>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</si>
  <si>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</si>
  <si>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</si>
  <si>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</si>
  <si>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</si>
  <si>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</si>
  <si>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</si>
  <si>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</si>
  <si>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</si>
  <si>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</si>
  <si>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</si>
  <si>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</si>
  <si>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</si>
  <si>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</si>
  <si>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</si>
  <si>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</si>
  <si>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</si>
  <si>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</si>
  <si>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</si>
  <si>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</si>
  <si>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</si>
  <si>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</si>
  <si>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</si>
  <si>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</si>
  <si>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</si>
  <si>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</si>
  <si>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</si>
  <si>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</si>
  <si>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</si>
  <si>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</si>
  <si>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</si>
  <si>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</si>
  <si>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</si>
  <si>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</si>
  <si>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</si>
  <si>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</si>
  <si>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</si>
  <si>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</si>
  <si>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</si>
  <si>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</si>
  <si>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</si>
  <si>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</si>
  <si>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</si>
  <si>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</si>
  <si>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</si>
  <si>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</si>
  <si>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</si>
  <si>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</si>
  <si>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</si>
  <si>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</si>
  <si>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</si>
  <si>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</si>
  <si>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</si>
  <si>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</si>
  <si>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</si>
  <si>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</si>
  <si>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</si>
  <si>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</si>
  <si>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</si>
  <si>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</si>
  <si>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</si>
  <si>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</si>
  <si>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</si>
  <si>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</si>
  <si>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</si>
  <si>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</si>
  <si>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</si>
  <si>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</si>
  <si>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</si>
  <si>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</si>
  <si>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</si>
  <si>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</si>
  <si>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</si>
  <si>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</si>
  <si>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</si>
  <si>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</si>
  <si>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</si>
  <si>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</si>
  <si>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</si>
  <si>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</si>
  <si>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</si>
  <si>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</si>
  <si>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</si>
  <si>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</si>
  <si>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</si>
  <si>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</si>
  <si>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</si>
  <si>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</si>
  <si>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</si>
  <si>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</si>
  <si>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</si>
  <si>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</si>
  <si>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</si>
  <si>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</si>
  <si>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</si>
  <si>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</si>
  <si>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</si>
  <si>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</si>
  <si>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</si>
  <si>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</si>
  <si>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</si>
  <si>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</si>
  <si>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</si>
  <si>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</si>
  <si>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</si>
  <si>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</si>
  <si>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</si>
  <si>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</si>
  <si>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</si>
  <si>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</si>
  <si>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</si>
  <si>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</si>
  <si>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</si>
  <si>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</si>
  <si>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</si>
  <si>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</si>
  <si>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</si>
  <si>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</si>
  <si>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</si>
  <si>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</si>
  <si>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</si>
  <si>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</si>
  <si>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</si>
  <si>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</si>
  <si>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</si>
  <si>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</si>
  <si>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</si>
  <si>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</si>
  <si>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</si>
  <si>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</si>
  <si>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</si>
  <si>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</si>
  <si>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</si>
  <si>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</si>
  <si>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</si>
  <si>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</si>
  <si>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</si>
  <si>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</si>
  <si>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</si>
  <si>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</si>
  <si>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</si>
  <si>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</si>
  <si>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</si>
  <si>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</si>
  <si>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</si>
  <si>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</si>
  <si>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</si>
  <si>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</si>
  <si>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</si>
  <si>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</si>
  <si>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</si>
  <si>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</si>
  <si>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</si>
  <si>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</si>
  <si>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</si>
  <si>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</si>
  <si>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</si>
  <si>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</si>
  <si>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</si>
  <si>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</si>
  <si>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</si>
  <si>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</si>
  <si>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</si>
  <si>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</si>
  <si>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</si>
  <si>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</si>
  <si>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</si>
  <si>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</si>
  <si>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</si>
  <si>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</si>
  <si>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</si>
  <si>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</si>
  <si>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</si>
  <si>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</si>
  <si>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</si>
  <si>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</si>
  <si>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</si>
  <si>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</si>
  <si>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</si>
  <si>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</si>
  <si>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</si>
  <si>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</si>
  <si>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</si>
  <si>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</si>
  <si>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</si>
  <si>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</si>
  <si>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</si>
  <si>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</si>
  <si>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</si>
  <si>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</si>
  <si>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</si>
  <si>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</si>
  <si>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</si>
  <si>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</si>
  <si>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</si>
  <si>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</si>
  <si>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</si>
  <si>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</si>
  <si>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</si>
  <si>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</si>
  <si>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</si>
  <si>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</si>
  <si>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</si>
  <si>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</si>
  <si>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</si>
  <si>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</si>
  <si>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</si>
  <si>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</si>
  <si>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</si>
  <si>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</si>
  <si>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</si>
  <si>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</si>
  <si>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</si>
  <si>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</si>
  <si>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</si>
  <si>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</si>
  <si>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</si>
  <si>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</si>
  <si>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</si>
  <si>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</si>
  <si>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</si>
  <si>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</si>
  <si>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</si>
  <si>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</si>
  <si>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</si>
  <si>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</si>
  <si>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</si>
  <si>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</si>
  <si>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</si>
  <si>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</si>
  <si>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</si>
  <si>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</si>
  <si>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</si>
  <si>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</si>
  <si>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</si>
  <si>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</si>
  <si>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</si>
  <si>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</si>
  <si>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</si>
  <si>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</si>
  <si>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</si>
  <si>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</si>
  <si>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</si>
  <si>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</si>
  <si>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</si>
  <si>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</si>
  <si>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</si>
  <si>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</si>
  <si>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</si>
  <si>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</si>
  <si>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</si>
  <si>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</si>
  <si>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</si>
  <si>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</si>
  <si>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</si>
  <si>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</si>
  <si>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</si>
  <si>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</si>
  <si>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</si>
  <si>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</si>
  <si>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</si>
  <si>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</si>
  <si>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</si>
  <si>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</si>
  <si>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</si>
  <si>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</si>
  <si>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</si>
  <si>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</si>
  <si>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</si>
  <si>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</si>
  <si>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</si>
  <si>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</si>
  <si>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</si>
  <si>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</si>
  <si>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</si>
  <si>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</si>
  <si>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</si>
  <si>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</si>
  <si>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</si>
  <si>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</si>
  <si>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</si>
  <si>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</si>
  <si>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</si>
  <si>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</si>
  <si>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</si>
  <si>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</si>
  <si>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</si>
  <si>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</si>
  <si>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</si>
  <si>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</si>
  <si>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</si>
  <si>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</si>
  <si>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</si>
  <si>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</si>
  <si>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</si>
  <si>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</si>
  <si>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</si>
  <si>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</si>
  <si>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</si>
  <si>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</si>
  <si>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</si>
  <si>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</si>
  <si>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</si>
  <si>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</si>
  <si>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</si>
  <si>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</si>
  <si>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</si>
  <si>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</si>
  <si>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</si>
  <si>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</si>
  <si>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</si>
  <si>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</si>
  <si>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</si>
  <si>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</si>
  <si>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</si>
  <si>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</si>
  <si>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</si>
  <si>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</si>
  <si>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</si>
  <si>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</si>
  <si>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</si>
  <si>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</si>
  <si>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</si>
  <si>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</si>
  <si>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</si>
  <si>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</si>
  <si>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</si>
  <si>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</si>
  <si>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</si>
  <si>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</si>
  <si>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</si>
  <si>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</si>
  <si>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</si>
  <si>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</si>
  <si>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</si>
  <si>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</si>
  <si>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</si>
  <si>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</si>
  <si>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</si>
  <si>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</si>
  <si>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</si>
  <si>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</si>
  <si>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</si>
  <si>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</si>
  <si>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</si>
  <si>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</si>
  <si>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</si>
  <si>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</si>
  <si>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</si>
  <si>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</si>
  <si>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</si>
  <si>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</si>
  <si>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</si>
  <si>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</si>
  <si>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</si>
  <si>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</si>
  <si>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</si>
  <si>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</si>
  <si>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</si>
  <si>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</si>
  <si>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</si>
  <si>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</si>
  <si>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</si>
  <si>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</si>
  <si>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</si>
  <si>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</si>
  <si>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</si>
  <si>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</si>
  <si>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</si>
  <si>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</si>
  <si>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</si>
  <si>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</si>
  <si>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</si>
  <si>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</si>
  <si>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</si>
  <si>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</si>
  <si>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</si>
  <si>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</si>
  <si>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</si>
  <si>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</si>
  <si>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</si>
  <si>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</si>
  <si>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</si>
  <si>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</si>
  <si>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</si>
  <si>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</si>
  <si>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</si>
  <si>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</si>
  <si>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</si>
  <si>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</si>
  <si>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</si>
  <si>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</si>
  <si>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</si>
  <si>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</si>
  <si>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</si>
  <si>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</si>
  <si>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</si>
  <si>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</si>
  <si>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</si>
  <si>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</si>
  <si>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</si>
  <si>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</si>
  <si>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</si>
  <si>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</si>
  <si>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</si>
  <si>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</si>
  <si>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</si>
  <si>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</si>
  <si>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</si>
  <si>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</si>
  <si>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</si>
  <si>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</si>
  <si>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</si>
  <si>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</si>
  <si>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</si>
  <si>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</si>
  <si>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</si>
  <si>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</si>
  <si>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</si>
  <si>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</si>
  <si>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</si>
  <si>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</si>
  <si>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</si>
  <si>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</si>
  <si>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</si>
  <si>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</si>
  <si>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</si>
  <si>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</si>
  <si>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</si>
  <si>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</si>
  <si>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</si>
  <si>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</si>
  <si>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</si>
  <si>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</si>
  <si>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</si>
  <si>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</si>
  <si>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</si>
  <si>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</si>
  <si>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</si>
  <si>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</si>
  <si>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</si>
  <si>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</si>
  <si>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</si>
  <si>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</si>
  <si>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</si>
  <si>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</si>
  <si>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</si>
  <si>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</si>
  <si>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</si>
  <si>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</si>
  <si>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</si>
  <si>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</si>
  <si>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</si>
  <si>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</si>
  <si>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</si>
  <si>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</si>
  <si>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</si>
  <si>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</si>
  <si>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</si>
  <si>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</si>
  <si>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</si>
  <si>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</si>
  <si>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</si>
  <si>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</si>
  <si>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</si>
  <si>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</si>
  <si>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</si>
  <si>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</si>
  <si>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</si>
  <si>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</si>
  <si>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</si>
  <si>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</si>
  <si>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</si>
  <si>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</si>
  <si>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</si>
  <si>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</si>
  <si>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</si>
  <si>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</si>
  <si>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</si>
  <si>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</si>
  <si>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</si>
  <si>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</si>
  <si>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</si>
  <si>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</si>
  <si>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</si>
  <si>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</si>
  <si>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</si>
  <si>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</si>
  <si>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</si>
  <si>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</si>
  <si>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</si>
  <si>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</si>
  <si>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</si>
  <si>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</si>
  <si>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</si>
  <si>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</si>
  <si>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</si>
  <si>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</si>
  <si>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</si>
  <si>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</si>
  <si>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</si>
  <si>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</si>
  <si>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</si>
  <si>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</si>
  <si>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</si>
  <si>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</si>
  <si>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</si>
  <si>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</si>
  <si>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</si>
  <si>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</si>
  <si>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</si>
  <si>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</si>
  <si>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</si>
  <si>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</si>
  <si>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</si>
  <si>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</si>
  <si>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</si>
  <si>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</si>
  <si>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</si>
  <si>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</si>
  <si>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</si>
  <si>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</si>
  <si>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</si>
  <si>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</si>
  <si>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</si>
  <si>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</si>
  <si>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</si>
  <si>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</si>
  <si>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</si>
  <si>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</si>
  <si>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</si>
  <si>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</si>
  <si>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</si>
  <si>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</si>
  <si>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</si>
  <si>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</si>
  <si>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</si>
  <si>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</si>
  <si>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</si>
  <si>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</si>
  <si>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</si>
  <si>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</si>
  <si>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</si>
  <si>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</si>
  <si>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</si>
  <si>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</si>
  <si>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</si>
  <si>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</si>
  <si>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</si>
  <si>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</si>
  <si>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</si>
  <si>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</si>
  <si>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</si>
  <si>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</si>
  <si>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</si>
  <si>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</si>
  <si>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</si>
  <si>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</si>
  <si>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</si>
  <si>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</si>
  <si>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</si>
  <si>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</si>
  <si>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</si>
  <si>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</si>
  <si>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</si>
  <si>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</si>
  <si>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</si>
  <si>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</si>
  <si>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</si>
  <si>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</si>
  <si>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</si>
  <si>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</si>
  <si>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</si>
  <si>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</si>
  <si>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</si>
  <si>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</si>
  <si>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</si>
  <si>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</si>
  <si>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</si>
  <si>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</si>
  <si>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</si>
  <si>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</si>
  <si>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</si>
  <si>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</si>
  <si>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</si>
  <si>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</si>
  <si>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</si>
  <si>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</si>
  <si>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</si>
  <si>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</si>
  <si>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</si>
  <si>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</si>
  <si>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</si>
  <si>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</si>
  <si>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</si>
  <si>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</si>
  <si>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</si>
  <si>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</si>
  <si>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</si>
  <si>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</si>
  <si>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</si>
  <si>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</si>
  <si>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</si>
  <si>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</si>
  <si>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</si>
  <si>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</si>
  <si>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</si>
  <si>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</si>
  <si>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</si>
  <si>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</si>
  <si>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</si>
  <si>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</si>
  <si>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</si>
  <si>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</si>
  <si>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</si>
  <si>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</si>
  <si>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</si>
  <si>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</si>
  <si>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</si>
  <si>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</si>
  <si>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</si>
  <si>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</si>
  <si>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</si>
  <si>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</si>
  <si>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</si>
  <si>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</si>
  <si>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</si>
  <si>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</si>
  <si>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</si>
  <si>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</si>
  <si>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</si>
  <si>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</si>
  <si>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</si>
  <si>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</si>
  <si>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</si>
  <si>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</si>
  <si>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</si>
  <si>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</si>
  <si>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</si>
  <si>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</si>
  <si>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</si>
  <si>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</si>
  <si>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</si>
  <si>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</si>
  <si>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</si>
  <si>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</si>
  <si>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</si>
  <si>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</si>
  <si>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</si>
  <si>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</si>
  <si>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</si>
  <si>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</si>
  <si>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</si>
  <si>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</si>
  <si>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</si>
  <si>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</si>
  <si>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</si>
  <si>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</si>
  <si>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</si>
  <si>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</si>
  <si>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</si>
  <si>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</si>
  <si>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</si>
  <si>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</si>
  <si>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</si>
  <si>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</si>
  <si>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</si>
  <si>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</si>
  <si>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</si>
  <si>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</si>
  <si>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</si>
  <si>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</si>
  <si>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</si>
  <si>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</si>
  <si>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</si>
  <si>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</si>
  <si>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</si>
  <si>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</si>
  <si>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</si>
  <si>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</si>
  <si>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</si>
  <si>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</si>
  <si>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</si>
  <si>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</si>
  <si>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</si>
  <si>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</si>
  <si>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</si>
  <si>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</si>
  <si>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</si>
  <si>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</si>
  <si>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</si>
  <si>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</si>
  <si>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</si>
  <si>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</si>
  <si>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</si>
  <si>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</si>
  <si>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</si>
  <si>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</si>
  <si>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</si>
  <si>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</si>
  <si>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</si>
  <si>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</si>
  <si>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</si>
  <si>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</si>
  <si>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</si>
  <si>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</si>
  <si>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</si>
  <si>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</si>
  <si>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</si>
  <si>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</si>
  <si>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</si>
  <si>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</si>
  <si>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</si>
  <si>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</si>
  <si>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</si>
  <si>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</si>
  <si>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</si>
  <si>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</si>
  <si>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</si>
  <si>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</si>
  <si>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</si>
  <si>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</si>
  <si>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</si>
  <si>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</si>
  <si>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</si>
  <si>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</si>
  <si>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</si>
  <si>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</si>
  <si>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</si>
  <si>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</si>
  <si>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</si>
  <si>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</si>
  <si>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</si>
  <si>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</si>
  <si>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</si>
  <si>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</si>
  <si>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</si>
  <si>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</si>
  <si>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</si>
  <si>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</si>
  <si>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</si>
  <si>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</si>
  <si>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</si>
  <si>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</si>
  <si>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</si>
  <si>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</si>
  <si>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</si>
  <si>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</si>
  <si>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</si>
  <si>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</si>
  <si>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</si>
  <si>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</si>
  <si>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</si>
  <si>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</si>
  <si>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</si>
  <si>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</si>
  <si>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</si>
  <si>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</si>
  <si>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</si>
  <si>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</si>
  <si>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</si>
  <si>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</si>
  <si>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</si>
  <si>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</si>
  <si>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</si>
  <si>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</si>
  <si>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</si>
  <si>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</si>
  <si>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</si>
  <si>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</si>
  <si>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</si>
  <si>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</si>
  <si>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</si>
  <si>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</si>
  <si>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</si>
  <si>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</si>
  <si>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</si>
  <si>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</si>
  <si>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</si>
  <si>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</si>
  <si>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</si>
  <si>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</si>
  <si>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</si>
  <si>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</si>
  <si>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</si>
  <si>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</si>
  <si>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</si>
  <si>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</si>
  <si>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</si>
  <si>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</si>
  <si>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</si>
  <si>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</si>
  <si>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</si>
  <si>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</si>
  <si>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</si>
  <si>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</si>
  <si>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</si>
  <si>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</si>
  <si>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</si>
  <si>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</si>
  <si>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</si>
  <si>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</si>
  <si>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</si>
  <si>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</si>
  <si>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</si>
  <si>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</si>
  <si>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</si>
  <si>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</si>
  <si>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</si>
  <si>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</si>
  <si>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</si>
  <si>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</si>
  <si>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</si>
  <si>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</si>
  <si>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</si>
  <si>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</si>
  <si>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</si>
  <si>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</si>
  <si>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</si>
  <si>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</si>
  <si>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</si>
  <si>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</si>
  <si>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</si>
  <si>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</si>
  <si>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</si>
  <si>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</si>
  <si>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</si>
  <si>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</si>
  <si>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</si>
  <si>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</si>
  <si>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</si>
  <si>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</si>
  <si>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</si>
  <si>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</si>
  <si>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</si>
  <si>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</si>
  <si>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</si>
  <si>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</si>
  <si>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</si>
  <si>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</si>
  <si>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</si>
  <si>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</si>
  <si>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</si>
  <si>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</si>
  <si>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</si>
  <si>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</si>
  <si>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</si>
  <si>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</si>
  <si>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</si>
  <si>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</si>
  <si>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</si>
  <si>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</si>
  <si>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</si>
  <si>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</si>
  <si>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</si>
  <si>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</si>
  <si>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</si>
  <si>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</si>
  <si>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</si>
  <si>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</si>
  <si>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</si>
  <si>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</si>
  <si>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</si>
  <si>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</si>
  <si>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</si>
  <si>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</si>
  <si>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</si>
  <si>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</si>
  <si>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</si>
  <si>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</si>
  <si>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</si>
  <si>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</si>
  <si>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</si>
  <si>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</si>
  <si>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</si>
  <si>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</si>
  <si>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</si>
  <si>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</si>
  <si>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</si>
  <si>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</si>
  <si>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</si>
  <si>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</si>
  <si>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</si>
  <si>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</si>
  <si>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</si>
  <si>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</si>
  <si>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</si>
  <si>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</si>
  <si>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</si>
  <si>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</si>
  <si>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</si>
  <si>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</si>
  <si>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</si>
  <si>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</si>
  <si>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</si>
  <si>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</si>
  <si>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</si>
  <si>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</si>
  <si>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</si>
  <si>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</si>
  <si>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</si>
  <si>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</si>
  <si>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</si>
  <si>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</si>
  <si>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</si>
  <si>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</si>
  <si>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</si>
  <si>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</si>
  <si>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</si>
  <si>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</si>
  <si>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</si>
  <si>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</si>
  <si>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</si>
  <si>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</si>
  <si>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</si>
  <si>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</si>
  <si>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</si>
  <si>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</si>
  <si>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</si>
  <si>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</si>
  <si>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</si>
  <si>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</si>
  <si>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</si>
  <si>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</si>
  <si>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</si>
  <si>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</si>
  <si>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</si>
  <si>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</si>
  <si>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</si>
  <si>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</si>
  <si>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</si>
  <si>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</si>
  <si>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</si>
  <si>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</si>
  <si>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</si>
  <si>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</si>
  <si>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</si>
  <si>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</si>
  <si>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</si>
  <si>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</si>
  <si>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</si>
  <si>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</si>
  <si>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</si>
  <si>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</si>
  <si>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</si>
  <si>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</si>
  <si>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</si>
  <si>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</si>
  <si>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</si>
  <si>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</si>
  <si>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</si>
  <si>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</si>
  <si>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</si>
  <si>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</si>
  <si>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</si>
  <si>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</si>
  <si>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</si>
  <si>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</si>
  <si>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</si>
  <si>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</si>
  <si>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</si>
  <si>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</si>
  <si>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</si>
  <si>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</si>
  <si>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</si>
  <si>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</si>
  <si>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</si>
  <si>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</si>
  <si>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</si>
  <si>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</si>
  <si>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</si>
  <si>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</si>
  <si>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</si>
  <si>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</si>
  <si>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</si>
  <si>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</si>
  <si>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</si>
  <si>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</si>
  <si>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</si>
  <si>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</si>
  <si>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</si>
  <si>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</si>
  <si>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</si>
  <si>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</si>
  <si>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</si>
  <si>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</si>
  <si>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</si>
  <si>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</si>
  <si>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</si>
  <si>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</si>
  <si>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</si>
  <si>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</si>
  <si>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</si>
  <si>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</si>
  <si>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</si>
  <si>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</si>
  <si>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</si>
  <si>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</si>
  <si>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</si>
  <si>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</si>
  <si>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</si>
  <si>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</si>
  <si>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</si>
  <si>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</si>
  <si>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</si>
  <si>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</si>
  <si>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</si>
  <si>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</si>
  <si>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</si>
  <si>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</si>
  <si>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</si>
  <si>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</si>
  <si>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</si>
  <si>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</si>
  <si>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</si>
  <si>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</si>
  <si>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</si>
  <si>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</si>
  <si>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</si>
  <si>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</si>
  <si>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</si>
  <si>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</si>
  <si>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</si>
  <si>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</si>
  <si>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</si>
  <si>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</si>
  <si>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</si>
  <si>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</si>
  <si>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</si>
  <si>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</si>
  <si>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</si>
  <si>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</si>
  <si>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</si>
  <si>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</si>
  <si>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</si>
  <si>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</si>
  <si>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</si>
  <si>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</si>
  <si>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</si>
  <si>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</si>
  <si>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</si>
  <si>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</si>
  <si>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</si>
  <si>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</si>
  <si>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</si>
  <si>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</si>
  <si>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</si>
  <si>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</si>
  <si>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</si>
  <si>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</si>
  <si>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</si>
  <si>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</si>
  <si>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</si>
  <si>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</si>
  <si>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</si>
  <si>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</si>
  <si>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</si>
  <si>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</si>
  <si>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</si>
  <si>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</si>
  <si>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</si>
  <si>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</si>
  <si>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</si>
  <si>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</si>
  <si>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</si>
  <si>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</si>
  <si>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</si>
  <si>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</si>
  <si>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</si>
  <si>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</si>
  <si>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</si>
  <si>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</si>
  <si>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</si>
  <si>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</si>
  <si>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</si>
  <si>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</si>
  <si>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</si>
  <si>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</si>
  <si>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</si>
  <si>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</si>
  <si>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</si>
  <si>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</si>
  <si>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</si>
  <si>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</si>
  <si>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</si>
  <si>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</si>
  <si>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</si>
  <si>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</si>
  <si>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</si>
  <si>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</si>
  <si>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</si>
  <si>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</si>
  <si>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</si>
  <si>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</si>
  <si>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</si>
  <si>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</si>
  <si>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</si>
  <si>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</si>
  <si>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</si>
  <si>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</si>
  <si>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</si>
  <si>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</si>
  <si>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</si>
  <si>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</si>
  <si>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</si>
  <si>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</si>
  <si>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</si>
  <si>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</si>
  <si>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</si>
  <si>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</si>
  <si>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</si>
  <si>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</si>
  <si>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</si>
  <si>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</si>
  <si>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</si>
  <si>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</si>
  <si>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</si>
  <si>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</si>
  <si>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</si>
  <si>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</si>
  <si>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</si>
  <si>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</si>
  <si>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</si>
  <si>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</si>
  <si>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</si>
  <si>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</si>
  <si>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</si>
  <si>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</si>
  <si>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</si>
  <si>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</si>
  <si>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</si>
  <si>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</si>
  <si>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</si>
  <si>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</si>
  <si>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</si>
  <si>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</si>
  <si>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</si>
  <si>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</si>
  <si>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</si>
  <si>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</si>
  <si>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</si>
  <si>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</si>
  <si>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</si>
  <si>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</si>
  <si>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</si>
  <si>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</si>
  <si>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</si>
  <si>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</si>
  <si>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</si>
  <si>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</si>
  <si>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</si>
  <si>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</si>
  <si>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</si>
  <si>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</si>
  <si>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</si>
  <si>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</si>
  <si>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</si>
  <si>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</si>
  <si>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</si>
  <si>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</si>
  <si>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</si>
  <si>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</si>
  <si>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</si>
  <si>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</si>
  <si>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</si>
  <si>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</si>
  <si>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</si>
  <si>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</si>
  <si>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</si>
  <si>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</si>
  <si>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</si>
  <si>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</si>
  <si>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</si>
  <si>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</si>
  <si>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</si>
  <si>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</si>
  <si>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</si>
  <si>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</si>
  <si>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</si>
  <si>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</si>
  <si>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</si>
  <si>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</si>
  <si>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</si>
  <si>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</si>
  <si>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</si>
  <si>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</si>
  <si>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</si>
  <si>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</si>
  <si>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</si>
  <si>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</si>
  <si>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</si>
  <si>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</si>
  <si>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</si>
  <si>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</si>
  <si>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</si>
  <si>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</si>
  <si>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</si>
  <si>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</si>
  <si>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</si>
  <si>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</si>
  <si>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</si>
  <si>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</si>
  <si>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</si>
  <si>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</si>
  <si>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</si>
  <si>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</si>
  <si>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</si>
  <si>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</si>
  <si>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</si>
  <si>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</si>
  <si>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</si>
  <si>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</si>
  <si>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</si>
  <si>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</si>
  <si>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</si>
  <si>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</si>
  <si>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</si>
  <si>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</si>
  <si>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</si>
  <si>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</si>
  <si>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</si>
  <si>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</si>
  <si>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</si>
  <si>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</si>
  <si>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</si>
  <si>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</si>
  <si>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</si>
  <si>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</si>
  <si>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</si>
  <si>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</si>
  <si>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</si>
  <si>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</si>
  <si>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</si>
  <si>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</si>
  <si>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</si>
  <si>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</si>
  <si>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</si>
  <si>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</si>
  <si>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</si>
  <si>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</si>
  <si>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</si>
  <si>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</si>
  <si>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</si>
  <si>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</si>
  <si>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</si>
  <si>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</si>
  <si>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</si>
  <si>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</si>
  <si>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</si>
  <si>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</si>
  <si>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</si>
  <si>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</si>
  <si>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</si>
  <si>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</si>
  <si>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</si>
  <si>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</si>
  <si>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</si>
  <si>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</si>
  <si>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</si>
  <si>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</si>
  <si>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</si>
  <si>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</si>
  <si>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</si>
  <si>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</si>
  <si>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</si>
  <si>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</si>
  <si>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</si>
  <si>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</si>
  <si>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</si>
  <si>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</si>
  <si>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</si>
  <si>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</si>
  <si>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</si>
  <si>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</si>
  <si>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</si>
  <si>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</si>
  <si>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</si>
  <si>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</si>
  <si>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</si>
  <si>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</si>
  <si>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</si>
  <si>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</si>
  <si>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</si>
  <si>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</si>
  <si>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</si>
  <si>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</si>
  <si>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</si>
  <si>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</si>
  <si>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</si>
  <si>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</si>
  <si>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</si>
  <si>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</si>
  <si>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</si>
  <si>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</si>
  <si>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</si>
  <si>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</si>
  <si>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</si>
  <si>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</si>
  <si>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</si>
  <si>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</si>
  <si>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</si>
  <si>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</si>
  <si>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</si>
  <si>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</si>
  <si>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</si>
  <si>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</si>
  <si>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</si>
  <si>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</si>
  <si>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</si>
  <si>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</si>
  <si>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</si>
  <si>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</si>
  <si>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</si>
  <si>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</si>
  <si>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</si>
  <si>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</si>
  <si>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</si>
  <si>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</si>
  <si>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</si>
  <si>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</si>
  <si>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</si>
  <si>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</si>
  <si>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</si>
  <si>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</si>
  <si>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</si>
  <si>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</si>
  <si>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</si>
  <si>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</si>
  <si>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</si>
  <si>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</si>
  <si>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</si>
  <si>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</si>
  <si>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</si>
  <si>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</si>
  <si>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</si>
  <si>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</si>
  <si>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</si>
  <si>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</si>
  <si>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</si>
  <si>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</si>
  <si>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</si>
  <si>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</si>
  <si>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</si>
  <si>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</si>
  <si>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</si>
  <si>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</si>
  <si>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</si>
  <si>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</si>
  <si>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</si>
  <si>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</si>
  <si>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</si>
  <si>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</si>
  <si>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</si>
  <si>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</si>
  <si>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</si>
  <si>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</si>
  <si>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</si>
  <si>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</si>
  <si>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</si>
  <si>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</si>
  <si>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</si>
  <si>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</si>
  <si>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</si>
  <si>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</si>
  <si>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</si>
  <si>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</si>
  <si>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</si>
  <si>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</si>
  <si>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</si>
  <si>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</si>
  <si>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</si>
  <si>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</si>
  <si>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</si>
  <si>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</si>
  <si>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</si>
  <si>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</si>
  <si>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</si>
  <si>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</si>
  <si>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</si>
  <si>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</si>
  <si>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</si>
  <si>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</si>
  <si>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</si>
  <si>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</si>
  <si>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</si>
  <si>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</si>
  <si>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</si>
  <si>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</si>
  <si>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</si>
  <si>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</si>
  <si>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</si>
  <si>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</si>
  <si>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</si>
  <si>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</si>
  <si>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</si>
  <si>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</si>
  <si>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</si>
  <si>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</si>
  <si>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</si>
  <si>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</si>
  <si>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</si>
  <si>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</si>
  <si>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</si>
  <si>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</si>
  <si>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</si>
  <si>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</si>
  <si>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</si>
  <si>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</si>
  <si>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</si>
  <si>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</si>
  <si>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</si>
  <si>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</si>
  <si>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</si>
  <si>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</si>
  <si>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</si>
  <si>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</si>
  <si>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</si>
  <si>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</si>
  <si>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</si>
  <si>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</si>
  <si>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</si>
  <si>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</si>
  <si>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</si>
  <si>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</si>
  <si>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</si>
  <si>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</si>
  <si>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</si>
  <si>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</si>
  <si>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</si>
  <si>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</si>
  <si>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</si>
  <si>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</si>
  <si>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</si>
  <si>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</si>
  <si>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</si>
  <si>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</si>
  <si>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</si>
  <si>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</si>
  <si>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</si>
  <si>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</si>
  <si>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</si>
  <si>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</si>
  <si>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</si>
  <si>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</si>
  <si>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</si>
  <si>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</si>
  <si>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</si>
  <si>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</si>
  <si>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</si>
  <si>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</si>
  <si>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</si>
  <si>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</si>
  <si>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</si>
  <si>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</si>
  <si>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</si>
  <si>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</si>
  <si>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</si>
  <si>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</si>
  <si>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</si>
  <si>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</si>
  <si>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</si>
  <si>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</si>
  <si>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</si>
  <si>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</si>
  <si>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</si>
  <si>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</si>
  <si>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</si>
  <si>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</si>
  <si>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</si>
  <si>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</si>
  <si>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</si>
  <si>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</si>
  <si>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</si>
  <si>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</si>
  <si>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</si>
  <si>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</si>
  <si>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</si>
  <si>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</si>
  <si>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</si>
  <si>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</si>
  <si>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</si>
  <si>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</si>
  <si>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</si>
  <si>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</si>
  <si>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</si>
  <si>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</si>
  <si>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</si>
  <si>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</si>
  <si>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</si>
  <si>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</si>
  <si>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</si>
  <si>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</si>
  <si>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</si>
  <si>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</si>
  <si>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</si>
  <si>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</si>
  <si>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</si>
  <si>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</si>
  <si>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</si>
  <si>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</si>
  <si>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</si>
  <si>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</si>
  <si>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</si>
  <si>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</si>
  <si>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</si>
  <si>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</si>
  <si>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</si>
  <si>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</si>
  <si>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</si>
  <si>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</si>
  <si>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</si>
  <si>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</si>
  <si>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</si>
  <si>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</si>
  <si>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</si>
  <si>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</si>
  <si>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</si>
  <si>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</si>
  <si>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</si>
  <si>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</si>
  <si>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</si>
  <si>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</si>
  <si>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</si>
  <si>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</si>
  <si>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</si>
  <si>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</si>
  <si>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</si>
  <si>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</si>
  <si>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</si>
  <si>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</si>
  <si>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</si>
  <si>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</si>
  <si>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</si>
  <si>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</si>
  <si>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</si>
  <si>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</si>
  <si>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</si>
  <si>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</si>
  <si>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</si>
  <si>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</si>
  <si>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</si>
  <si>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</si>
  <si>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</si>
  <si>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</si>
  <si>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</si>
  <si>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</si>
  <si>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</si>
  <si>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</si>
  <si>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</si>
  <si>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</si>
  <si>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</si>
  <si>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</si>
  <si>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</si>
  <si>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</si>
  <si>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</si>
  <si>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</si>
  <si>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</si>
  <si>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</si>
  <si>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</si>
  <si>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</si>
  <si>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</si>
  <si>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</si>
  <si>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</si>
  <si>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</si>
  <si>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</si>
  <si>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</si>
  <si>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</si>
  <si>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</si>
  <si>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</si>
  <si>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</si>
  <si>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</si>
  <si>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</si>
  <si>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</si>
  <si>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</si>
  <si>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</si>
  <si>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</si>
  <si>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</si>
  <si>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</si>
  <si>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</si>
  <si>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</si>
  <si>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</si>
  <si>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</si>
  <si>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</si>
  <si>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</si>
  <si>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</si>
  <si>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</si>
  <si>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</si>
  <si>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</si>
  <si>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</si>
  <si>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</si>
  <si>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</si>
  <si>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</si>
  <si>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</si>
  <si>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</si>
  <si>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</si>
  <si>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</si>
  <si>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</si>
  <si>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</si>
  <si>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</si>
  <si>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</si>
  <si>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</si>
  <si>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</si>
  <si>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</si>
  <si>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</si>
  <si>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</si>
  <si>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</si>
  <si>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</si>
  <si>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</si>
  <si>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</si>
  <si>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</si>
  <si>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</si>
  <si>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</si>
  <si>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</si>
  <si>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</si>
  <si>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</si>
  <si>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</si>
  <si>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</si>
  <si>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</si>
  <si>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</si>
  <si>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</si>
  <si>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</si>
  <si>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</si>
  <si>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</si>
  <si>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</si>
  <si>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</si>
  <si>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</si>
  <si>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</si>
  <si>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</si>
  <si>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</si>
  <si>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</si>
  <si>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</si>
  <si>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</si>
  <si>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</si>
  <si>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</si>
  <si>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</si>
  <si>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</si>
  <si>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</si>
  <si>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</si>
  <si>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</si>
  <si>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</si>
  <si>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</si>
  <si>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</si>
  <si>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</si>
  <si>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</si>
  <si>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</si>
  <si>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</si>
  <si>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</si>
  <si>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</si>
  <si>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</si>
  <si>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</si>
  <si>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</si>
  <si>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</si>
  <si>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</si>
  <si>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</si>
  <si>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</si>
  <si>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</si>
  <si>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</si>
  <si>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</si>
  <si>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</si>
  <si>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</si>
  <si>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</si>
  <si>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</si>
  <si>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</si>
  <si>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</si>
  <si>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</si>
  <si>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</si>
  <si>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</si>
  <si>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</si>
  <si>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</si>
  <si>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</si>
  <si>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</si>
  <si>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</si>
  <si>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</si>
  <si>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</si>
  <si>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</si>
  <si>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</si>
  <si>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</si>
  <si>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</si>
  <si>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</si>
  <si>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</si>
  <si>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</si>
  <si>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</si>
  <si>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</si>
  <si>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</si>
  <si>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</si>
  <si>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</si>
  <si>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</si>
  <si>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</si>
  <si>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</si>
  <si>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</si>
  <si>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</si>
  <si>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</si>
  <si>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</si>
  <si>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</si>
  <si>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</si>
  <si>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</si>
  <si>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</si>
  <si>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</si>
  <si>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</si>
  <si>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</si>
  <si>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</si>
  <si>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</si>
  <si>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</si>
  <si>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</si>
  <si>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</si>
  <si>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</si>
  <si>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</si>
  <si>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</si>
  <si>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</si>
  <si>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</si>
  <si>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</si>
  <si>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</si>
  <si>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</si>
  <si>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</si>
  <si>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</si>
  <si>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</si>
  <si>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</si>
  <si>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</si>
  <si>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</si>
  <si>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</si>
  <si>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</si>
  <si>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</si>
  <si>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</si>
  <si>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</si>
  <si>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</si>
  <si>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</si>
  <si>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</si>
  <si>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</si>
  <si>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</si>
  <si>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</si>
  <si>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</si>
  <si>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</si>
  <si>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</si>
  <si>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</si>
  <si>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</si>
  <si>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</si>
  <si>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</si>
  <si>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</si>
  <si>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</si>
  <si>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</si>
  <si>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</si>
  <si>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</si>
  <si>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</si>
  <si>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</si>
  <si>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</si>
  <si>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</si>
  <si>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</si>
  <si>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</si>
  <si>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</si>
  <si>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</si>
  <si>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</si>
  <si>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</si>
  <si>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</si>
  <si>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</si>
  <si>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</si>
  <si>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</si>
  <si>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</si>
  <si>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</si>
  <si>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</si>
  <si>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</si>
  <si>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</si>
  <si>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</si>
  <si>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</si>
  <si>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</si>
  <si>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</si>
  <si>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</si>
  <si>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</si>
  <si>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</si>
  <si>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</si>
  <si>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</si>
  <si>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</si>
  <si>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</si>
  <si>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</si>
  <si>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</si>
  <si>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</si>
  <si>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</si>
  <si>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</si>
  <si>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</si>
  <si>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</si>
  <si>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</si>
  <si>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</si>
  <si>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</si>
  <si>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</si>
  <si>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</si>
  <si>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</si>
  <si>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</si>
  <si>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</si>
  <si>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</si>
  <si>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</si>
  <si>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</si>
  <si>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</si>
  <si>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</si>
  <si>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</si>
  <si>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</si>
  <si>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</si>
  <si>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</si>
  <si>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</si>
  <si>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</si>
  <si>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</si>
  <si>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</si>
  <si>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</si>
  <si>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</si>
  <si>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</si>
  <si>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</si>
  <si>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</si>
  <si>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</si>
  <si>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</si>
  <si>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</si>
  <si>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</si>
  <si>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</si>
  <si>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</si>
  <si>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</si>
  <si>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</si>
  <si>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</si>
  <si>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</si>
  <si>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</si>
  <si>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</si>
  <si>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</si>
  <si>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</si>
  <si>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</si>
  <si>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</si>
  <si>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</si>
  <si>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</si>
  <si>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</si>
  <si>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</si>
  <si>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</si>
  <si>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</si>
  <si>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</si>
  <si>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</si>
  <si>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</si>
  <si>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</si>
  <si>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</si>
  <si>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</si>
  <si>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</si>
  <si>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</si>
  <si>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</si>
  <si>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</si>
  <si>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</si>
  <si>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</si>
  <si>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</si>
  <si>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</si>
  <si>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</si>
  <si>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</si>
  <si>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</si>
  <si>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</si>
  <si>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</si>
  <si>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</si>
  <si>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</si>
  <si>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</si>
  <si>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</si>
  <si>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</si>
  <si>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</si>
  <si>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</si>
  <si>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</si>
  <si>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</si>
  <si>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</si>
  <si>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</si>
  <si>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</si>
  <si>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</si>
  <si>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</si>
  <si>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</si>
  <si>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</si>
  <si>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</si>
  <si>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</si>
  <si>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</si>
  <si>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</si>
  <si>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</si>
  <si>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</si>
  <si>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</si>
  <si>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</si>
  <si>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</si>
  <si>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</si>
  <si>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</si>
  <si>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</si>
  <si>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</si>
  <si>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</si>
  <si>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</si>
  <si>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</si>
  <si>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</si>
  <si>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</si>
  <si>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</si>
  <si>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</si>
  <si>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</si>
  <si>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</si>
  <si>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</si>
  <si>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</si>
  <si>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</si>
  <si>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</si>
  <si>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</si>
  <si>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</si>
  <si>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</si>
  <si>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</si>
  <si>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</si>
  <si>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</si>
  <si>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</si>
  <si>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</si>
  <si>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</si>
  <si>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</si>
  <si>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</si>
  <si>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</si>
  <si>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</si>
  <si>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</si>
  <si>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</si>
  <si>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</si>
  <si>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</si>
  <si>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</si>
  <si>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</si>
  <si>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</si>
  <si>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</si>
  <si>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</si>
  <si>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</si>
  <si>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</si>
  <si>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</si>
  <si>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</si>
  <si>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</si>
  <si>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</si>
  <si>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</si>
  <si>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</si>
  <si>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</si>
  <si>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</si>
  <si>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</si>
  <si>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</si>
  <si>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</si>
  <si>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</si>
  <si>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</si>
  <si>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</si>
  <si>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</si>
  <si>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</si>
  <si>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</si>
  <si>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</si>
  <si>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</si>
  <si>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</si>
  <si>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</si>
  <si>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</si>
  <si>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</si>
  <si>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</si>
  <si>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</si>
  <si>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</si>
  <si>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</si>
  <si>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</si>
  <si>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</si>
  <si>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</si>
  <si>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</si>
  <si>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</si>
  <si>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</si>
  <si>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</si>
  <si>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</si>
  <si>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</si>
  <si>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</si>
  <si>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</si>
  <si>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</si>
  <si>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</si>
  <si>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</si>
  <si>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</si>
  <si>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</si>
  <si>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</si>
  <si>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</si>
  <si>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</si>
  <si>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</si>
  <si>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</si>
  <si>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</si>
  <si>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</si>
  <si>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</si>
  <si>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</si>
  <si>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</si>
  <si>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</si>
  <si>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</si>
  <si>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</si>
  <si>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</si>
  <si>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</si>
  <si>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</si>
  <si>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</si>
  <si>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</si>
  <si>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</si>
  <si>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</si>
  <si>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</si>
  <si>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</si>
  <si>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</si>
  <si>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</si>
  <si>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</si>
  <si>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</si>
  <si>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</si>
  <si>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</si>
  <si>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</si>
  <si>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</si>
  <si>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</si>
  <si>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</si>
  <si>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</si>
  <si>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</si>
  <si>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</si>
  <si>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</si>
  <si>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</si>
  <si>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</si>
  <si>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</si>
  <si>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</si>
  <si>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</si>
  <si>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</si>
  <si>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</si>
  <si>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</si>
  <si>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</si>
  <si>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</si>
  <si>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</si>
  <si>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</si>
  <si>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</si>
  <si>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</si>
  <si>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</si>
  <si>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</si>
  <si>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</si>
  <si>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</si>
  <si>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</si>
  <si>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</si>
  <si>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</si>
  <si>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</si>
  <si>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</si>
  <si>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</si>
  <si>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</si>
  <si>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</si>
  <si>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</si>
  <si>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</si>
  <si>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</si>
  <si>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</si>
  <si>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</si>
  <si>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</si>
  <si>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</si>
  <si>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</si>
  <si>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</si>
  <si>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</si>
  <si>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</si>
  <si>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</si>
  <si>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</si>
  <si>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</si>
  <si>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</si>
  <si>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</si>
  <si>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</si>
  <si>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</si>
  <si>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</si>
  <si>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</si>
  <si>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</si>
  <si>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</si>
  <si>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</si>
  <si>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</si>
  <si>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</si>
  <si>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</si>
  <si>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</si>
  <si>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</si>
  <si>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</si>
  <si>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</si>
  <si>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</si>
  <si>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</si>
  <si>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</si>
  <si>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</si>
  <si>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</si>
  <si>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</si>
  <si>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</si>
  <si>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</si>
  <si>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</si>
  <si>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</si>
  <si>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</si>
  <si>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</si>
  <si>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</si>
  <si>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</si>
  <si>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</si>
  <si>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</si>
  <si>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</si>
  <si>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</si>
  <si>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</si>
  <si>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</si>
  <si>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</si>
  <si>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</si>
  <si>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</si>
  <si>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</si>
  <si>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</si>
  <si>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</si>
  <si>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</si>
  <si>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</si>
  <si>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</si>
  <si>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</si>
  <si>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</si>
  <si>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</si>
  <si>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</si>
  <si>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</si>
  <si>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</si>
  <si>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</si>
  <si>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</si>
  <si>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</si>
  <si>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</si>
  <si>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</si>
  <si>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</si>
  <si>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</si>
  <si>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</si>
  <si>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</si>
  <si>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</si>
  <si>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</si>
  <si>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</si>
  <si>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</si>
  <si>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</si>
  <si>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</si>
  <si>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</si>
  <si>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</si>
  <si>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</si>
  <si>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</si>
  <si>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</si>
  <si>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</si>
  <si>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</si>
  <si>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</si>
  <si>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</si>
  <si>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</si>
  <si>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</si>
  <si>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</si>
  <si>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</si>
  <si>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</si>
  <si>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</si>
  <si>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</si>
  <si>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</si>
  <si>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</si>
  <si>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</si>
  <si>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</si>
  <si>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</si>
  <si>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</si>
  <si>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</si>
  <si>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</si>
  <si>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</si>
  <si>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</si>
  <si>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</si>
  <si>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</si>
  <si>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</si>
  <si>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</si>
  <si>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</si>
  <si>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</si>
  <si>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</si>
  <si>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</si>
  <si>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</si>
  <si>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</si>
  <si>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</si>
  <si>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</si>
  <si>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</si>
  <si>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</si>
  <si>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</si>
  <si>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</si>
  <si>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</si>
  <si>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</si>
  <si>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</si>
  <si>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</si>
  <si>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</si>
  <si>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</si>
  <si>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</si>
  <si>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</si>
  <si>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</si>
  <si>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</si>
  <si>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</si>
  <si>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</si>
  <si>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</si>
  <si>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</si>
  <si>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</si>
  <si>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</si>
  <si>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</si>
  <si>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</si>
  <si>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</si>
  <si>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</si>
  <si>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</si>
  <si>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</si>
  <si>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</si>
  <si>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</si>
  <si>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</si>
  <si>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</si>
  <si>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</si>
  <si>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</si>
  <si>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</si>
  <si>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</si>
  <si>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</si>
  <si>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</si>
  <si>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</si>
  <si>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</si>
  <si>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</si>
  <si>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</si>
  <si>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</si>
  <si>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</si>
  <si>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</si>
  <si>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</si>
  <si>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</si>
  <si>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</si>
  <si>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</si>
  <si>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</si>
  <si>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</si>
  <si>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</si>
  <si>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</si>
  <si>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</si>
  <si>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</si>
  <si>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</si>
  <si>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</si>
  <si>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</si>
  <si>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</si>
  <si>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</si>
  <si>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</si>
  <si>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</si>
  <si>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</si>
  <si>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</si>
  <si>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</si>
  <si>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</si>
  <si>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</si>
  <si>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</si>
  <si>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</si>
  <si>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</si>
  <si>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</si>
  <si>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</si>
  <si>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</si>
  <si>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</si>
  <si>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</si>
  <si>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</si>
  <si>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</si>
  <si>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</si>
  <si>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</si>
  <si>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</si>
  <si>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</si>
  <si>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</si>
  <si>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</si>
  <si>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</si>
  <si>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</si>
  <si>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</si>
  <si>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</si>
  <si>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</si>
  <si>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</si>
  <si>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</si>
  <si>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</si>
  <si>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</si>
  <si>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</si>
  <si>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</si>
  <si>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</si>
  <si>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</si>
  <si>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</si>
  <si>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</si>
  <si>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</si>
  <si>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</si>
  <si>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</si>
  <si>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</si>
  <si>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</si>
  <si>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</si>
  <si>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</si>
  <si>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</si>
  <si>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</si>
  <si>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</si>
  <si>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</si>
  <si>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</si>
  <si>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</si>
  <si>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</si>
  <si>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</si>
  <si>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</si>
  <si>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</si>
  <si>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</si>
  <si>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</si>
  <si>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</si>
  <si>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</si>
  <si>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</si>
  <si>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</si>
  <si>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</si>
  <si>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</si>
  <si>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</si>
  <si>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</si>
  <si>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</si>
  <si>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</si>
  <si>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</si>
  <si>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</si>
  <si>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</si>
  <si>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</si>
  <si>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</si>
  <si>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</si>
  <si>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</si>
  <si>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</si>
  <si>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</si>
  <si>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</si>
  <si>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</si>
  <si>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</si>
  <si>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</si>
  <si>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</si>
  <si>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</si>
  <si>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</si>
  <si>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</si>
  <si>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</si>
  <si>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</si>
  <si>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</si>
  <si>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</si>
  <si>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</si>
  <si>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</si>
  <si>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</si>
  <si>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</si>
  <si>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</si>
  <si>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</si>
  <si>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</si>
  <si>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</si>
  <si>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</si>
  <si>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</si>
  <si>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</si>
  <si>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</si>
  <si>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</si>
  <si>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</si>
  <si>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</si>
  <si>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</si>
  <si>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</si>
  <si>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</si>
  <si>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</si>
  <si>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</si>
  <si>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</si>
  <si>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</si>
  <si>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</si>
  <si>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</si>
  <si>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</si>
  <si>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</si>
  <si>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</si>
  <si>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</si>
  <si>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</si>
  <si>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</si>
  <si>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</si>
  <si>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</si>
  <si>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</si>
  <si>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</si>
  <si>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</si>
  <si>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</si>
  <si>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</si>
  <si>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</si>
  <si>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</si>
  <si>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</si>
  <si>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</si>
  <si>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</si>
  <si>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</si>
  <si>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</si>
  <si>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</si>
  <si>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</si>
  <si>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</si>
  <si>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</si>
  <si>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</si>
  <si>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</si>
  <si>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</si>
  <si>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</si>
  <si>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</si>
  <si>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</si>
  <si>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</si>
  <si>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</si>
  <si>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</si>
  <si>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</si>
  <si>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</si>
  <si>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</si>
  <si>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</si>
  <si>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</si>
  <si>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</si>
  <si>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</si>
  <si>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</si>
  <si>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</si>
  <si>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</si>
  <si>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</si>
  <si>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</si>
  <si>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</si>
  <si>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</si>
  <si>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</si>
  <si>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</si>
  <si>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</si>
  <si>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</si>
  <si>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</si>
  <si>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</si>
  <si>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</si>
  <si>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</si>
  <si>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</si>
  <si>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</si>
  <si>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</si>
  <si>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</si>
  <si>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</si>
  <si>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</si>
  <si>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</si>
  <si>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</si>
  <si>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</si>
  <si>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</si>
  <si>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</si>
  <si>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</si>
  <si>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</si>
  <si>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</si>
  <si>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</si>
  <si>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</si>
  <si>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</si>
  <si>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</si>
  <si>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</si>
  <si>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</si>
  <si>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</si>
  <si>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</si>
  <si>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</si>
  <si>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</si>
  <si>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</si>
  <si>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</si>
  <si>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</si>
  <si>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</si>
  <si>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</si>
  <si>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</si>
  <si>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</si>
  <si>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</si>
  <si>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</si>
  <si>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</si>
  <si>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</si>
  <si>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</si>
  <si>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</si>
  <si>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</si>
  <si>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</si>
  <si>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</si>
  <si>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</si>
  <si>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</si>
  <si>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</si>
  <si>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</si>
  <si>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</si>
  <si>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</si>
  <si>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</si>
  <si>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</si>
  <si>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</si>
  <si>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</si>
  <si>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</si>
  <si>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</si>
  <si>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</si>
  <si>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</si>
  <si>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</si>
  <si>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</si>
  <si>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</si>
  <si>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</si>
  <si>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</si>
  <si>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</si>
  <si>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</si>
  <si>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</si>
  <si>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</si>
  <si>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</si>
  <si>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</si>
  <si>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</si>
  <si>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</si>
  <si>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</si>
  <si>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</si>
  <si>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</si>
  <si>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</si>
  <si>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</si>
  <si>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</si>
  <si>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</si>
  <si>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</si>
  <si>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</si>
  <si>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</si>
  <si>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</si>
  <si>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</si>
  <si>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</si>
  <si>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</si>
  <si>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</si>
  <si>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</si>
  <si>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</si>
  <si>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</si>
  <si>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</si>
  <si>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</si>
  <si>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</si>
  <si>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</si>
  <si>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</si>
  <si>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</si>
  <si>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</si>
  <si>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</si>
  <si>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</si>
  <si>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</si>
  <si>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</si>
  <si>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</si>
  <si>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</si>
  <si>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</si>
  <si>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</si>
  <si>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</si>
  <si>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</si>
  <si>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</si>
  <si>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</si>
  <si>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</si>
  <si>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</si>
  <si>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</si>
  <si>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</si>
  <si>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</si>
  <si>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</si>
  <si>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</si>
  <si>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</si>
  <si>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</si>
  <si>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</si>
  <si>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</si>
  <si>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</si>
  <si>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</si>
  <si>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</si>
  <si>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</si>
  <si>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</si>
  <si>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</si>
  <si>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</si>
  <si>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</si>
  <si>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</si>
  <si>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</si>
  <si>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</si>
  <si>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</si>
  <si>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</si>
  <si>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</si>
  <si>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</si>
  <si>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</si>
  <si>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</si>
  <si>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</si>
  <si>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</si>
  <si>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</si>
  <si>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</si>
  <si>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</si>
  <si>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</si>
  <si>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</si>
  <si>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</si>
  <si>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</si>
  <si>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</si>
  <si>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</si>
  <si>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</si>
  <si>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</si>
  <si>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</si>
  <si>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</si>
  <si>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</si>
  <si>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</si>
  <si>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</si>
  <si>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</si>
  <si>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</si>
  <si>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</si>
  <si>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</si>
  <si>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</si>
  <si>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</si>
  <si>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</si>
  <si>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</si>
  <si>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</si>
  <si>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</si>
  <si>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</si>
  <si>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</si>
  <si>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</si>
  <si>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</si>
  <si>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</si>
  <si>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</si>
  <si>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</si>
  <si>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</si>
  <si>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</si>
  <si>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</si>
  <si>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</si>
  <si>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</si>
  <si>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</si>
  <si>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</si>
  <si>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</si>
  <si>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</si>
  <si>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</si>
  <si>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</si>
  <si>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</si>
  <si>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</si>
  <si>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</si>
  <si>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</si>
  <si>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</si>
  <si>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</si>
  <si>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</si>
  <si>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</si>
  <si>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</si>
  <si>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</si>
  <si>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</si>
  <si>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</si>
  <si>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</si>
  <si>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</si>
  <si>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</si>
  <si>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</si>
  <si>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</si>
  <si>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</si>
  <si>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</si>
  <si>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</si>
  <si>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</si>
  <si>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</si>
  <si>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</si>
  <si>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</si>
  <si>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</si>
  <si>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</si>
  <si>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</si>
  <si>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</si>
  <si>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</si>
  <si>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</si>
  <si>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</si>
  <si>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</si>
  <si>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</si>
  <si>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</si>
  <si>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</si>
  <si>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</si>
  <si>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</si>
  <si>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</si>
  <si>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</si>
  <si>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</si>
  <si>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</si>
  <si>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</si>
  <si>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</si>
  <si>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</si>
  <si>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</si>
  <si>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</si>
  <si>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</si>
  <si>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</si>
  <si>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</si>
  <si>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</si>
  <si>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</si>
  <si>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</si>
  <si>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</si>
  <si>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</si>
  <si>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</si>
  <si>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</si>
  <si>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</si>
  <si>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</si>
  <si>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</si>
  <si>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</si>
  <si>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</si>
  <si>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</si>
  <si>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</si>
  <si>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</si>
  <si>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</si>
  <si>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</si>
  <si>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</si>
  <si>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</si>
  <si>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</si>
  <si>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</si>
  <si>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</si>
  <si>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</si>
  <si>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</si>
  <si>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</si>
  <si>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</si>
  <si>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</si>
  <si>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</si>
  <si>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</si>
  <si>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</si>
  <si>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</si>
  <si>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</si>
  <si>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</si>
  <si>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</si>
  <si>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</si>
  <si>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</si>
  <si>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</si>
  <si>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</si>
  <si>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</si>
  <si>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</si>
  <si>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</si>
  <si>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</si>
  <si>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</si>
  <si>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</si>
  <si>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</si>
  <si>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</si>
  <si>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</si>
  <si>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</si>
  <si>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</si>
  <si>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</si>
  <si>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</si>
  <si>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</si>
  <si>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</si>
  <si>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</si>
  <si>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</si>
  <si>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</si>
  <si>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</si>
  <si>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</si>
  <si>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</si>
  <si>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</si>
  <si>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</si>
  <si>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</si>
  <si>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</si>
  <si>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</si>
  <si>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</si>
  <si>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</si>
  <si>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</si>
  <si>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</si>
  <si>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</si>
  <si>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</si>
  <si>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</si>
  <si>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</si>
  <si>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</si>
  <si>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</si>
  <si>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</si>
  <si>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</si>
  <si>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</si>
  <si>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</si>
  <si>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</si>
  <si>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</si>
  <si>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</si>
  <si>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</si>
  <si>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</si>
  <si>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</si>
  <si>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</si>
  <si>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</si>
  <si>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</si>
  <si>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</si>
  <si>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</si>
  <si>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</si>
  <si>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</si>
  <si>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</si>
  <si>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</si>
  <si>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</si>
  <si>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</si>
  <si>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</si>
  <si>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</si>
  <si>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</si>
  <si>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</si>
  <si>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</si>
  <si>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</si>
  <si>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</si>
  <si>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</si>
  <si>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</si>
  <si>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</si>
  <si>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</si>
  <si>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</si>
  <si>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</si>
  <si>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</si>
  <si>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</si>
  <si>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</si>
  <si>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</si>
  <si>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</si>
  <si>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</si>
  <si>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</si>
  <si>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</si>
  <si>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</si>
  <si>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</si>
  <si>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</si>
  <si>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</si>
  <si>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</si>
  <si>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</si>
  <si>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</si>
  <si>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</si>
  <si>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</si>
  <si>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</si>
  <si>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</si>
  <si>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</si>
  <si>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</si>
  <si>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</si>
  <si>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</si>
  <si>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</si>
  <si>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</si>
  <si>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</si>
  <si>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</si>
  <si>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</si>
  <si>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</si>
  <si>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</si>
  <si>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</si>
  <si>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</si>
  <si>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</si>
  <si>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</si>
  <si>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</si>
  <si>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</si>
  <si>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</si>
  <si>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</si>
  <si>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</si>
  <si>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</si>
  <si>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</si>
  <si>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</si>
  <si>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</si>
  <si>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</si>
  <si>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</si>
  <si>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</si>
  <si>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</si>
  <si>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</si>
  <si>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</si>
  <si>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</si>
  <si>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</si>
  <si>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</si>
  <si>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</si>
  <si>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</si>
  <si>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</si>
  <si>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</si>
  <si>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</si>
  <si>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</si>
  <si>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</si>
  <si>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</si>
  <si>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</si>
  <si>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</si>
  <si>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</si>
  <si>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</si>
  <si>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</si>
  <si>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</si>
  <si>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</si>
  <si>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</si>
  <si>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</si>
  <si>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</si>
  <si>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</si>
  <si>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</si>
  <si>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</si>
  <si>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</si>
  <si>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</si>
  <si>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</si>
  <si>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</si>
  <si>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</si>
  <si>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</si>
  <si>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</si>
  <si>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</si>
  <si>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</si>
  <si>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</si>
  <si>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</si>
  <si>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</si>
  <si>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</si>
  <si>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</si>
  <si>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</si>
  <si>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</si>
  <si>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</si>
  <si>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</si>
  <si>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</si>
  <si>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</si>
  <si>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</si>
  <si>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</si>
  <si>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</si>
  <si>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</si>
  <si>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</si>
  <si>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</si>
  <si>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</si>
  <si>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</si>
  <si>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</si>
  <si>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</si>
  <si>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</si>
  <si>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</si>
  <si>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</si>
  <si>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</si>
  <si>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</si>
  <si>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</si>
  <si>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</si>
  <si>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</si>
  <si>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</si>
  <si>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</si>
  <si>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</si>
  <si>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</si>
  <si>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</si>
  <si>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</si>
  <si>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</si>
  <si>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</si>
  <si>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</si>
  <si>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</si>
  <si>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</si>
  <si>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</si>
  <si>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</si>
  <si>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</si>
  <si>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</si>
  <si>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</si>
  <si>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</si>
  <si>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</si>
  <si>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</si>
  <si>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</si>
  <si>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</si>
  <si>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</si>
  <si>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</si>
  <si>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</si>
  <si>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</si>
  <si>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</si>
  <si>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</si>
  <si>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</si>
  <si>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</si>
  <si>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</si>
  <si>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</si>
  <si>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</si>
  <si>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</si>
  <si>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</si>
  <si>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</si>
  <si>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</si>
  <si>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</si>
  <si>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</si>
  <si>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</si>
  <si>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</si>
  <si>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</si>
  <si>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</si>
  <si>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</si>
  <si>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</si>
  <si>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</si>
  <si>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</si>
  <si>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</si>
  <si>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</si>
  <si>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</si>
  <si>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</si>
  <si>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</si>
  <si>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</si>
  <si>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</si>
  <si>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</si>
  <si>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</si>
  <si>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</si>
  <si>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</si>
  <si>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</si>
  <si>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</si>
  <si>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</si>
  <si>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</si>
  <si>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</si>
  <si>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</si>
  <si>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</si>
  <si>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</si>
  <si>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</si>
  <si>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</si>
  <si>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</si>
  <si>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</si>
  <si>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</si>
  <si>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</si>
  <si>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</si>
  <si>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</si>
  <si>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</si>
  <si>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</si>
  <si>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</si>
  <si>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</si>
  <si>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</si>
  <si>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</si>
  <si>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</si>
  <si>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</si>
  <si>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</si>
  <si>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</si>
  <si>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</si>
  <si>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</si>
  <si>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</si>
  <si>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</si>
  <si>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</si>
  <si>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</si>
  <si>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</si>
  <si>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</si>
  <si>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</si>
  <si>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</si>
  <si>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</si>
  <si>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</si>
  <si>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</si>
  <si>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</si>
  <si>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</si>
  <si>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</si>
  <si>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</si>
  <si>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</si>
  <si>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</si>
  <si>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</si>
  <si>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</si>
  <si>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</si>
  <si>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</si>
  <si>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</si>
  <si>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</si>
  <si>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</si>
  <si>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</si>
  <si>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</si>
  <si>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</si>
  <si>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</si>
  <si>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</si>
  <si>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</si>
  <si>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</si>
  <si>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</si>
  <si>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</si>
  <si>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</si>
  <si>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</si>
  <si>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</si>
  <si>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</si>
  <si>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</si>
  <si>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</si>
  <si>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</si>
  <si>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</si>
  <si>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</si>
  <si>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</si>
  <si>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</si>
  <si>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</si>
  <si>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</si>
  <si>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</si>
  <si>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</si>
  <si>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</si>
  <si>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</si>
  <si>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</si>
  <si>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</si>
  <si>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</si>
  <si>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</si>
  <si>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</si>
  <si>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</si>
  <si>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</si>
  <si>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</si>
  <si>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</si>
  <si>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</si>
  <si>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</si>
  <si>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</si>
  <si>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</si>
  <si>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</si>
  <si>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</si>
  <si>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</si>
  <si>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</si>
  <si>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</si>
  <si>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</si>
  <si>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</si>
  <si>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</si>
  <si>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</si>
  <si>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</si>
  <si>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</si>
  <si>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</si>
  <si>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</si>
  <si>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</si>
  <si>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</si>
  <si>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</si>
  <si>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</si>
  <si>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</si>
  <si>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</si>
  <si>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</si>
  <si>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</si>
  <si>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</si>
  <si>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</si>
  <si>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</si>
  <si>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</si>
  <si>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</si>
  <si>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</si>
  <si>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</si>
  <si>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</si>
  <si>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</si>
  <si>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</si>
  <si>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</si>
  <si>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</si>
  <si>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</si>
  <si>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</si>
  <si>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</si>
  <si>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</si>
  <si>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</si>
  <si>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</si>
  <si>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</si>
  <si>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</si>
  <si>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</si>
  <si>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</si>
  <si>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</si>
  <si>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</si>
  <si>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</si>
  <si>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</si>
  <si>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</si>
  <si>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</si>
  <si>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</si>
  <si>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</si>
  <si>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</si>
  <si>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</si>
  <si>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</si>
  <si>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</si>
  <si>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</si>
  <si>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</si>
  <si>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</si>
  <si>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</si>
  <si>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</si>
  <si>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</si>
  <si>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</si>
  <si>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</si>
  <si>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</si>
  <si>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</si>
  <si>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</si>
  <si>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</si>
  <si>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</si>
  <si>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</si>
  <si>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</si>
  <si>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</si>
  <si>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</si>
  <si>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</si>
  <si>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</si>
  <si>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</si>
  <si>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</si>
  <si>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</si>
  <si>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</si>
  <si>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</si>
  <si>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</si>
  <si>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</si>
  <si>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</si>
  <si>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</si>
  <si>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</si>
  <si>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</si>
  <si>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</si>
  <si>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</si>
  <si>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</si>
  <si>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</si>
  <si>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</si>
  <si>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</si>
  <si>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</si>
  <si>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</si>
  <si>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</si>
  <si>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</si>
  <si>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</si>
  <si>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</si>
  <si>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</si>
  <si>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</si>
  <si>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</si>
  <si>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</si>
  <si>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</si>
  <si>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</si>
  <si>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</si>
  <si>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</si>
  <si>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</si>
  <si>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</si>
  <si>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</si>
  <si>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</si>
  <si>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</si>
  <si>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</si>
  <si>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</si>
  <si>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</si>
  <si>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</si>
  <si>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</si>
  <si>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</si>
  <si>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</si>
  <si>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</si>
  <si>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</si>
  <si>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</si>
  <si>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</si>
  <si>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</si>
  <si>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</si>
  <si>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</si>
  <si>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</si>
  <si>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</si>
  <si>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</si>
  <si>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</si>
  <si>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</si>
  <si>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</si>
  <si>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</si>
  <si>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</si>
  <si>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</si>
  <si>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</si>
  <si>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</si>
  <si>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</si>
  <si>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</si>
  <si>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</si>
  <si>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</si>
  <si>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</si>
  <si>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</si>
  <si>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</si>
  <si>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</si>
  <si>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</si>
  <si>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</si>
  <si>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</si>
  <si>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</si>
  <si>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</si>
  <si>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</si>
  <si>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</si>
  <si>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</si>
  <si>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</si>
  <si>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</si>
  <si>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</si>
  <si>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</si>
  <si>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</si>
  <si>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</si>
  <si>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</si>
  <si>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</si>
  <si>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</si>
  <si>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</si>
  <si>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</si>
  <si>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</si>
  <si>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</si>
  <si>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</si>
  <si>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</si>
  <si>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</si>
  <si>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</si>
  <si>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</si>
  <si>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</si>
  <si>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</si>
  <si>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</si>
  <si>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</si>
  <si>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</si>
  <si>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</si>
  <si>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</si>
  <si>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</si>
  <si>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</si>
  <si>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</si>
  <si>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</si>
  <si>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</si>
  <si>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</si>
  <si>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</si>
  <si>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</si>
  <si>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</si>
  <si>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</si>
  <si>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</si>
  <si>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</si>
  <si>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</si>
  <si>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</si>
  <si>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</si>
  <si>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</si>
  <si>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</si>
  <si>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</si>
  <si>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</si>
  <si>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</si>
  <si>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</si>
  <si>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</si>
  <si>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</si>
  <si>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</si>
  <si>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</si>
  <si>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</si>
  <si>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</si>
  <si>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</si>
  <si>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</si>
  <si>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</si>
  <si>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</si>
  <si>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</si>
  <si>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</si>
  <si>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</si>
  <si>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</si>
  <si>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</si>
  <si>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</si>
  <si>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</si>
  <si>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</si>
  <si>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</si>
  <si>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</si>
  <si>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</si>
  <si>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</si>
  <si>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</si>
  <si>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</si>
  <si>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</si>
  <si>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</si>
  <si>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</si>
  <si>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</si>
  <si>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</si>
  <si>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</si>
  <si>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</si>
  <si>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</si>
  <si>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</si>
  <si>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</si>
  <si>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</si>
  <si>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</si>
  <si>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</si>
  <si>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</si>
  <si>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</si>
  <si>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</si>
  <si>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</si>
  <si>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</si>
  <si>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</si>
  <si>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</si>
  <si>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</si>
  <si>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</si>
  <si>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</si>
  <si>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</si>
  <si>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</si>
  <si>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</si>
  <si>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</si>
  <si>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</si>
  <si>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</si>
  <si>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</si>
  <si>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</si>
  <si>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</si>
  <si>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</si>
  <si>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</si>
  <si>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</si>
  <si>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</si>
  <si>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</si>
  <si>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</si>
  <si>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</si>
  <si>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</si>
  <si>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</si>
  <si>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</si>
  <si>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</si>
  <si>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</si>
  <si>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</si>
  <si>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</si>
  <si>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</si>
  <si>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</si>
  <si>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</si>
  <si>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</si>
  <si>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</si>
  <si>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</si>
  <si>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</si>
  <si>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</si>
  <si>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</si>
  <si>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</si>
  <si>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</si>
  <si>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</si>
  <si>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</si>
  <si>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</si>
  <si>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</si>
  <si>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</si>
  <si>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</si>
  <si>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</si>
  <si>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</si>
  <si>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</si>
  <si>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</si>
  <si>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</si>
  <si>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</si>
  <si>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</si>
  <si>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</si>
  <si>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</si>
  <si>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</si>
  <si>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</si>
  <si>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</si>
  <si>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</si>
  <si>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</si>
  <si>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</si>
  <si>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</si>
  <si>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</si>
  <si>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</si>
  <si>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</si>
  <si>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</si>
  <si>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</si>
  <si>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</si>
  <si>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</si>
  <si>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</si>
  <si>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</si>
  <si>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</si>
  <si>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</si>
  <si>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</si>
  <si>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</si>
  <si>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</si>
  <si>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</si>
  <si>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</si>
  <si>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</si>
  <si>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</si>
  <si>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</si>
  <si>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</si>
  <si>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</si>
  <si>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</si>
  <si>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</si>
  <si>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</si>
  <si>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</si>
  <si>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</si>
  <si>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</si>
  <si>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</si>
  <si>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</si>
  <si>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</si>
  <si>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</si>
  <si>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</si>
  <si>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</si>
  <si>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</si>
  <si>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</si>
  <si>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</si>
  <si>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</si>
  <si>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</si>
  <si>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</si>
  <si>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</si>
  <si>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</si>
  <si>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</si>
  <si>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</si>
  <si>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</si>
  <si>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</si>
  <si>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</si>
  <si>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</si>
  <si>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</si>
  <si>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</si>
  <si>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</si>
  <si>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</si>
  <si>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</si>
  <si>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</si>
  <si>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</si>
  <si>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</si>
  <si>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</si>
  <si>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</si>
  <si>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</si>
  <si>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</si>
  <si>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</si>
  <si>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</si>
  <si>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</si>
  <si>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</si>
  <si>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</si>
  <si>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</si>
  <si>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</si>
  <si>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</si>
  <si>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</si>
  <si>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</si>
  <si>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</si>
  <si>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</si>
  <si>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</si>
  <si>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</si>
  <si>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</si>
  <si>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</si>
  <si>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</si>
  <si>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</si>
  <si>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</si>
  <si>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</si>
  <si>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</si>
  <si>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</si>
  <si>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</si>
  <si>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</si>
  <si>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</si>
  <si>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</si>
  <si>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</si>
  <si>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</si>
  <si>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</si>
  <si>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</si>
  <si>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</si>
  <si>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</si>
  <si>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</si>
  <si>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</si>
  <si>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</si>
  <si>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</si>
  <si>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</si>
  <si>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</si>
  <si>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</si>
  <si>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</si>
  <si>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</si>
  <si>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</si>
  <si>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</si>
  <si>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</si>
  <si>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</si>
  <si>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</si>
  <si>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</si>
  <si>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</si>
  <si>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</si>
  <si>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</si>
  <si>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</si>
  <si>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</si>
  <si>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</si>
  <si>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</si>
  <si>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</si>
  <si>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</si>
  <si>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</si>
  <si>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</si>
  <si>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</si>
  <si>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</si>
  <si>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</si>
  <si>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</si>
  <si>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</si>
  <si>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</si>
  <si>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</si>
  <si>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</si>
  <si>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</si>
  <si>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</si>
  <si>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</si>
  <si>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</si>
  <si>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</si>
  <si>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</si>
  <si>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</si>
  <si>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</si>
  <si>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</si>
  <si>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</si>
  <si>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</si>
  <si>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</si>
  <si>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</si>
  <si>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</si>
  <si>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</si>
  <si>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</si>
  <si>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</si>
  <si>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</si>
  <si>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</si>
  <si>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</si>
  <si>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</si>
  <si>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</si>
  <si>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</si>
  <si>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</si>
  <si>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</si>
  <si>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</si>
  <si>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</si>
  <si>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</si>
  <si>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</si>
  <si>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</si>
  <si>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</si>
  <si>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</si>
  <si>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</si>
  <si>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</si>
  <si>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</si>
  <si>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</si>
  <si>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</si>
  <si>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</si>
  <si>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</si>
  <si>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</si>
  <si>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</si>
  <si>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</si>
  <si>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</si>
  <si>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</si>
  <si>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</si>
  <si>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</si>
  <si>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</si>
  <si>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</si>
  <si>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</si>
  <si>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</si>
  <si>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</si>
  <si>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</si>
  <si>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</si>
  <si>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</si>
  <si>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</si>
  <si>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</si>
  <si>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</si>
  <si>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</si>
  <si>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</si>
  <si>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</si>
  <si>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</si>
  <si>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</si>
  <si>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</si>
  <si>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</si>
  <si>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</si>
  <si>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</si>
  <si>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</si>
  <si>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</si>
  <si>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</si>
  <si>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</si>
  <si>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</si>
  <si>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</si>
  <si>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</si>
  <si>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</si>
  <si>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</si>
  <si>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</si>
  <si>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</si>
  <si>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</si>
  <si>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</si>
  <si>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</si>
  <si>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</si>
  <si>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</si>
  <si>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</si>
  <si>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</si>
  <si>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</si>
  <si>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</si>
  <si>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</si>
  <si>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</si>
  <si>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</si>
  <si>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</si>
  <si>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</si>
  <si>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</si>
  <si>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</si>
  <si>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</si>
  <si>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</si>
  <si>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</si>
  <si>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</si>
  <si>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</si>
  <si>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</si>
  <si>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</si>
  <si>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</si>
  <si>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</si>
  <si>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</si>
  <si>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</si>
  <si>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</si>
  <si>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</si>
  <si>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</si>
  <si>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</si>
  <si>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</si>
  <si>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</si>
  <si>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</si>
  <si>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</si>
  <si>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</si>
  <si>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</si>
  <si>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</si>
  <si>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</si>
  <si>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</si>
  <si>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</si>
  <si>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</si>
  <si>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</si>
  <si>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</si>
  <si>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</si>
  <si>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</si>
  <si>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</si>
  <si>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</si>
  <si>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</si>
  <si>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</si>
  <si>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</si>
  <si>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</si>
  <si>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</si>
  <si>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</si>
  <si>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</si>
  <si>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</si>
  <si>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</si>
  <si>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</si>
  <si>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</si>
  <si>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</si>
  <si>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</si>
  <si>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</si>
  <si>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</si>
  <si>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</si>
  <si>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</si>
  <si>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</si>
  <si>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</si>
  <si>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</si>
  <si>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</si>
  <si>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</si>
  <si>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</si>
  <si>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</si>
  <si>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</si>
  <si>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</si>
  <si>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</si>
  <si>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</si>
  <si>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</si>
  <si>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</si>
  <si>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</si>
  <si>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</si>
  <si>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</si>
  <si>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</si>
  <si>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</si>
  <si>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</si>
  <si>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launch_date</t>
  </si>
  <si>
    <t>deadline_date</t>
  </si>
  <si>
    <t>duration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</si>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</sst>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Category Outcomes</a:t>
            </a:r>
          </a:p>
        </c:rich>
      </c:tx>
      <c:layout>
        <c:manualLayout>
          <c:xMode val="edge"/>
          <c:yMode val="edge"/>
          <c:x val="0.34400112918023529"/>
          <c:y val="4.98960498960498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7-A844-A88A-C5D867BB3B4C}"/>
            </c:ext>
          </c:extLst>
        </c:ser>
        <c:ser>
          <c:idx val="1"/>
          <c:order val="1"/>
          <c:tx>
            <c:strRef>
              <c:f>'Theater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5-CC48-BC54-405303B5B13A}"/>
            </c:ext>
          </c:extLst>
        </c:ser>
        <c:ser>
          <c:idx val="2"/>
          <c:order val="2"/>
          <c:tx>
            <c:strRef>
              <c:f>'Theater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5-CC48-BC54-405303B5B13A}"/>
            </c:ext>
          </c:extLst>
        </c:ser>
        <c:ser>
          <c:idx val="3"/>
          <c:order val="3"/>
          <c:tx>
            <c:strRef>
              <c:f>'Theater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5-CC48-BC54-405303B5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8552783"/>
        <c:axId val="968375951"/>
      </c:barChart>
      <c:catAx>
        <c:axId val="968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5951"/>
        <c:crosses val="autoZero"/>
        <c:auto val="1"/>
        <c:lblAlgn val="ctr"/>
        <c:lblOffset val="100"/>
        <c:noMultiLvlLbl val="0"/>
      </c:catAx>
      <c:valAx>
        <c:axId val="9683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Theater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Subcategory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035206226622443"/>
          <c:y val="4.43458980044345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Outcomes'!$B$22:$B$23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Outcomes'!$B$24:$B$27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D-0844-BAFA-52DB0D6C3933}"/>
            </c:ext>
          </c:extLst>
        </c:ser>
        <c:ser>
          <c:idx val="1"/>
          <c:order val="1"/>
          <c:tx>
            <c:strRef>
              <c:f>'Theater Outcomes'!$C$22:$C$23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Outcomes'!$C$24:$C$27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5-8241-A18C-51AD19607786}"/>
            </c:ext>
          </c:extLst>
        </c:ser>
        <c:ser>
          <c:idx val="2"/>
          <c:order val="2"/>
          <c:tx>
            <c:strRef>
              <c:f>'Theater Outcomes'!$D$22:$D$23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Outcomes'!$D$24:$D$27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5-8241-A18C-51AD19607786}"/>
            </c:ext>
          </c:extLst>
        </c:ser>
        <c:ser>
          <c:idx val="3"/>
          <c:order val="3"/>
          <c:tx>
            <c:strRef>
              <c:f>'Theater Outcomes'!$E$22:$E$23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Outcomes'!$E$24:$E$27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5-8241-A18C-51AD1960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6174207"/>
        <c:axId val="966689103"/>
      </c:barChart>
      <c:catAx>
        <c:axId val="966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89103"/>
        <c:crosses val="autoZero"/>
        <c:auto val="1"/>
        <c:lblAlgn val="ctr"/>
        <c:lblOffset val="100"/>
        <c:noMultiLvlLbl val="0"/>
      </c:catAx>
      <c:valAx>
        <c:axId val="9666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[play-analysis.xlsx]Monthly Play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US Play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Play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Outcomes'!$B$7:$B$19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5-B648-939C-75A9E4D2F34C}"/>
            </c:ext>
          </c:extLst>
        </c:ser>
        <c:ser>
          <c:idx val="1"/>
          <c:order val="1"/>
          <c:tx>
            <c:strRef>
              <c:f>'Monthly Play Outcomes'!$C$5:$C$6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Outcomes'!$C$7:$C$19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25-B648-939C-75A9E4D2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654159"/>
        <c:axId val="1138655807"/>
      </c:lineChart>
      <c:catAx>
        <c:axId val="11386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5807"/>
        <c:crosses val="autoZero"/>
        <c:auto val="1"/>
        <c:lblAlgn val="ctr"/>
        <c:lblOffset val="100"/>
        <c:noMultiLvlLbl val="0"/>
      </c:catAx>
      <c:valAx>
        <c:axId val="11386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0</xdr:row>
      <xdr:rowOff>0</xdr:rowOff>
    </xdr:from>
    <xdr:to>
      <xdr:col>13</xdr:col>
      <xdr:colOff>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7F18B-65C4-6C4D-BEDE-D9C6646BD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755650</xdr:colOff>
      <xdr:row>17</xdr:row>
      <xdr:rowOff>184150</xdr:rowOff>
    </xdr:from>
    <xdr:to>
      <xdr:col>13</xdr:col>
      <xdr:colOff>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C743B-38DD-674E-81C2-2E103108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11</xdr:col>
      <xdr:colOff>0</xdr:colOff>
      <xdr:row>16</xdr:row>
      <xdr:rowOff>0</xdr:rowOff>
    </xdr:to>
    <xdr:graphicFrame macro="">
      <xdr:nvGraphicFramePr>
        <xdr:cNvPr id="2" name="Monthly US Play Outcomes">
          <a:extLst>
            <a:ext uri="{FF2B5EF4-FFF2-40B4-BE49-F238E27FC236}">
              <a16:creationId xmlns:a16="http://schemas.microsoft.com/office/drawing/2014/main" id="{4FE91067-3579-CE43-9BAD-6022C170D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40781828706" createdVersion="7" refreshedVersion="7" minRefreshableVersion="3" recordCount="4114" xr:uid="{57025745-07D7-4648-BCFA-ACE3FA3FAFD6}">
  <cacheSource type="worksheet">
    <worksheetSource ref="A1:U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69527430554" createdVersion="7" refreshedVersion="7" minRefreshableVersion="3" recordCount="4115" xr:uid="{DDD0A0FE-FB32-8548-821C-CE686BB869FE}">
  <cacheSource type="worksheet">
    <worksheetSource ref="A1:U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ct_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_donation" numFmtId="2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605240625002" createdVersion="7" refreshedVersion="7" minRefreshableVersion="3" recordCount="4114" xr:uid="{D7D4536F-D874-194E-B06A-99B1A8217586}">
  <cacheSource type="worksheet">
    <worksheetSource ref="A1:U4115" sheet="Play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_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5-06-03T01:34:36"/>
        <d v="2016-11-19T17:49:21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6-05-02T17:12:49"/>
        <d v="2015-03-23T14:45:31"/>
        <d v="2015-06-07T17:30:33"/>
        <d v="2015-08-03T21:58:50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7-03-02T16:22:46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7-02-19T06:29:20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01T16:08:13"/>
        <d v="2014-07-31T16:49:20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7-02-17T12:18:59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7-03-08T17:15:03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7-02-20T08:24:20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_date" numFmtId="14">
      <sharedItems containsSemiMixedTypes="0" containsNonDate="0" containsDate="1" containsString="0" minDate="2009-08-10T19:26:00" maxDate="2017-05-03T19:12:00"/>
    </cacheField>
    <cacheField name="duration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x v="0"/>
    <n v="1488464683"/>
    <x v="1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x v="3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x v="4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x v="5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x v="6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x v="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x v="0"/>
    <n v="1460754000"/>
    <x v="8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x v="9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x v="10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x v="11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x v="12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x v="1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x v="2"/>
    <n v="1405259940"/>
    <x v="14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x v="3"/>
    <n v="1443384840"/>
    <x v="15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x v="16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x v="17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x v="18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x v="19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x v="2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x v="23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x v="24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x v="25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x v="26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x v="4"/>
    <n v="1416113833"/>
    <x v="2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x v="28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x v="29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x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x v="32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x v="34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x v="35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x v="36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x v="37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x v="38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x v="3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x v="40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x v="4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x v="42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x v="4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x v="44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x v="45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x v="2"/>
    <n v="1450220974"/>
    <x v="46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x v="4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x v="48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x v="0"/>
    <n v="1445660045"/>
    <x v="49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x v="50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x v="51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x v="52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x v="53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x v="54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x v="55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x v="56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x v="57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x v="58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x v="59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x v="60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x v="61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x v="62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x v="6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x v="6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x v="5"/>
    <n v="1407736740"/>
    <x v="65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x v="66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x v="68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x v="69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x v="7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x v="71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x v="72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x v="3"/>
    <n v="1453376495"/>
    <x v="74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x v="75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x v="7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x v="7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x v="3"/>
    <n v="1472751121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x v="79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x v="80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x v="81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x v="82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x v="83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x v="84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x v="85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x v="3"/>
    <n v="1451226045"/>
    <x v="86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x v="89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x v="9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x v="9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x v="5"/>
    <n v="1485936000"/>
    <x v="92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x v="93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x v="94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x v="9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x v="9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x v="97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x v="98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x v="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x v="100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x v="102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x v="10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x v="105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x v="0"/>
    <n v="1333391901"/>
    <x v="106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x v="10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x v="108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x v="109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x v="110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x v="2"/>
    <n v="1433059187"/>
    <x v="111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x v="112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x v="113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x v="114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x v="0"/>
    <n v="1328377444"/>
    <x v="11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x v="11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x v="11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x v="118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x v="119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x v="6"/>
    <n v="1475457107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x v="122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x v="123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x v="124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x v="5"/>
    <n v="1486165880"/>
    <x v="125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x v="126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x v="0"/>
    <n v="1476941293"/>
    <x v="128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x v="129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x v="130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x v="0"/>
    <n v="1467763200"/>
    <x v="13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x v="132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x v="13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x v="134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x v="13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x v="7"/>
    <n v="1444657593"/>
    <x v="137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x v="138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x v="140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x v="141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x v="2"/>
    <n v="1472882100"/>
    <x v="14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x v="5"/>
    <n v="1428945472"/>
    <x v="144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x v="145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x v="146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x v="1"/>
    <n v="1420741080"/>
    <x v="147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x v="149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x v="15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x v="2"/>
    <n v="143463319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x v="154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x v="5"/>
    <n v="140703479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x v="15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n v="1439675691"/>
    <x v="1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x v="0"/>
    <n v="1404318595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x v="0"/>
    <n v="1408232520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n v="1443657600"/>
    <x v="163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x v="0"/>
    <n v="1411150701"/>
    <x v="164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x v="1"/>
    <n v="1452613724"/>
    <x v="165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x v="0"/>
    <n v="1484531362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x v="0"/>
    <n v="1438726535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x v="0"/>
    <n v="1426791770"/>
    <x v="168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x v="1"/>
    <n v="141363405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x v="0"/>
    <n v="144091248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x v="0"/>
    <n v="1470975614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n v="1426753723"/>
    <x v="17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x v="1"/>
    <n v="1425131108"/>
    <x v="173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x v="3"/>
    <n v="1431108776"/>
    <x v="174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x v="1"/>
    <n v="1409337611"/>
    <x v="17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n v="1438803999"/>
    <x v="176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x v="0"/>
    <n v="1427155726"/>
    <x v="177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x v="3"/>
    <n v="1448582145"/>
    <x v="178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x v="0"/>
    <n v="1457056555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x v="1"/>
    <n v="1428951600"/>
    <x v="180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x v="1"/>
    <n v="1434995295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n v="1483748232"/>
    <x v="18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x v="1"/>
    <n v="1417033610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x v="5"/>
    <n v="1409543940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x v="8"/>
    <n v="1471557139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n v="1488571200"/>
    <x v="1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x v="0"/>
    <n v="1437461940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n v="1409891015"/>
    <x v="188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x v="0"/>
    <n v="1472920477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x v="0"/>
    <n v="1466091446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x v="2"/>
    <n v="1443782138"/>
    <x v="191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x v="0"/>
    <n v="1413572432"/>
    <x v="19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x v="1"/>
    <n v="1417217166"/>
    <x v="193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x v="1"/>
    <n v="1457308531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n v="1436544332"/>
    <x v="195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x v="1"/>
    <n v="1444510800"/>
    <x v="196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x v="1"/>
    <n v="1487365200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x v="0"/>
    <n v="1412500322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n v="1472698702"/>
    <x v="199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x v="0"/>
    <n v="1410746403"/>
    <x v="20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x v="0"/>
    <n v="1423424329"/>
    <x v="201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x v="0"/>
    <n v="1444337940"/>
    <x v="20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x v="1"/>
    <n v="1422562864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x v="2"/>
    <n v="1470319203"/>
    <x v="204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x v="0"/>
    <n v="1444144222"/>
    <x v="20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n v="1470441983"/>
    <x v="206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x v="5"/>
    <n v="1420346638"/>
    <x v="207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x v="2"/>
    <n v="1418719967"/>
    <x v="208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n v="1436566135"/>
    <x v="209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x v="0"/>
    <n v="1443675600"/>
    <x v="210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x v="0"/>
    <n v="1442634617"/>
    <x v="211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x v="0"/>
    <n v="1460837320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x v="0"/>
    <n v="1439734001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x v="0"/>
    <n v="1425655349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x v="1"/>
    <n v="1455753540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x v="0"/>
    <n v="1429740037"/>
    <x v="216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x v="9"/>
    <n v="1419780149"/>
    <x v="217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x v="0"/>
    <n v="1431702289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x v="0"/>
    <n v="1459493940"/>
    <x v="219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x v="0"/>
    <n v="144010116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x v="0"/>
    <n v="1427569564"/>
    <x v="221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x v="0"/>
    <n v="1427423940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n v="1463879100"/>
    <x v="22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x v="2"/>
    <n v="1436506726"/>
    <x v="224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n v="1460153054"/>
    <x v="225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x v="1"/>
    <n v="1433064540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n v="1436477241"/>
    <x v="227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x v="1"/>
    <n v="1433176105"/>
    <x v="228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x v="3"/>
    <n v="1455402297"/>
    <x v="229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x v="0"/>
    <n v="1433443151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n v="1451775651"/>
    <x v="23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x v="1"/>
    <n v="1425066546"/>
    <x v="23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n v="1475185972"/>
    <x v="23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x v="0"/>
    <n v="1434847859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n v="1436478497"/>
    <x v="235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n v="1451952000"/>
    <x v="236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x v="0"/>
    <n v="1457445069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n v="1483088400"/>
    <x v="238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x v="2"/>
    <n v="1446984000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x v="240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x v="24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x v="242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x v="243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x v="244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x v="24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x v="246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x v="24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x v="248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x v="24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x v="25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x v="25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x v="252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x v="253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x v="254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x v="255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x v="256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x v="257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x v="258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x v="25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x v="260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x v="261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x v="262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x v="263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x v="264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x v="265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x v="266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x v="267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x v="26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x v="2"/>
    <n v="1487738622"/>
    <x v="269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x v="2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x v="27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x v="272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x v="273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x v="274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x v="27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x v="276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x v="277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x v="278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x v="279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x v="280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x v="281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x v="28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x v="0"/>
    <n v="1306904340"/>
    <x v="283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x v="284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x v="285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x v="286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x v="287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x v="288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x v="289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x v="290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x v="291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x v="292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x v="293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x v="295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x v="296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x v="29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x v="29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x v="299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x v="300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x v="301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x v="302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x v="303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x v="304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x v="30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x v="306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x v="0"/>
    <n v="1360276801"/>
    <x v="307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x v="308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x v="309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x v="310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x v="311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x v="31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x v="31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x v="31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x v="31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x v="5"/>
    <n v="1418273940"/>
    <x v="316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x v="317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x v="318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x v="31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x v="320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x v="3"/>
    <n v="1478605386"/>
    <x v="321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x v="322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x v="32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x v="324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x v="32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x v="32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x v="327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x v="32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x v="329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x v="330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x v="3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x v="33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x v="33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x v="334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x v="33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x v="336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x v="337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x v="338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x v="339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x v="340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x v="34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x v="342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x v="343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x v="34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x v="345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x v="346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x v="34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x v="348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x v="349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x v="350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x v="3"/>
    <n v="1460066954"/>
    <x v="351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x v="352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x v="353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x v="354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x v="355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x v="356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x v="35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x v="358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x v="359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x v="36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x v="36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x v="362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x v="363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x v="364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x v="365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x v="366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x v="367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x v="368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x v="3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x v="37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x v="371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x v="1"/>
    <n v="1459872000"/>
    <x v="37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x v="373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x v="374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x v="375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x v="37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x v="377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x v="5"/>
    <n v="1453765920"/>
    <x v="37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x v="379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x v="380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x v="381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x v="382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x v="38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x v="384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x v="385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x v="386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x v="38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x v="388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x v="389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x v="39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x v="39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x v="392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x v="393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x v="3"/>
    <n v="1460918282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x v="39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x v="39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x v="39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x v="398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x v="399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x v="400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x v="401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x v="40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x v="403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x v="404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x v="40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x v="40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x v="408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x v="5"/>
    <n v="1434670397"/>
    <x v="41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x v="411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x v="412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x v="413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x v="41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x v="5"/>
    <n v="1413547200"/>
    <x v="415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x v="416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x v="417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x v="419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x v="0"/>
    <n v="1394772031"/>
    <x v="420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x v="0"/>
    <n v="1440157656"/>
    <x v="421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x v="0"/>
    <n v="1410416097"/>
    <x v="422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x v="0"/>
    <n v="1370470430"/>
    <x v="423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x v="0"/>
    <n v="1332748899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x v="0"/>
    <n v="1448660404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x v="0"/>
    <n v="1456851914"/>
    <x v="426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n v="1445540340"/>
    <x v="427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x v="0"/>
    <n v="1402956000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n v="1259297940"/>
    <x v="42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x v="0"/>
    <n v="1378866867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x v="1"/>
    <n v="1467752083"/>
    <x v="431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x v="0"/>
    <n v="1445448381"/>
    <x v="43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n v="1444576022"/>
    <x v="433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x v="0"/>
    <n v="1385931702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x v="0"/>
    <n v="1379094980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n v="1375260113"/>
    <x v="436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x v="5"/>
    <n v="1475912326"/>
    <x v="437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x v="0"/>
    <n v="1447830958"/>
    <x v="43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n v="1413569818"/>
    <x v="439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x v="0"/>
    <n v="1458859153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x v="1"/>
    <n v="1383418996"/>
    <x v="441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x v="0"/>
    <n v="1424380783"/>
    <x v="44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x v="5"/>
    <n v="1391991701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x v="0"/>
    <n v="1329342361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x v="0"/>
    <n v="143219537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x v="0"/>
    <n v="1425434420"/>
    <x v="446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x v="1"/>
    <n v="1364041163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x v="0"/>
    <n v="1400091095"/>
    <x v="448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x v="1"/>
    <n v="1382017085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x v="0"/>
    <n v="1392417800"/>
    <x v="45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n v="1390669791"/>
    <x v="4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x v="0"/>
    <n v="1431536015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x v="0"/>
    <n v="1424375279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x v="0"/>
    <n v="1417007640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x v="0"/>
    <n v="1334622660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x v="0"/>
    <n v="1382414340"/>
    <x v="456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x v="5"/>
    <n v="1408213512"/>
    <x v="457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x v="1"/>
    <n v="1368550060"/>
    <x v="458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x v="0"/>
    <n v="1321201327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x v="0"/>
    <n v="140159520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x v="1"/>
    <n v="1370204367"/>
    <x v="461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n v="1312945341"/>
    <x v="462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x v="0"/>
    <n v="1316883753"/>
    <x v="46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x v="3"/>
    <n v="1463602935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x v="0"/>
    <n v="1403837574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x v="0"/>
    <n v="1347057464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x v="0"/>
    <n v="1348849134"/>
    <x v="467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n v="1341978665"/>
    <x v="468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x v="1"/>
    <n v="1409960724"/>
    <x v="469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x v="0"/>
    <n v="138984480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x v="0"/>
    <n v="1397924379"/>
    <x v="47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x v="0"/>
    <n v="1408831718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x v="0"/>
    <n v="1410972319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x v="0"/>
    <n v="1487318029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n v="1430877843"/>
    <x v="475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x v="0"/>
    <n v="1401767940"/>
    <x v="476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n v="1337371334"/>
    <x v="477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n v="1427921509"/>
    <x v="478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x v="0"/>
    <n v="1416566835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x v="0"/>
    <n v="1376049615"/>
    <x v="48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x v="0"/>
    <n v="1349885289"/>
    <x v="481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x v="0"/>
    <n v="1460644440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x v="1"/>
    <n v="1359434672"/>
    <x v="483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x v="1"/>
    <n v="1446766372"/>
    <x v="484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x v="1"/>
    <n v="1368792499"/>
    <x v="485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x v="2"/>
    <n v="1401662239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x v="5"/>
    <n v="1482678994"/>
    <x v="487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n v="1483924700"/>
    <x v="488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x v="0"/>
    <n v="1325763180"/>
    <x v="489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x v="0"/>
    <n v="1345677285"/>
    <x v="49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n v="1453937699"/>
    <x v="491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x v="9"/>
    <n v="1476319830"/>
    <x v="492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x v="1"/>
    <n v="1432142738"/>
    <x v="493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x v="0"/>
    <n v="1404356400"/>
    <x v="494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n v="1437076305"/>
    <x v="49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x v="0"/>
    <n v="1392070874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x v="0"/>
    <n v="1419483600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x v="0"/>
    <n v="1324664249"/>
    <x v="498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x v="0"/>
    <n v="1255381140"/>
    <x v="49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x v="0"/>
    <n v="127335696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n v="1310189851"/>
    <x v="50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x v="0"/>
    <n v="1332073025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x v="1"/>
    <n v="1421498303"/>
    <x v="5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x v="0"/>
    <n v="1334097387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x v="0"/>
    <n v="1451010086"/>
    <x v="50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x v="0"/>
    <n v="1376140520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x v="0"/>
    <n v="135068765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x v="0"/>
    <n v="1337955240"/>
    <x v="508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x v="1"/>
    <n v="1435504170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n v="1456805639"/>
    <x v="51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x v="0"/>
    <n v="1365228982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x v="0"/>
    <n v="1479667727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x v="0"/>
    <n v="1471244400"/>
    <x v="51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x v="5"/>
    <n v="1407595447"/>
    <x v="514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x v="0"/>
    <n v="1451389601"/>
    <x v="515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x v="1"/>
    <n v="1432752080"/>
    <x v="516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x v="0"/>
    <n v="1486046761"/>
    <x v="517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n v="1441550760"/>
    <x v="518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x v="0"/>
    <n v="1354699421"/>
    <x v="519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x v="520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x v="521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x v="522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x v="523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x v="524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x v="526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x v="527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x v="0"/>
    <n v="1434921600"/>
    <x v="528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x v="5"/>
    <n v="1484110800"/>
    <x v="529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x v="530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x v="531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x v="532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x v="53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x v="8"/>
    <n v="1446418800"/>
    <x v="534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x v="53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x v="536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x v="537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x v="538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x v="539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x v="0"/>
    <n v="1423078606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x v="0"/>
    <n v="1446080834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x v="0"/>
    <n v="1462293716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x v="2"/>
    <n v="1414807962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x v="0"/>
    <n v="1467647160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x v="3"/>
    <n v="1447600389"/>
    <x v="545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x v="0"/>
    <n v="1445097715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x v="1"/>
    <n v="1455122564"/>
    <x v="547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x v="1"/>
    <n v="14461548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x v="1"/>
    <n v="1436368622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x v="5"/>
    <n v="148583880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x v="0"/>
    <n v="1438451580"/>
    <x v="551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x v="5"/>
    <n v="1452350896"/>
    <x v="55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x v="0"/>
    <n v="1415988991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x v="0"/>
    <n v="1413735972"/>
    <x v="554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x v="1"/>
    <n v="1465720143"/>
    <x v="555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x v="0"/>
    <n v="1452112717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x v="3"/>
    <n v="1480721803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x v="0"/>
    <n v="1427227905"/>
    <x v="558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x v="0"/>
    <n v="1449989260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x v="5"/>
    <n v="1418841045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x v="0"/>
    <n v="1445874513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x v="3"/>
    <n v="1482052815"/>
    <x v="562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x v="2"/>
    <n v="1424137247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x v="3"/>
    <n v="1457822275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x v="1"/>
    <n v="1436554249"/>
    <x v="565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x v="0"/>
    <n v="1468513533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x v="0"/>
    <n v="1420143194"/>
    <x v="567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x v="4"/>
    <n v="1452942000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x v="5"/>
    <n v="1451679612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x v="0"/>
    <n v="1455822569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x v="0"/>
    <n v="1437969540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x v="0"/>
    <n v="1446660688"/>
    <x v="57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x v="0"/>
    <n v="1421543520"/>
    <x v="573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x v="1"/>
    <n v="1476873507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x v="3"/>
    <n v="1434213443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x v="0"/>
    <n v="1427537952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x v="0"/>
    <n v="1463753302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x v="1"/>
    <n v="1441633993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x v="0"/>
    <n v="1419539223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x v="0"/>
    <n v="1474580867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x v="0"/>
    <n v="1438474704"/>
    <x v="581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x v="0"/>
    <n v="1426442400"/>
    <x v="58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x v="0"/>
    <n v="1426800687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x v="0"/>
    <n v="1426522316"/>
    <x v="584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x v="1"/>
    <n v="1448928000"/>
    <x v="585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x v="0"/>
    <n v="1424032207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x v="5"/>
    <n v="1429207833"/>
    <x v="587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x v="3"/>
    <n v="1479410886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x v="0"/>
    <n v="143636669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x v="1"/>
    <n v="1454936460"/>
    <x v="590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x v="0"/>
    <n v="1437570130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x v="0"/>
    <n v="1417584860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x v="1"/>
    <n v="1428333345"/>
    <x v="593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x v="0"/>
    <n v="1460832206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x v="0"/>
    <n v="1430703638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x v="0"/>
    <n v="1478122292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x v="0"/>
    <n v="1469980800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x v="0"/>
    <n v="1417737781"/>
    <x v="598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x v="0"/>
    <n v="1425827760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x v="5"/>
    <n v="1419626139"/>
    <x v="60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x v="60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x v="60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x v="604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x v="0"/>
    <n v="1440318908"/>
    <x v="60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x v="3"/>
    <n v="1432479600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x v="607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x v="61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x v="3"/>
    <n v="1453210037"/>
    <x v="611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x v="3"/>
    <n v="1472777146"/>
    <x v="612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x v="613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x v="614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x v="4"/>
    <n v="1443149759"/>
    <x v="615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x v="3"/>
    <n v="1488013307"/>
    <x v="616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x v="618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x v="5"/>
    <n v="1408986738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x v="622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n v="1432771997"/>
    <x v="623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x v="624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x v="5"/>
    <n v="1490560177"/>
    <x v="625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x v="626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x v="9"/>
    <n v="1457996400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x v="628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x v="2"/>
    <n v="1463239108"/>
    <x v="629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x v="5"/>
    <n v="1464460329"/>
    <x v="631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x v="3"/>
    <n v="1448470165"/>
    <x v="63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x v="637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x v="3"/>
    <n v="1490447662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x v="3"/>
    <n v="148002840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x v="641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x v="3"/>
    <n v="1439998674"/>
    <x v="64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x v="643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x v="644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x v="645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x v="646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x v="5"/>
    <n v="1458235549"/>
    <x v="647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x v="0"/>
    <n v="141330470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x v="649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x v="650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x v="65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x v="652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x v="653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x v="654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x v="655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x v="656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x v="657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x v="658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x v="0"/>
    <n v="1440339295"/>
    <x v="659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x v="0"/>
    <n v="1415558879"/>
    <x v="660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x v="0"/>
    <n v="1477236559"/>
    <x v="661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x v="0"/>
    <n v="1421404247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x v="7"/>
    <n v="1437250456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x v="0"/>
    <n v="1428940775"/>
    <x v="664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x v="0"/>
    <n v="1484327061"/>
    <x v="665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x v="0"/>
    <n v="1408305498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x v="3"/>
    <n v="1477731463"/>
    <x v="667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x v="0"/>
    <n v="1431374222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x v="9"/>
    <n v="1467817258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x v="3"/>
    <n v="1466323800"/>
    <x v="67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x v="0"/>
    <n v="1421208000"/>
    <x v="67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x v="0"/>
    <n v="1420088340"/>
    <x v="672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x v="0"/>
    <n v="1409602217"/>
    <x v="673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x v="0"/>
    <n v="1407811627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x v="0"/>
    <n v="1420095540"/>
    <x v="675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x v="5"/>
    <n v="1423333581"/>
    <x v="676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x v="3"/>
    <n v="1467106895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x v="0"/>
    <n v="1463821338"/>
    <x v="67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x v="0"/>
    <n v="1472920909"/>
    <x v="67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x v="0"/>
    <n v="1410955331"/>
    <x v="680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x v="0"/>
    <n v="1477509604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x v="0"/>
    <n v="148951212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x v="0"/>
    <n v="1477949764"/>
    <x v="68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x v="0"/>
    <n v="1406257200"/>
    <x v="684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x v="0"/>
    <n v="1421095672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x v="3"/>
    <n v="1438618170"/>
    <x v="686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x v="10"/>
    <n v="1486317653"/>
    <x v="687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x v="0"/>
    <n v="1444876253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x v="0"/>
    <n v="1481173140"/>
    <x v="689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x v="0"/>
    <n v="1473400800"/>
    <x v="690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x v="0"/>
    <n v="1435711246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x v="1"/>
    <n v="1482397263"/>
    <x v="692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x v="0"/>
    <n v="1430421827"/>
    <x v="693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x v="0"/>
    <n v="1485964559"/>
    <x v="694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x v="0"/>
    <n v="1414758620"/>
    <x v="695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x v="3"/>
    <n v="1406326502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x v="3"/>
    <n v="1454502789"/>
    <x v="697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x v="0"/>
    <n v="1411005600"/>
    <x v="69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x v="0"/>
    <n v="1385136000"/>
    <x v="699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x v="3"/>
    <n v="1484065881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x v="1"/>
    <n v="1406130880"/>
    <x v="70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x v="0"/>
    <n v="1480011987"/>
    <x v="702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x v="0"/>
    <n v="1485905520"/>
    <x v="70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x v="5"/>
    <n v="1487565468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x v="3"/>
    <n v="1484999278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x v="3"/>
    <n v="1481740740"/>
    <x v="706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x v="1"/>
    <n v="1483286127"/>
    <x v="70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x v="1"/>
    <n v="1410616600"/>
    <x v="708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x v="0"/>
    <n v="141774115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x v="5"/>
    <n v="1408495440"/>
    <x v="71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x v="3"/>
    <n v="1481716868"/>
    <x v="711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x v="0"/>
    <n v="145546683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x v="3"/>
    <n v="1465130532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x v="0"/>
    <n v="1488308082"/>
    <x v="714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x v="0"/>
    <n v="1446693040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x v="0"/>
    <n v="1417392000"/>
    <x v="716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x v="0"/>
    <n v="1409949002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x v="0"/>
    <n v="1487397540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x v="0"/>
    <n v="1456189076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x v="720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x v="72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x v="722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x v="724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x v="725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x v="726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x v="727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x v="728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x v="0"/>
    <n v="1323280391"/>
    <x v="7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x v="731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x v="732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x v="733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x v="5"/>
    <n v="1431147600"/>
    <x v="734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x v="735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x v="736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x v="73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x v="738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x v="73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x v="740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x v="741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x v="74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x v="743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x v="744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x v="7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x v="0"/>
    <n v="1348372740"/>
    <x v="746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x v="3"/>
    <n v="1421319240"/>
    <x v="747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x v="748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x v="749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x v="75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x v="751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x v="2"/>
    <n v="1476615600"/>
    <x v="752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x v="753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x v="754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x v="755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x v="75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x v="757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x v="75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x v="75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x v="0"/>
    <n v="1480188013"/>
    <x v="760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x v="0"/>
    <n v="1391364126"/>
    <x v="76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x v="10"/>
    <n v="1480831200"/>
    <x v="762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x v="1"/>
    <n v="1376563408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x v="0"/>
    <n v="1441858161"/>
    <x v="764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x v="0"/>
    <n v="1413723684"/>
    <x v="765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x v="5"/>
    <n v="1424112483"/>
    <x v="766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x v="0"/>
    <n v="1432178810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x v="0"/>
    <n v="1387169890"/>
    <x v="768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x v="0"/>
    <n v="1388102094"/>
    <x v="769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x v="0"/>
    <n v="1361750369"/>
    <x v="77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x v="0"/>
    <n v="1454183202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x v="0"/>
    <n v="1257047940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x v="1"/>
    <n v="1431298860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x v="0"/>
    <n v="1393181018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x v="0"/>
    <n v="132399879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x v="0"/>
    <n v="1444539600"/>
    <x v="776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x v="0"/>
    <n v="13753135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x v="0"/>
    <n v="1398876680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x v="0"/>
    <n v="1287115200"/>
    <x v="779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x v="78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x v="781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x v="78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x v="78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x v="786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x v="787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x v="7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x v="789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x v="79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x v="791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x v="792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x v="793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x v="794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x v="79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x v="79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x v="797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x v="798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x v="799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x v="801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x v="802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x v="803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x v="804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x v="80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x v="0"/>
    <n v="1315413339"/>
    <x v="80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x v="807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x v="5"/>
    <n v="1419224340"/>
    <x v="808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x v="809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x v="81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x v="811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x v="81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x v="813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x v="814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x v="815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x v="817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x v="81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x v="0"/>
    <n v="1387601040"/>
    <x v="819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x v="820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x v="821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x v="822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x v="823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x v="824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x v="8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x v="826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x v="82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x v="828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x v="830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x v="832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x v="0"/>
    <n v="1397941475"/>
    <x v="833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x v="83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x v="0"/>
    <n v="1381108918"/>
    <x v="836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x v="837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x v="838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x v="839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x v="84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x v="8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x v="5"/>
    <n v="1381723140"/>
    <x v="842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x v="84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x v="844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x v="845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x v="846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x v="0"/>
    <n v="1436555376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x v="84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x v="850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x v="3"/>
    <n v="1469994300"/>
    <x v="851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x v="852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x v="854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x v="855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x v="3"/>
    <n v="1477422000"/>
    <x v="8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x v="3"/>
    <n v="1448463431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x v="85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x v="859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x v="0"/>
    <n v="1385123713"/>
    <x v="860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x v="0"/>
    <n v="1474067404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x v="1"/>
    <n v="1384179548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x v="0"/>
    <n v="1329014966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x v="0"/>
    <n v="1381917540"/>
    <x v="86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x v="0"/>
    <n v="1358361197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x v="0"/>
    <n v="1425136200"/>
    <x v="866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x v="0"/>
    <n v="1259643540"/>
    <x v="867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x v="0"/>
    <n v="138905519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x v="0"/>
    <n v="1365448657"/>
    <x v="869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x v="1"/>
    <n v="1377995523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x v="0"/>
    <n v="1385735295"/>
    <x v="87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x v="0"/>
    <n v="1299786527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x v="0"/>
    <n v="1352610040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x v="0"/>
    <n v="1367676034"/>
    <x v="87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x v="0"/>
    <n v="1442856131"/>
    <x v="875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x v="1"/>
    <n v="1359978927"/>
    <x v="876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x v="0"/>
    <n v="1387479360"/>
    <x v="877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x v="0"/>
    <n v="1293082524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x v="0"/>
    <n v="1338321305"/>
    <x v="879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x v="0"/>
    <n v="1351582938"/>
    <x v="880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x v="0"/>
    <n v="1326520886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x v="0"/>
    <n v="1315341550"/>
    <x v="882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x v="0"/>
    <n v="1456957635"/>
    <x v="88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x v="0"/>
    <n v="1336789860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x v="0"/>
    <n v="1483137311"/>
    <x v="885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x v="0"/>
    <n v="1473972813"/>
    <x v="886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x v="0"/>
    <n v="1338159655"/>
    <x v="887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x v="0"/>
    <n v="1314856800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x v="0"/>
    <n v="1412534943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x v="0"/>
    <n v="1385055979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x v="0"/>
    <n v="1408581930"/>
    <x v="89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x v="0"/>
    <n v="1280635200"/>
    <x v="892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x v="0"/>
    <n v="142792036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x v="0"/>
    <n v="1465169610"/>
    <x v="894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x v="0"/>
    <n v="1287975829"/>
    <x v="89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x v="0"/>
    <n v="1440734400"/>
    <x v="89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x v="0"/>
    <n v="1354123908"/>
    <x v="897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x v="0"/>
    <n v="1326651110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x v="0"/>
    <n v="1306549362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x v="0"/>
    <n v="1459365802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x v="0"/>
    <n v="1276024260"/>
    <x v="901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x v="0"/>
    <n v="1409412600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x v="0"/>
    <n v="1348367100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x v="0"/>
    <n v="1451786137"/>
    <x v="904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x v="0"/>
    <n v="1295847926"/>
    <x v="905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x v="0"/>
    <n v="1394681590"/>
    <x v="906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x v="0"/>
    <n v="1315715823"/>
    <x v="907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x v="0"/>
    <n v="1280206740"/>
    <x v="908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x v="0"/>
    <n v="1343016000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x v="1"/>
    <n v="1488546319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x v="0"/>
    <n v="1390522045"/>
    <x v="91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x v="0"/>
    <n v="1355197047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x v="0"/>
    <n v="1336188019"/>
    <x v="913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x v="0"/>
    <n v="1345918747"/>
    <x v="914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x v="0"/>
    <n v="1330577940"/>
    <x v="91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x v="0"/>
    <n v="1287723600"/>
    <x v="916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x v="0"/>
    <n v="1405305000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x v="1"/>
    <n v="1417474761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x v="0"/>
    <n v="1355930645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x v="0"/>
    <n v="1384448822"/>
    <x v="920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x v="0"/>
    <n v="1323666376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x v="0"/>
    <n v="1412167393"/>
    <x v="922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x v="0"/>
    <n v="14166145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x v="0"/>
    <n v="1360795069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x v="0"/>
    <n v="1385590111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x v="0"/>
    <n v="1278628800"/>
    <x v="926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x v="0"/>
    <n v="1337024695"/>
    <x v="927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x v="0"/>
    <n v="1353196800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x v="0"/>
    <n v="1333946569"/>
    <x v="92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x v="0"/>
    <n v="127750152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x v="1"/>
    <n v="1395007200"/>
    <x v="93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x v="0"/>
    <n v="1363990545"/>
    <x v="932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x v="0"/>
    <n v="1399867409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x v="5"/>
    <n v="1399183200"/>
    <x v="93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x v="0"/>
    <n v="1454054429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x v="0"/>
    <n v="1326916800"/>
    <x v="93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x v="0"/>
    <n v="138350935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x v="0"/>
    <n v="134658544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x v="0"/>
    <n v="1372622280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x v="0"/>
    <n v="1439251926"/>
    <x v="940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x v="0"/>
    <n v="1486693145"/>
    <x v="941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x v="0"/>
    <n v="1455826460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x v="0"/>
    <n v="1480438905"/>
    <x v="94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x v="0"/>
    <n v="1460988000"/>
    <x v="944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x v="3"/>
    <n v="1487462340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x v="0"/>
    <n v="1473444048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x v="0"/>
    <n v="1467312306"/>
    <x v="947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x v="3"/>
    <n v="1457812364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x v="3"/>
    <n v="1456016576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x v="5"/>
    <n v="1453053661"/>
    <x v="95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x v="0"/>
    <n v="1465054872"/>
    <x v="951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x v="0"/>
    <n v="1479483812"/>
    <x v="95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x v="0"/>
    <n v="1422158199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x v="0"/>
    <n v="1440100839"/>
    <x v="954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x v="0"/>
    <n v="1473750300"/>
    <x v="955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x v="0"/>
    <n v="1430081759"/>
    <x v="956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x v="0"/>
    <n v="1479392133"/>
    <x v="957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x v="0"/>
    <n v="1428641940"/>
    <x v="958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x v="0"/>
    <n v="1421640665"/>
    <x v="959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x v="0"/>
    <n v="1489500155"/>
    <x v="960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x v="0"/>
    <n v="1487617200"/>
    <x v="961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x v="0"/>
    <n v="1455210353"/>
    <x v="962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x v="0"/>
    <n v="1476717319"/>
    <x v="96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x v="5"/>
    <n v="1441119919"/>
    <x v="964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x v="0"/>
    <n v="1477454340"/>
    <x v="965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x v="0"/>
    <n v="1475766932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x v="0"/>
    <n v="1461301574"/>
    <x v="967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x v="0"/>
    <n v="1408134034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x v="10"/>
    <n v="1486624607"/>
    <x v="969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x v="5"/>
    <n v="148514754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x v="0"/>
    <n v="1433178060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x v="0"/>
    <n v="1409813940"/>
    <x v="972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x v="0"/>
    <n v="1447032093"/>
    <x v="97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x v="0"/>
    <n v="1458925156"/>
    <x v="974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x v="0"/>
    <n v="1467132185"/>
    <x v="97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x v="2"/>
    <n v="1439515497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x v="3"/>
    <n v="145609419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x v="9"/>
    <n v="1456385101"/>
    <x v="978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x v="0"/>
    <n v="1466449140"/>
    <x v="979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x v="0"/>
    <n v="1417387322"/>
    <x v="980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x v="0"/>
    <n v="1407624222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x v="0"/>
    <n v="1475431486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x v="3"/>
    <n v="1471985640"/>
    <x v="98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x v="0"/>
    <n v="1427507208"/>
    <x v="984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x v="3"/>
    <n v="1451602800"/>
    <x v="985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x v="1"/>
    <n v="1452384000"/>
    <x v="98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x v="3"/>
    <n v="1403507050"/>
    <x v="987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x v="3"/>
    <n v="1475310825"/>
    <x v="988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x v="0"/>
    <n v="1475101495"/>
    <x v="989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x v="0"/>
    <n v="1409770164"/>
    <x v="99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x v="1"/>
    <n v="1468349460"/>
    <x v="991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x v="0"/>
    <n v="1462655519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x v="0"/>
    <n v="1478926800"/>
    <x v="99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x v="0"/>
    <n v="1417388340"/>
    <x v="994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x v="0"/>
    <n v="1417276800"/>
    <x v="995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x v="0"/>
    <n v="1406474820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x v="0"/>
    <n v="1417145297"/>
    <x v="9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x v="5"/>
    <n v="1447909401"/>
    <x v="998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x v="5"/>
    <n v="1415865720"/>
    <x v="999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x v="100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x v="3"/>
    <n v="1489680061"/>
    <x v="1003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x v="1004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x v="1005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x v="1007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x v="10"/>
    <n v="1482953115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x v="101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x v="1013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x v="11"/>
    <n v="144848909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x v="101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x v="1017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x v="1018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x v="5"/>
    <n v="1433206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x v="102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x v="102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x v="1023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x v="9"/>
    <n v="1454248563"/>
    <x v="1024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x v="1025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x v="102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x v="102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x v="102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x v="9"/>
    <n v="1428184740"/>
    <x v="1029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x v="0"/>
    <n v="1473680149"/>
    <x v="1030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x v="1031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x v="0"/>
    <n v="1466697625"/>
    <x v="1032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x v="103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x v="103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x v="1035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x v="1036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x v="1037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x v="1038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x v="1039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x v="104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x v="1043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x v="3"/>
    <n v="1451161560"/>
    <x v="1046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x v="0"/>
    <n v="1455272445"/>
    <x v="1049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x v="105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x v="105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x v="1052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x v="1054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x v="105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x v="1056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x v="105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x v="105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x v="0"/>
    <n v="1426269456"/>
    <x v="10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x v="106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x v="0"/>
    <n v="1468351341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x v="106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x v="0"/>
    <n v="1373174903"/>
    <x v="106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x v="2"/>
    <n v="1392800922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x v="0"/>
    <n v="1375657582"/>
    <x v="1066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x v="0"/>
    <n v="1387657931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x v="0"/>
    <n v="1460274864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x v="0"/>
    <n v="1385447459"/>
    <x v="106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x v="0"/>
    <n v="1349050622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x v="8"/>
    <n v="1447787093"/>
    <x v="1071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x v="0"/>
    <n v="1391630297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x v="0"/>
    <n v="1318806541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x v="0"/>
    <n v="1388808545"/>
    <x v="107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x v="0"/>
    <n v="1336340516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x v="0"/>
    <n v="1410426250"/>
    <x v="1076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x v="0"/>
    <n v="1452744011"/>
    <x v="1077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x v="0"/>
    <n v="1311309721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x v="3"/>
    <n v="1463232936"/>
    <x v="1079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x v="0"/>
    <n v="1399778333"/>
    <x v="108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x v="0"/>
    <n v="1422483292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x v="0"/>
    <n v="1344635088"/>
    <x v="1082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x v="5"/>
    <n v="14069945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x v="0"/>
    <n v="1407534804"/>
    <x v="108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x v="5"/>
    <n v="145796797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x v="0"/>
    <n v="1408913291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x v="0"/>
    <n v="1402852087"/>
    <x v="1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x v="0"/>
    <n v="1398366667"/>
    <x v="1088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x v="3"/>
    <n v="1435293175"/>
    <x v="1089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x v="2"/>
    <n v="1432873653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x v="1"/>
    <n v="1460313672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x v="0"/>
    <n v="1357432638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x v="5"/>
    <n v="1455232937"/>
    <x v="109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x v="0"/>
    <n v="1318180033"/>
    <x v="1094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x v="0"/>
    <n v="1377867220"/>
    <x v="1095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x v="0"/>
    <n v="1412393400"/>
    <x v="1096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x v="0"/>
    <n v="1393786877"/>
    <x v="109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x v="0"/>
    <n v="1397413095"/>
    <x v="1098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x v="1"/>
    <n v="1431547468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x v="3"/>
    <n v="1455417571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x v="0"/>
    <n v="1468519920"/>
    <x v="1101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x v="0"/>
    <n v="1386568740"/>
    <x v="1102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x v="0"/>
    <n v="1466227190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x v="1"/>
    <n v="1402480221"/>
    <x v="1104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x v="0"/>
    <n v="1395627327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x v="0"/>
    <n v="1333557975"/>
    <x v="1106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x v="0"/>
    <n v="1406148024"/>
    <x v="1107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x v="0"/>
    <n v="1334326635"/>
    <x v="1108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x v="0"/>
    <n v="1479495790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x v="0"/>
    <n v="1354919022"/>
    <x v="111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x v="0"/>
    <n v="1452228790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x v="0"/>
    <n v="1421656200"/>
    <x v="111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x v="1"/>
    <n v="1408058820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x v="1"/>
    <n v="1381306687"/>
    <x v="111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x v="0"/>
    <n v="145935249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x v="0"/>
    <n v="1339273208"/>
    <x v="1116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x v="3"/>
    <n v="1451053313"/>
    <x v="1117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x v="2"/>
    <n v="1396666779"/>
    <x v="1118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x v="0"/>
    <n v="1396810864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x v="0"/>
    <n v="1319835400"/>
    <x v="112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x v="0"/>
    <n v="1457904316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x v="1"/>
    <n v="1369932825"/>
    <x v="1122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x v="0"/>
    <n v="1397910848"/>
    <x v="1123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x v="0"/>
    <n v="1430409651"/>
    <x v="1124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x v="1"/>
    <n v="1443193130"/>
    <x v="1125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x v="0"/>
    <n v="1468482694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x v="0"/>
    <n v="1416000600"/>
    <x v="1127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x v="1"/>
    <n v="1407425717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x v="0"/>
    <n v="1465107693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x v="0"/>
    <n v="1416963300"/>
    <x v="113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x v="2"/>
    <n v="1450993668"/>
    <x v="1131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x v="5"/>
    <n v="1483238771"/>
    <x v="1132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x v="1"/>
    <n v="1406799981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x v="2"/>
    <n v="1417235580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x v="3"/>
    <n v="1470527094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x v="3"/>
    <n v="1450541229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x v="0"/>
    <n v="1461440421"/>
    <x v="1137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x v="0"/>
    <n v="1485035131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x v="0"/>
    <n v="1420100426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x v="1"/>
    <n v="1438859121"/>
    <x v="114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x v="3"/>
    <n v="1436460450"/>
    <x v="1141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x v="0"/>
    <n v="1424131727"/>
    <x v="114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x v="0"/>
    <n v="1450327126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x v="0"/>
    <n v="1430281320"/>
    <x v="1144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x v="0"/>
    <n v="1412272592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x v="0"/>
    <n v="1399071173"/>
    <x v="1146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x v="5"/>
    <n v="1413760783"/>
    <x v="1147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x v="0"/>
    <n v="1480568781"/>
    <x v="1148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x v="0"/>
    <n v="1466096566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x v="0"/>
    <n v="1452293675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x v="0"/>
    <n v="1441592863"/>
    <x v="1151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x v="0"/>
    <n v="1431709312"/>
    <x v="115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x v="0"/>
    <n v="1434647305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x v="0"/>
    <n v="1441507006"/>
    <x v="1154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x v="0"/>
    <n v="1408040408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x v="0"/>
    <n v="1424742162"/>
    <x v="1156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x v="0"/>
    <n v="1417795480"/>
    <x v="115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x v="0"/>
    <n v="1418091128"/>
    <x v="115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x v="0"/>
    <n v="1435679100"/>
    <x v="1159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x v="0"/>
    <n v="1427510586"/>
    <x v="1160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x v="0"/>
    <n v="1432047989"/>
    <x v="116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x v="0"/>
    <n v="1411662264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x v="0"/>
    <n v="1407604920"/>
    <x v="1163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x v="0"/>
    <n v="1466270582"/>
    <x v="1164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x v="0"/>
    <n v="1404623330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x v="0"/>
    <n v="1435291200"/>
    <x v="1166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x v="0"/>
    <n v="1410543495"/>
    <x v="1167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x v="0"/>
    <n v="1474507065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x v="0"/>
    <n v="1424593763"/>
    <x v="1169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x v="1"/>
    <n v="1433021171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x v="0"/>
    <n v="1415909927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x v="0"/>
    <n v="1408551752"/>
    <x v="117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x v="0"/>
    <n v="1438576057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x v="0"/>
    <n v="1462738327"/>
    <x v="1174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x v="0"/>
    <n v="1436981339"/>
    <x v="1175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x v="2"/>
    <n v="1488805200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x v="1"/>
    <n v="1413388296"/>
    <x v="1177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x v="0"/>
    <n v="1408225452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x v="5"/>
    <n v="1446052627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x v="0"/>
    <n v="1403983314"/>
    <x v="1180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x v="0"/>
    <n v="1425197321"/>
    <x v="118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x v="0"/>
    <n v="1484239320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x v="0"/>
    <n v="1478059140"/>
    <x v="118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x v="1184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x v="1185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x v="1186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x v="1187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x v="5"/>
    <n v="1482943740"/>
    <x v="1188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x v="1189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x v="119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x v="1191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x v="1192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x v="119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x v="3"/>
    <n v="1428493379"/>
    <x v="1194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x v="3"/>
    <n v="1450602000"/>
    <x v="1195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x v="1196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x v="1198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x v="1199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x v="1200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x v="1201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x v="2"/>
    <n v="1435388154"/>
    <x v="120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x v="1203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x v="1204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x v="3"/>
    <n v="1434197351"/>
    <x v="1205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x v="3"/>
    <n v="1489238940"/>
    <x v="1206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x v="3"/>
    <n v="1459418400"/>
    <x v="1207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x v="1208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x v="1209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x v="9"/>
    <n v="1433106000"/>
    <x v="1210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x v="5"/>
    <n v="146550526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x v="121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x v="121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x v="1215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x v="1216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x v="1217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x v="1218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x v="1219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x v="3"/>
    <n v="1440515112"/>
    <x v="122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x v="1221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x v="5"/>
    <n v="1459483200"/>
    <x v="1222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x v="122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x v="1224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x v="1226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x v="1227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x v="122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x v="12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x v="123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x v="1233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x v="1234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x v="0"/>
    <n v="1343491200"/>
    <x v="1236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x v="1237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x v="1238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x v="1239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x v="1240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x v="124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x v="124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x v="1245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x v="124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x v="1248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x v="1249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x v="1250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x v="1251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x v="1252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x v="1253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x v="125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x v="1255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x v="1256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x v="1257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x v="1258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x v="1259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x v="126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x v="1261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x v="5"/>
    <n v="1392574692"/>
    <x v="126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x v="1263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x v="126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x v="126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x v="1267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x v="1268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x v="1269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x v="1270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x v="127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x v="1272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x v="5"/>
    <n v="1409506291"/>
    <x v="1273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x v="1274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x v="127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x v="1276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x v="127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x v="1278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x v="127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x v="128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x v="1281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x v="1282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x v="1283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x v="1284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x v="128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x v="1288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x v="1289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x v="1290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x v="12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x v="129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x v="1293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x v="1294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x v="1295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x v="1296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x v="1297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x v="1298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x v="129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x v="1301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x v="1"/>
    <n v="1469962800"/>
    <x v="130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x v="1304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x v="130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x v="1306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x v="1307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x v="1308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x v="1309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x v="131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x v="131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x v="1314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x v="1315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x v="7"/>
    <n v="1469109600"/>
    <x v="1317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x v="1318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x v="1319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x v="3"/>
    <n v="1483138800"/>
    <x v="1320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x v="9"/>
    <n v="1482515937"/>
    <x v="1321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x v="132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x v="1324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x v="1326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x v="1327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x v="1328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x v="1329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x v="11"/>
    <n v="1485480408"/>
    <x v="1332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n v="1405478025"/>
    <x v="1333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x v="1334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x v="1336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x v="1337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x v="1338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x v="0"/>
    <n v="1418056315"/>
    <x v="1339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x v="134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x v="1341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x v="134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x v="5"/>
    <n v="1467313039"/>
    <x v="1344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x v="134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x v="1346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x v="1347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x v="134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x v="5"/>
    <n v="1450249140"/>
    <x v="1349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x v="135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x v="1351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x v="135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x v="1353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x v="1354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x v="135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x v="1356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x v="135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x v="1358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x v="1359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x v="136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x v="136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x v="7"/>
    <n v="1420648906"/>
    <x v="1364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x v="1365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x v="0"/>
    <n v="1417049663"/>
    <x v="1366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x v="1367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x v="1368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x v="1369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x v="1371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x v="137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x v="1374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x v="3"/>
    <n v="1484444119"/>
    <x v="1375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x v="137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x v="1377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x v="1"/>
    <n v="1470075210"/>
    <x v="1378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x v="1379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x v="1381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x v="1382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x v="5"/>
    <n v="1482457678"/>
    <x v="138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x v="1384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x v="3"/>
    <n v="1461931860"/>
    <x v="138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x v="1387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x v="1388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x v="1389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x v="1390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x v="1391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x v="1392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x v="0"/>
    <n v="1470068523"/>
    <x v="139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x v="1394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x v="0"/>
    <n v="1484430481"/>
    <x v="1395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x v="1396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x v="1397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x v="1398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x v="1399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x v="1400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x v="140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x v="140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x v="1403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x v="1"/>
    <n v="1424607285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x v="0"/>
    <n v="1417195201"/>
    <x v="1405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x v="3"/>
    <n v="1449914400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x v="0"/>
    <n v="1407847978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x v="1"/>
    <n v="1447451756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x v="0"/>
    <n v="1420085535"/>
    <x v="1409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x v="3"/>
    <n v="146493952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x v="1"/>
    <n v="1423185900"/>
    <x v="1411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x v="0"/>
    <n v="1417656699"/>
    <x v="1412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x v="3"/>
    <n v="1455964170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x v="0"/>
    <n v="1483423467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x v="0"/>
    <n v="1439741591"/>
    <x v="1415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x v="0"/>
    <n v="1448147619"/>
    <x v="1416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x v="0"/>
    <n v="1442315460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x v="3"/>
    <n v="1456397834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x v="0"/>
    <n v="14760106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x v="0"/>
    <n v="1467129686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x v="9"/>
    <n v="1423432709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x v="4"/>
    <n v="1474436704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x v="2"/>
    <n v="1451637531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x v="0"/>
    <n v="1479233602"/>
    <x v="1424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x v="0"/>
    <n v="1430276959"/>
    <x v="1425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x v="3"/>
    <n v="1440408120"/>
    <x v="1426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x v="3"/>
    <n v="1474230385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x v="3"/>
    <n v="1459584417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x v="0"/>
    <n v="1428629242"/>
    <x v="1429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x v="0"/>
    <n v="1419017488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x v="0"/>
    <n v="1448517816"/>
    <x v="1431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x v="0"/>
    <n v="1437417828"/>
    <x v="143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x v="3"/>
    <n v="1481367600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x v="7"/>
    <n v="1433775600"/>
    <x v="1434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x v="3"/>
    <n v="1444589020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x v="3"/>
    <n v="1456043057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x v="0"/>
    <n v="1405227540"/>
    <x v="1437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x v="7"/>
    <n v="1461765300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x v="5"/>
    <n v="1425758101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x v="3"/>
    <n v="1464285463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x v="1"/>
    <n v="1441995769"/>
    <x v="1441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x v="0"/>
    <n v="1464190158"/>
    <x v="1442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x v="3"/>
    <n v="1483395209"/>
    <x v="144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x v="3"/>
    <n v="1442091462"/>
    <x v="1444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x v="3"/>
    <n v="1434286855"/>
    <x v="144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x v="3"/>
    <n v="1461235478"/>
    <x v="1446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x v="0"/>
    <n v="1467999134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x v="2"/>
    <n v="1432272300"/>
    <x v="144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x v="0"/>
    <n v="1431286105"/>
    <x v="1449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x v="0"/>
    <n v="1455941197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x v="1452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x v="3"/>
    <n v="1492270947"/>
    <x v="1453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x v="3"/>
    <n v="1461535140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x v="3"/>
    <n v="1483459365"/>
    <x v="1456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x v="145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x v="1458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x v="7"/>
    <n v="1449077100"/>
    <x v="1459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x v="146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x v="146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x v="1462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x v="0"/>
    <n v="1361029958"/>
    <x v="146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x v="146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x v="14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x v="1468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x v="146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x v="1470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x v="1471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x v="1472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x v="0"/>
    <n v="1330644639"/>
    <x v="1473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x v="147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x v="1475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x v="147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x v="1477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x v="1478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x v="147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x v="1480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x v="5"/>
    <n v="1383430145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x v="0"/>
    <n v="1347004260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x v="0"/>
    <n v="1469162275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x v="0"/>
    <n v="1342882260"/>
    <x v="1484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x v="0"/>
    <n v="1434827173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x v="0"/>
    <n v="1425009761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x v="0"/>
    <n v="1470175271"/>
    <x v="1487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x v="2"/>
    <n v="1388928660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x v="0"/>
    <n v="1352994052"/>
    <x v="1489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x v="0"/>
    <n v="1380720474"/>
    <x v="1490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x v="0"/>
    <n v="1424014680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x v="0"/>
    <n v="1308431646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x v="0"/>
    <n v="1371415675"/>
    <x v="1493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x v="0"/>
    <n v="1428075480"/>
    <x v="1494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x v="0"/>
    <n v="1314471431"/>
    <x v="1495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x v="0"/>
    <n v="1410866659"/>
    <x v="1496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x v="0"/>
    <n v="1375299780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x v="0"/>
    <n v="140978737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x v="0"/>
    <n v="1470355833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x v="0"/>
    <n v="1367444557"/>
    <x v="150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x v="5"/>
    <n v="1436364023"/>
    <x v="1501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x v="1502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x v="3"/>
    <n v="1477210801"/>
    <x v="150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x v="150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x v="3"/>
    <n v="1458676860"/>
    <x v="1505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x v="1506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x v="150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x v="1508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x v="3"/>
    <n v="1487113140"/>
    <x v="1509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x v="151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x v="151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x v="1512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x v="1513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x v="1514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x v="8"/>
    <n v="1458104697"/>
    <x v="1515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x v="151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x v="1517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x v="1518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x v="151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x v="1520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x v="152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x v="1522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x v="1523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x v="9"/>
    <n v="1487592090"/>
    <x v="1524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x v="1525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x v="1526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x v="1527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x v="152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x v="152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x v="1530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x v="153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x v="2"/>
    <n v="1455548400"/>
    <x v="1532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x v="153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x v="1534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x v="1535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x v="1536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x v="3"/>
    <n v="1470506400"/>
    <x v="153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x v="1538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x v="153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x v="1540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x v="0"/>
    <n v="1420045538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x v="5"/>
    <n v="1435708500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x v="0"/>
    <n v="1416662034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x v="0"/>
    <n v="1427847480"/>
    <x v="154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x v="0"/>
    <n v="1425330960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x v="1"/>
    <n v="1410930399"/>
    <x v="1546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x v="0"/>
    <n v="1487844882"/>
    <x v="154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x v="0"/>
    <n v="1447020620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x v="0"/>
    <n v="1446524159"/>
    <x v="154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x v="1"/>
    <n v="1463050034"/>
    <x v="155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x v="0"/>
    <n v="1432756039"/>
    <x v="1551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x v="0"/>
    <n v="1412135940"/>
    <x v="1552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x v="0"/>
    <n v="1441176447"/>
    <x v="1553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x v="2"/>
    <n v="1438495390"/>
    <x v="1554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x v="0"/>
    <n v="1442509200"/>
    <x v="1555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x v="5"/>
    <n v="1467603624"/>
    <x v="1556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x v="0"/>
    <n v="1411227633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x v="1"/>
    <n v="1440763920"/>
    <x v="1558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x v="0"/>
    <n v="143027019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x v="0"/>
    <n v="1415842193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x v="1562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x v="1566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x v="1567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x v="0"/>
    <n v="1369498714"/>
    <x v="1569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x v="1570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x v="1572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x v="5"/>
    <n v="1491019140"/>
    <x v="1573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x v="1574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x v="1575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x v="158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x v="1"/>
    <n v="1450521990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x v="0"/>
    <n v="1445894400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x v="1"/>
    <n v="1411681391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x v="0"/>
    <n v="1401464101"/>
    <x v="1584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x v="5"/>
    <n v="1482663600"/>
    <x v="1585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x v="0"/>
    <n v="1428197422"/>
    <x v="1586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x v="0"/>
    <n v="1418510965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x v="0"/>
    <n v="1422735120"/>
    <x v="1588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x v="0"/>
    <n v="1444433886"/>
    <x v="1589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x v="3"/>
    <n v="1443040464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x v="1"/>
    <n v="1459700741"/>
    <x v="159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x v="0"/>
    <n v="1427503485"/>
    <x v="159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x v="0"/>
    <n v="1425154655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x v="0"/>
    <n v="1463329260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x v="0"/>
    <n v="1403122380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x v="1"/>
    <n v="1418469569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x v="0"/>
    <n v="1474360197"/>
    <x v="15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x v="0"/>
    <n v="143792645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x v="1"/>
    <n v="1460116576"/>
    <x v="1599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x v="0"/>
    <n v="1405401060"/>
    <x v="1600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x v="1601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x v="1602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x v="1603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x v="1604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x v="1605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x v="1606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x v="1607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x v="1608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x v="16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x v="0"/>
    <n v="1370390432"/>
    <x v="161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x v="1613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x v="1614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x v="1615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x v="1616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x v="1617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x v="1618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x v="1619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x v="162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x v="1621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x v="162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x v="1623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x v="162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x v="1626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x v="1627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x v="1628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x v="1629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x v="1630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x v="163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x v="1632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x v="1633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x v="1634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x v="1635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x v="163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x v="163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x v="1639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x v="1640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x v="1642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x v="1643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x v="1644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x v="1646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x v="164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x v="1648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x v="1649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x v="165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x v="1652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x v="1653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x v="1654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x v="165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x v="1656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x v="1657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x v="1658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x v="1659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x v="3"/>
    <n v="1462053540"/>
    <x v="166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x v="3"/>
    <n v="1453064400"/>
    <x v="166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x v="1662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x v="1664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x v="1665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x v="1666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x v="1667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x v="1668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x v="1670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x v="1671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x v="1672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x v="1673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x v="1674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x v="1675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x v="1676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x v="3"/>
    <n v="1460786340"/>
    <x v="1677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x v="1678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x v="0"/>
    <n v="1490752800"/>
    <x v="1681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x v="0"/>
    <n v="1492142860"/>
    <x v="1682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x v="3"/>
    <n v="1491590738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x v="0"/>
    <n v="1489775641"/>
    <x v="1684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x v="0"/>
    <n v="1490331623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x v="5"/>
    <n v="1493320519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x v="0"/>
    <n v="1491855300"/>
    <x v="1687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x v="0"/>
    <n v="1491738594"/>
    <x v="168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x v="0"/>
    <n v="1489700230"/>
    <x v="168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x v="0"/>
    <n v="1491470442"/>
    <x v="1690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x v="0"/>
    <n v="1491181200"/>
    <x v="1691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x v="0"/>
    <n v="1490572740"/>
    <x v="169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x v="1"/>
    <n v="1491768000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x v="0"/>
    <n v="1490589360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x v="0"/>
    <n v="1491786000"/>
    <x v="1695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x v="0"/>
    <n v="1491007211"/>
    <x v="1696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x v="0"/>
    <n v="1491781648"/>
    <x v="1697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x v="0"/>
    <n v="1490499180"/>
    <x v="169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x v="0"/>
    <n v="1491943445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x v="0"/>
    <n v="1491019200"/>
    <x v="170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x v="0"/>
    <n v="1421337405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x v="0"/>
    <n v="1427745150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x v="0"/>
    <n v="1441003537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x v="0"/>
    <n v="1424056873"/>
    <x v="1704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x v="0"/>
    <n v="1441814400"/>
    <x v="17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x v="3"/>
    <n v="1440314472"/>
    <x v="1706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x v="0"/>
    <n v="1459181895"/>
    <x v="1707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x v="0"/>
    <n v="1462135706"/>
    <x v="1708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x v="0"/>
    <n v="1409513940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x v="3"/>
    <n v="145312200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x v="0"/>
    <n v="1409585434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x v="0"/>
    <n v="1435701353"/>
    <x v="171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x v="0"/>
    <n v="1412536412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x v="0"/>
    <n v="1430517761"/>
    <x v="1714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x v="0"/>
    <n v="1427772120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x v="0"/>
    <n v="1481295099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x v="0"/>
    <n v="1461211200"/>
    <x v="1717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x v="0"/>
    <n v="1463201940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x v="0"/>
    <n v="1410958191"/>
    <x v="1719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x v="0"/>
    <n v="1415562471"/>
    <x v="1720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x v="0"/>
    <n v="1449831863"/>
    <x v="1721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x v="0"/>
    <n v="1459642200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x v="0"/>
    <n v="1435730400"/>
    <x v="1723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x v="0"/>
    <n v="1414707762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x v="0"/>
    <n v="1408922049"/>
    <x v="1725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x v="0"/>
    <n v="1403906664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x v="1"/>
    <n v="1428231600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x v="0"/>
    <n v="1445439674"/>
    <x v="1728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x v="0"/>
    <n v="1465521306"/>
    <x v="1729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x v="0"/>
    <n v="1445738783"/>
    <x v="17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x v="0"/>
    <n v="1434034800"/>
    <x v="1731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x v="0"/>
    <n v="1452920400"/>
    <x v="173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x v="0"/>
    <n v="1473802200"/>
    <x v="173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x v="0"/>
    <n v="1431046356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x v="0"/>
    <n v="147059834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x v="0"/>
    <n v="1447018833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x v="0"/>
    <n v="1437432392"/>
    <x v="1737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x v="0"/>
    <n v="1412283542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x v="0"/>
    <n v="1462391932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x v="0"/>
    <n v="1437075422"/>
    <x v="174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x v="1"/>
    <n v="1433948671"/>
    <x v="174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x v="174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x v="174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x v="1744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x v="1745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x v="1746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x v="1747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x v="5"/>
    <n v="1441234143"/>
    <x v="1748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x v="3"/>
    <n v="1488394800"/>
    <x v="174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x v="1750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x v="1751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x v="175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x v="7"/>
    <n v="1458579568"/>
    <x v="175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x v="5"/>
    <n v="1428091353"/>
    <x v="1754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x v="1757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x v="1758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x v="0"/>
    <n v="1427309629"/>
    <x v="175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x v="176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x v="1761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x v="0"/>
    <n v="1457739245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x v="176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x v="1"/>
    <n v="1407065979"/>
    <x v="1764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x v="0"/>
    <n v="1407972712"/>
    <x v="1765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x v="2"/>
    <n v="1408999088"/>
    <x v="1766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x v="0"/>
    <n v="1407080884"/>
    <x v="1767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x v="0"/>
    <n v="1411824444"/>
    <x v="1768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x v="0"/>
    <n v="1421177959"/>
    <x v="176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x v="0"/>
    <n v="1413312194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x v="1"/>
    <n v="1414107040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x v="1"/>
    <n v="1404666836"/>
    <x v="1772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x v="0"/>
    <n v="1421691298"/>
    <x v="1773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x v="0"/>
    <n v="1417273140"/>
    <x v="1774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x v="0"/>
    <n v="1414193160"/>
    <x v="177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x v="1"/>
    <n v="1414623471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x v="3"/>
    <n v="1424421253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x v="0"/>
    <n v="1427485395"/>
    <x v="1778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x v="0"/>
    <n v="1472834180"/>
    <x v="1779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x v="0"/>
    <n v="1467469510"/>
    <x v="178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x v="0"/>
    <n v="1473950945"/>
    <x v="178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x v="0"/>
    <n v="1456062489"/>
    <x v="1782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x v="0"/>
    <n v="1432248478"/>
    <x v="1783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x v="0"/>
    <n v="1422674700"/>
    <x v="1784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x v="0"/>
    <n v="1413417600"/>
    <x v="178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x v="3"/>
    <n v="1418649177"/>
    <x v="1786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x v="0"/>
    <n v="1428158637"/>
    <x v="178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x v="1"/>
    <n v="1414795542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x v="0"/>
    <n v="1421042403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x v="0"/>
    <n v="1423152678"/>
    <x v="179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x v="1"/>
    <n v="1422553565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x v="0"/>
    <n v="1439189940"/>
    <x v="179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x v="2"/>
    <n v="1417127040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x v="0"/>
    <n v="1423660422"/>
    <x v="1794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x v="3"/>
    <n v="1476460800"/>
    <x v="1795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x v="1"/>
    <n v="1469356366"/>
    <x v="179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x v="0"/>
    <n v="1481809189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x v="0"/>
    <n v="1454572233"/>
    <x v="1798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x v="1"/>
    <n v="1415740408"/>
    <x v="1799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x v="1"/>
    <n v="1476109970"/>
    <x v="180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x v="1"/>
    <n v="1450181400"/>
    <x v="1801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x v="3"/>
    <n v="1435442340"/>
    <x v="180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x v="0"/>
    <n v="1423878182"/>
    <x v="1803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x v="0"/>
    <n v="1447521404"/>
    <x v="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x v="3"/>
    <n v="1443808800"/>
    <x v="1805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x v="1"/>
    <n v="1412090349"/>
    <x v="1806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x v="0"/>
    <n v="1411868313"/>
    <x v="1807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x v="0"/>
    <n v="1486830030"/>
    <x v="180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x v="5"/>
    <n v="1425246439"/>
    <x v="180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x v="0"/>
    <n v="1408657826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x v="0"/>
    <n v="1414123200"/>
    <x v="181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x v="1"/>
    <n v="1467531536"/>
    <x v="1812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x v="1"/>
    <n v="1407532812"/>
    <x v="1813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x v="1"/>
    <n v="1425108736"/>
    <x v="1814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x v="0"/>
    <n v="1435787137"/>
    <x v="1815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x v="11"/>
    <n v="1469473200"/>
    <x v="1816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x v="0"/>
    <n v="1485759540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x v="0"/>
    <n v="1428035850"/>
    <x v="1818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x v="0"/>
    <n v="1406743396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x v="0"/>
    <n v="1427850090"/>
    <x v="182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x v="1821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x v="5"/>
    <n v="1391194860"/>
    <x v="182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x v="1823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x v="0"/>
    <n v="1389146880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x v="1826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x v="1827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x v="1828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x v="1829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x v="18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x v="1831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x v="0"/>
    <n v="1422140895"/>
    <x v="1834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x v="1835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x v="0"/>
    <n v="1361129129"/>
    <x v="1836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x v="1837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x v="1838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x v="1839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x v="184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x v="184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x v="184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x v="1843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x v="184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x v="1845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x v="1846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x v="1847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x v="184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x v="184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x v="185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x v="185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x v="18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x v="1853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x v="185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x v="5"/>
    <n v="1389012940"/>
    <x v="185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x v="1856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x v="1857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x v="1858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x v="0"/>
    <n v="1316716129"/>
    <x v="185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x v="1860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x v="1"/>
    <n v="1422256341"/>
    <x v="186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x v="0"/>
    <n v="1488958200"/>
    <x v="1862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x v="0"/>
    <n v="1402600085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x v="0"/>
    <n v="1399223500"/>
    <x v="1864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x v="1"/>
    <n v="1478425747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x v="0"/>
    <n v="1488340800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x v="0"/>
    <n v="1478383912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x v="0"/>
    <n v="1450166340"/>
    <x v="1868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x v="0"/>
    <n v="1483488249"/>
    <x v="186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x v="0"/>
    <n v="1454213820"/>
    <x v="1870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x v="0"/>
    <n v="1416512901"/>
    <x v="187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x v="0"/>
    <n v="1435633602"/>
    <x v="187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x v="5"/>
    <n v="1436373900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x v="0"/>
    <n v="1467155733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x v="0"/>
    <n v="1470519308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x v="2"/>
    <n v="1402901405"/>
    <x v="1876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x v="0"/>
    <n v="1425170525"/>
    <x v="1877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x v="2"/>
    <n v="1402618355"/>
    <x v="1878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x v="3"/>
    <n v="145796612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x v="1"/>
    <n v="1459341380"/>
    <x v="18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x v="1881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x v="188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x v="1883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x v="1884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x v="188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x v="1886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x v="3"/>
    <n v="1449178200"/>
    <x v="1887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x v="1888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x v="188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x v="189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x v="1891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x v="1892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x v="1893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x v="0"/>
    <n v="1329082983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x v="1895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x v="1897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x v="1898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x v="1899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x v="1900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x v="1"/>
    <n v="1432299600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x v="3"/>
    <n v="1425495447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x v="0"/>
    <n v="1485541791"/>
    <x v="190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x v="0"/>
    <n v="1451752021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x v="0"/>
    <n v="1410127994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x v="0"/>
    <n v="1466697983"/>
    <x v="1906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x v="0"/>
    <n v="1400853925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x v="0"/>
    <n v="1483048900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x v="0"/>
    <n v="1414059479"/>
    <x v="190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x v="3"/>
    <n v="1446331500"/>
    <x v="1910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x v="4"/>
    <n v="1407545334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x v="0"/>
    <n v="1433395560"/>
    <x v="191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x v="1"/>
    <n v="1412770578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x v="0"/>
    <n v="1414814340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x v="0"/>
    <n v="1409620222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x v="0"/>
    <n v="1478542375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x v="6"/>
    <n v="1486708133"/>
    <x v="1917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x v="0"/>
    <n v="1407869851"/>
    <x v="1918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x v="0"/>
    <n v="1432069249"/>
    <x v="191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x v="1"/>
    <n v="1445468400"/>
    <x v="1920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x v="1922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x v="1923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x v="192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x v="192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x v="0"/>
    <n v="1331182740"/>
    <x v="1927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x v="1928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x v="193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x v="1931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x v="1932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x v="1933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x v="1934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x v="193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x v="1937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x v="19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x v="193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x v="1940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x v="194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x v="1942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x v="194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x v="1944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x v="3"/>
    <n v="1436680958"/>
    <x v="1945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x v="1946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x v="1947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x v="1948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x v="1949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x v="1950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x v="195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x v="5"/>
    <n v="1381934015"/>
    <x v="1952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x v="1953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x v="1954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x v="195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x v="1956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x v="1957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x v="1958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x v="1959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x v="9"/>
    <n v="1419151341"/>
    <x v="196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x v="1961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x v="1962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x v="3"/>
    <n v="1461306772"/>
    <x v="1964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x v="1965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x v="1966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x v="1967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x v="1968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x v="1969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x v="1970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x v="197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x v="1972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x v="197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x v="197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x v="1975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x v="1976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x v="1977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x v="197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x v="1979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x v="3"/>
    <n v="1459684862"/>
    <x v="1980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x v="5"/>
    <n v="1404926665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x v="6"/>
    <n v="1480863887"/>
    <x v="1982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x v="0"/>
    <n v="1472799600"/>
    <x v="198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x v="0"/>
    <n v="1417377481"/>
    <x v="1984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x v="1"/>
    <n v="1470178800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x v="1"/>
    <n v="1457947483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x v="1"/>
    <n v="1425223276"/>
    <x v="1987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x v="0"/>
    <n v="1440094742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x v="0"/>
    <n v="1481473208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x v="0"/>
    <n v="1455338532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x v="0"/>
    <n v="1435958786"/>
    <x v="199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x v="0"/>
    <n v="1424229991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x v="1"/>
    <n v="1450706837"/>
    <x v="1993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x v="0"/>
    <n v="1481072942"/>
    <x v="1994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x v="5"/>
    <n v="1437082736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x v="0"/>
    <n v="1405021211"/>
    <x v="1996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x v="0"/>
    <n v="1409091612"/>
    <x v="1997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x v="0"/>
    <n v="1406861438"/>
    <x v="199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x v="1"/>
    <n v="1415882108"/>
    <x v="1999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x v="5"/>
    <n v="1452120613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x v="3"/>
    <n v="1434139200"/>
    <x v="200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x v="2002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x v="2003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x v="2004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x v="2005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x v="2006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x v="200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x v="2008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x v="3"/>
    <n v="1479890743"/>
    <x v="2009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x v="201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x v="3"/>
    <n v="1452553200"/>
    <x v="2011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x v="201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x v="201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x v="201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x v="2015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x v="2016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x v="2017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x v="3"/>
    <n v="1439455609"/>
    <x v="2018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x v="2019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x v="2020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x v="202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x v="202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x v="202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x v="202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x v="3"/>
    <n v="1433996746"/>
    <x v="2025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x v="2026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x v="2027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x v="2028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x v="2029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x v="20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x v="3"/>
    <n v="1420765200"/>
    <x v="203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x v="2032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x v="2033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x v="2034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x v="2035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x v="2036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x v="2037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x v="2038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x v="2039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x v="0"/>
    <n v="1384557303"/>
    <x v="2040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x v="20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x v="204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x v="204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x v="204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x v="204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x v="2046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x v="2"/>
    <n v="1429228800"/>
    <x v="2047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x v="2048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x v="1"/>
    <n v="1386025140"/>
    <x v="204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x v="205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x v="2051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x v="2052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x v="2053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x v="2054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x v="2055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x v="2056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x v="2057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x v="2058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x v="205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x v="20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x v="2061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x v="7"/>
    <n v="1458807098"/>
    <x v="2062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x v="3"/>
    <n v="1463333701"/>
    <x v="206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x v="206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x v="2065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x v="2066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x v="2068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x v="2069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x v="3"/>
    <n v="1467128723"/>
    <x v="207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x v="2071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x v="207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x v="2075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x v="2076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x v="2077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x v="3"/>
    <n v="1482085857"/>
    <x v="2078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x v="2079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x v="2081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x v="2082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x v="2084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x v="208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x v="208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x v="2088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x v="2089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x v="209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x v="2091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x v="209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x v="2093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x v="2094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x v="2095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x v="2096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x v="209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x v="2098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x v="0"/>
    <n v="1435808400"/>
    <x v="209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x v="2100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x v="2101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x v="2102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x v="0"/>
    <n v="1352488027"/>
    <x v="2103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x v="2105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x v="2106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x v="2107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x v="2108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x v="2109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x v="2110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x v="2111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x v="2112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x v="0"/>
    <n v="1411505176"/>
    <x v="2113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x v="21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x v="2115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x v="2116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x v="2117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x v="2118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x v="2119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x v="2120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x v="11"/>
    <n v="1484156948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x v="10"/>
    <n v="1483773169"/>
    <x v="2122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x v="0"/>
    <n v="1268636340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x v="0"/>
    <n v="1291093200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x v="0"/>
    <n v="1438734833"/>
    <x v="2125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x v="0"/>
    <n v="1418080887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x v="1"/>
    <n v="1426158463"/>
    <x v="2127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x v="5"/>
    <n v="1411324369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x v="0"/>
    <n v="1457570100"/>
    <x v="2129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x v="0"/>
    <n v="1408154663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x v="0"/>
    <n v="1436677091"/>
    <x v="213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x v="0"/>
    <n v="1391427692"/>
    <x v="213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x v="0"/>
    <n v="1303628340"/>
    <x v="2133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x v="0"/>
    <n v="1367097391"/>
    <x v="213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x v="0"/>
    <n v="1349392033"/>
    <x v="213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x v="0"/>
    <n v="1382184786"/>
    <x v="213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x v="5"/>
    <n v="1417804229"/>
    <x v="2137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x v="1"/>
    <n v="1383959939"/>
    <x v="2138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x v="0"/>
    <n v="1478196008"/>
    <x v="2139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x v="0"/>
    <n v="1357934424"/>
    <x v="214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x v="0"/>
    <n v="1415947159"/>
    <x v="214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x v="3"/>
    <n v="1451494210"/>
    <x v="214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x v="0"/>
    <n v="1279738800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x v="0"/>
    <n v="1379164040"/>
    <x v="214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x v="0"/>
    <n v="1385534514"/>
    <x v="2145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x v="0"/>
    <n v="1455207510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x v="0"/>
    <n v="1416125148"/>
    <x v="214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x v="1"/>
    <n v="1427992582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x v="0"/>
    <n v="1280534400"/>
    <x v="2149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x v="8"/>
    <n v="1468392599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x v="0"/>
    <n v="1467231614"/>
    <x v="2151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x v="0"/>
    <n v="1394909909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x v="0"/>
    <n v="1420876740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x v="0"/>
    <n v="1390921827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x v="1"/>
    <n v="145944338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x v="0"/>
    <n v="1379363406"/>
    <x v="215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x v="0"/>
    <n v="1482479940"/>
    <x v="2157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x v="0"/>
    <n v="1360009774"/>
    <x v="2158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x v="0"/>
    <n v="1310837574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x v="0"/>
    <n v="1337447105"/>
    <x v="216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x v="0"/>
    <n v="1443040059"/>
    <x v="2161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x v="2162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x v="2163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x v="0"/>
    <n v="1466827140"/>
    <x v="216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x v="3"/>
    <n v="1460127635"/>
    <x v="216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x v="2166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x v="216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x v="2169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x v="217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x v="217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x v="217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x v="217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x v="2174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x v="2175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x v="2176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x v="217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x v="2178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x v="2179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x v="2180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x v="2181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x v="5"/>
    <n v="1412285825"/>
    <x v="2182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x v="2183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x v="2184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x v="2185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x v="2186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x v="2187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x v="2"/>
    <n v="1477414800"/>
    <x v="2188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x v="2189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x v="2190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x v="2192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x v="219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x v="2194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x v="2195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x v="2196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x v="2197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x v="2198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x v="3"/>
    <n v="1444903198"/>
    <x v="2199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x v="2200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x v="2201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x v="2202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x v="5"/>
    <n v="1443127082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x v="220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x v="220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x v="2206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x v="2207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x v="2208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x v="2209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x v="22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x v="2212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x v="2214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x v="221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x v="2216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x v="221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x v="221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x v="2219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x v="222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x v="2221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x v="5"/>
    <n v="1435418568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x v="2224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x v="222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x v="2226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x v="222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x v="3"/>
    <n v="1439707236"/>
    <x v="2228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x v="2229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x v="22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x v="223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x v="2232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x v="2233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x v="2234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x v="5"/>
    <n v="1427585511"/>
    <x v="22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x v="2236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x v="2237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x v="3"/>
    <n v="1489157716"/>
    <x v="223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x v="2239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x v="224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x v="2241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x v="224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x v="2243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x v="2244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x v="2245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x v="2246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x v="2247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x v="224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x v="224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x v="2250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x v="225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x v="3"/>
    <n v="1470469938"/>
    <x v="2252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x v="2253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x v="2254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x v="2255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x v="225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x v="2258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x v="2259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x v="226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x v="2"/>
    <n v="1487093020"/>
    <x v="226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x v="2262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x v="9"/>
    <n v="1422734313"/>
    <x v="226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x v="226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x v="2265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x v="2266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x v="226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x v="226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x v="2269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x v="2270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x v="2271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x v="227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x v="5"/>
    <n v="1489320642"/>
    <x v="2273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x v="2274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x v="2275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x v="2276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x v="2277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x v="3"/>
    <n v="1451861940"/>
    <x v="2278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x v="227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x v="228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x v="2281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x v="228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x v="2283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x v="2284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x v="228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x v="2286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x v="2287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x v="229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x v="2291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x v="2292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x v="229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x v="2294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x v="229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x v="229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x v="2297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x v="2298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x v="229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x v="2300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x v="2301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x v="2302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x v="2303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x v="2304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x v="2305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x v="2306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x v="2307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x v="2308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x v="2309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x v="2310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x v="231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x v="2312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x v="2313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x v="2314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x v="231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x v="2316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x v="231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x v="2318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x v="2319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x v="232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x v="3"/>
    <n v="1491282901"/>
    <x v="232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x v="0"/>
    <n v="1491769769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x v="0"/>
    <n v="1490033247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x v="1"/>
    <n v="1490559285"/>
    <x v="2324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x v="0"/>
    <n v="1490830331"/>
    <x v="2325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x v="0"/>
    <n v="1493571600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x v="2327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x v="2328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x v="2330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x v="233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x v="233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x v="2333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x v="2334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x v="2335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x v="2336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x v="2337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x v="2338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x v="233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x v="234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x v="2341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x v="234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x v="5"/>
    <n v="1466789269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x v="2345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x v="9"/>
    <n v="1439318228"/>
    <x v="234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x v="3"/>
    <n v="1483474370"/>
    <x v="23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x v="4"/>
    <n v="1430360739"/>
    <x v="2351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x v="23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x v="2353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x v="2"/>
    <n v="1430604136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x v="3"/>
    <n v="1433530104"/>
    <x v="2356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x v="2357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x v="2358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x v="5"/>
    <n v="145486428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x v="5"/>
    <n v="1462053600"/>
    <x v="2361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x v="2363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x v="2364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x v="3"/>
    <n v="1453071600"/>
    <x v="236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x v="2366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x v="2367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x v="2369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x v="2371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x v="2"/>
    <n v="1429839571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x v="9"/>
    <n v="1440863624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x v="2375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x v="237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x v="5"/>
    <n v="1480110783"/>
    <x v="237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x v="2378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x v="2379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x v="238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x v="2381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x v="4"/>
    <n v="1424568107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x v="2385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x v="5"/>
    <n v="1420920424"/>
    <x v="2386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x v="2388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x v="3"/>
    <n v="1437861540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x v="2"/>
    <n v="1420352264"/>
    <x v="239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x v="239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x v="3"/>
    <n v="1424940093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x v="2395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x v="11"/>
    <n v="1444940558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x v="2397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x v="2398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x v="9"/>
    <n v="1418934506"/>
    <x v="2399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x v="2"/>
    <n v="1460615164"/>
    <x v="240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x v="0"/>
    <n v="1457207096"/>
    <x v="2401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x v="0"/>
    <n v="1431533931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x v="1"/>
    <n v="1459368658"/>
    <x v="240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x v="0"/>
    <n v="1451782607"/>
    <x v="2404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x v="0"/>
    <n v="147291137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x v="0"/>
    <n v="1421635190"/>
    <x v="2406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x v="0"/>
    <n v="1428732000"/>
    <x v="2407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x v="0"/>
    <n v="1415247757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x v="0"/>
    <n v="1439931675"/>
    <x v="2409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x v="2"/>
    <n v="1441619275"/>
    <x v="241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x v="0"/>
    <n v="1440524082"/>
    <x v="2411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x v="3"/>
    <n v="1480185673"/>
    <x v="2412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x v="0"/>
    <n v="1401579000"/>
    <x v="2413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x v="0"/>
    <n v="1440215940"/>
    <x v="241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x v="0"/>
    <n v="1468615346"/>
    <x v="2415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x v="0"/>
    <n v="1426345200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x v="0"/>
    <n v="1407705187"/>
    <x v="241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x v="0"/>
    <n v="1427225644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x v="0"/>
    <n v="1424281389"/>
    <x v="241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x v="0"/>
    <n v="1415583695"/>
    <x v="2420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x v="0"/>
    <n v="1424536196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x v="0"/>
    <n v="1426091036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x v="0"/>
    <n v="1420044890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x v="0"/>
    <n v="1414445108"/>
    <x v="2424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x v="0"/>
    <n v="1464386640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x v="0"/>
    <n v="1439006692"/>
    <x v="2426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x v="0"/>
    <n v="1458715133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x v="0"/>
    <n v="1426182551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x v="8"/>
    <n v="1486313040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x v="0"/>
    <n v="1455246504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x v="0"/>
    <n v="1467080613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x v="0"/>
    <n v="1425791697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x v="0"/>
    <n v="1456608943"/>
    <x v="243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x v="0"/>
    <n v="143866247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x v="9"/>
    <n v="1444027186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x v="5"/>
    <n v="1454078770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x v="0"/>
    <n v="1426615200"/>
    <x v="2437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x v="0"/>
    <n v="1449529062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x v="0"/>
    <n v="1445197129"/>
    <x v="243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x v="3"/>
    <n v="1455399313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x v="0"/>
    <n v="1437627540"/>
    <x v="2441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x v="244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x v="2443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x v="2444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x v="2445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x v="2446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x v="2447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x v="2448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x v="2450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x v="2451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x v="2453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x v="2454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x v="2455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x v="2456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x v="2457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x v="245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x v="2459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x v="2460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x v="2461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x v="2462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x v="5"/>
    <n v="1443641340"/>
    <x v="2464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x v="246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x v="2466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x v="2467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x v="2468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x v="246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x v="247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x v="2471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x v="2472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x v="2473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x v="2474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x v="247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x v="2476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x v="2477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x v="2478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x v="2479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x v="2481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x v="248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x v="2484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x v="248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x v="248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x v="248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x v="248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x v="249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x v="0"/>
    <n v="1339840740"/>
    <x v="2492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x v="2493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x v="249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x v="249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x v="2497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x v="2499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x v="250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x v="5"/>
    <n v="1443379104"/>
    <x v="2501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x v="0"/>
    <n v="1411328918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x v="0"/>
    <n v="1465333560"/>
    <x v="250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x v="0"/>
    <n v="1416014534"/>
    <x v="250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x v="0"/>
    <n v="1426292416"/>
    <x v="2505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x v="1"/>
    <n v="1443906000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x v="0"/>
    <n v="1431308704"/>
    <x v="2507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x v="0"/>
    <n v="1408056634"/>
    <x v="2508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x v="1"/>
    <n v="1429554349"/>
    <x v="250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x v="0"/>
    <n v="1431647772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x v="1"/>
    <n v="1454323413"/>
    <x v="2511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x v="0"/>
    <n v="1418504561"/>
    <x v="2512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x v="3"/>
    <n v="1488067789"/>
    <x v="251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x v="0"/>
    <n v="1408526477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x v="0"/>
    <n v="1424635753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x v="0"/>
    <n v="1417279252"/>
    <x v="2516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x v="5"/>
    <n v="1426788930"/>
    <x v="2517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x v="0"/>
    <n v="1415899228"/>
    <x v="251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x v="0"/>
    <n v="1405741404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x v="0"/>
    <n v="1476559260"/>
    <x v="252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x v="25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x v="2522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x v="2523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x v="2524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x v="252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x v="2526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x v="2527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x v="2528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x v="0"/>
    <n v="1332636975"/>
    <x v="252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x v="2530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x v="2531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x v="2532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x v="2533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x v="0"/>
    <n v="1417463945"/>
    <x v="253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x v="2538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x v="2539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x v="254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x v="2541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x v="2542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x v="2543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x v="2544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x v="2545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x v="2546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x v="2547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x v="3"/>
    <n v="1475209620"/>
    <x v="2548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x v="2549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x v="2551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x v="2553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x v="25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x v="255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x v="2556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x v="2557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x v="2"/>
    <n v="1430488740"/>
    <x v="2558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x v="5"/>
    <n v="1444740089"/>
    <x v="2561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x v="3"/>
    <n v="1476189339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x v="2563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x v="5"/>
    <n v="1406854699"/>
    <x v="2564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x v="2566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x v="2"/>
    <n v="146364552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x v="257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x v="2573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x v="2574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x v="2575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x v="2576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x v="257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x v="2578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x v="2579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x v="0"/>
    <n v="1447689898"/>
    <x v="258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x v="0"/>
    <n v="1477784634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x v="0"/>
    <n v="1426526880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x v="0"/>
    <n v="1434341369"/>
    <x v="2584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x v="0"/>
    <n v="1404601632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x v="1"/>
    <n v="145103013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x v="0"/>
    <n v="1451491953"/>
    <x v="2587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x v="0"/>
    <n v="1427807640"/>
    <x v="2588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x v="7"/>
    <n v="1458733927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x v="2"/>
    <n v="1453817297"/>
    <x v="2590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x v="0"/>
    <n v="1457901924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x v="0"/>
    <n v="1412536421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x v="0"/>
    <n v="1429993026"/>
    <x v="2593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x v="0"/>
    <n v="1407453228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x v="0"/>
    <n v="1487915500"/>
    <x v="2595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x v="5"/>
    <n v="1407427009"/>
    <x v="2596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x v="1"/>
    <n v="1466323917"/>
    <x v="259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x v="0"/>
    <n v="1443039001"/>
    <x v="2598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x v="0"/>
    <n v="1407089147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x v="0"/>
    <n v="1458938200"/>
    <x v="26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x v="2601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x v="2602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x v="2604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x v="2605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x v="2606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x v="2607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x v="260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x v="2609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x v="2610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x v="3"/>
    <n v="1483397940"/>
    <x v="2611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x v="2612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x v="2613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x v="2615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x v="2616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x v="2617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x v="2618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x v="2619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x v="2"/>
    <n v="1444525200"/>
    <x v="2620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x v="2621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x v="3"/>
    <n v="1483120216"/>
    <x v="2622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x v="262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x v="2624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x v="3"/>
    <n v="1478723208"/>
    <x v="262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x v="262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x v="2628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x v="2"/>
    <n v="1467280800"/>
    <x v="2630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x v="2631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x v="2632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x v="2633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x v="5"/>
    <n v="1425937761"/>
    <x v="2635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x v="2637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x v="2638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x v="2639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x v="264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x v="0"/>
    <n v="1410811740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x v="3"/>
    <n v="1468565820"/>
    <x v="2642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x v="264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x v="2644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x v="2"/>
    <n v="1415481203"/>
    <x v="2645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x v="2646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x v="5"/>
    <n v="1439533019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x v="2648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x v="0"/>
    <n v="1454370941"/>
    <x v="2649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x v="2651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x v="2"/>
    <n v="1418183325"/>
    <x v="2652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x v="2653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x v="0"/>
    <n v="1455048000"/>
    <x v="2655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x v="2656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x v="2657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x v="0"/>
    <n v="1429321210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x v="5"/>
    <n v="1441378800"/>
    <x v="2663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x v="2664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x v="266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x v="2666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x v="2667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x v="5"/>
    <n v="1447079520"/>
    <x v="2668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x v="2"/>
    <n v="1406593780"/>
    <x v="267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x v="0"/>
    <n v="1419017880"/>
    <x v="267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x v="0"/>
    <n v="1451282400"/>
    <x v="267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x v="0"/>
    <n v="1414622700"/>
    <x v="2673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x v="0"/>
    <n v="1467694740"/>
    <x v="2674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x v="0"/>
    <n v="1415655289"/>
    <x v="2675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x v="5"/>
    <n v="1463929174"/>
    <x v="2676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x v="0"/>
    <n v="1404348143"/>
    <x v="2677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x v="3"/>
    <n v="1443121765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x v="0"/>
    <n v="1425081694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x v="3"/>
    <n v="1459915491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x v="0"/>
    <n v="1405027750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x v="0"/>
    <n v="1416635940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x v="0"/>
    <n v="1425233240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x v="0"/>
    <n v="1407621425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x v="0"/>
    <n v="1430149330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x v="0"/>
    <n v="1412119423"/>
    <x v="2686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x v="0"/>
    <n v="1435591318"/>
    <x v="2687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x v="0"/>
    <n v="1424746800"/>
    <x v="2688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x v="0"/>
    <n v="1469919890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x v="0"/>
    <n v="1433298676"/>
    <x v="2690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x v="5"/>
    <n v="1431278557"/>
    <x v="2691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x v="0"/>
    <n v="1427266860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x v="0"/>
    <n v="1407899966"/>
    <x v="2693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x v="0"/>
    <n v="1411701739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x v="0"/>
    <n v="1428981718"/>
    <x v="2695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x v="0"/>
    <n v="1419538560"/>
    <x v="2696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x v="0"/>
    <n v="1438552800"/>
    <x v="2697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x v="0"/>
    <n v="1403904808"/>
    <x v="269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x v="5"/>
    <n v="1407533463"/>
    <x v="2699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x v="0"/>
    <n v="1411073972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x v="3"/>
    <n v="1491586534"/>
    <x v="2701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x v="0"/>
    <n v="1491416077"/>
    <x v="2702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x v="10"/>
    <n v="1490196830"/>
    <x v="2703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x v="0"/>
    <n v="1491421314"/>
    <x v="270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x v="0"/>
    <n v="1490389158"/>
    <x v="2705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x v="2706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x v="2707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x v="2708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x v="2709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x v="2710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x v="271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x v="2712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x v="2713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x v="2714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x v="2715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x v="3"/>
    <n v="1444291193"/>
    <x v="2716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x v="2717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x v="271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x v="2719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x v="2720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x v="2721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x v="2722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x v="2723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x v="2724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x v="5"/>
    <n v="1488390735"/>
    <x v="272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x v="0"/>
    <n v="1461333311"/>
    <x v="2726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x v="2727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x v="2728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x v="2729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x v="2730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x v="273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x v="2732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x v="273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x v="2734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x v="2735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x v="5"/>
    <n v="1398268773"/>
    <x v="2736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x v="273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x v="2738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x v="2739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x v="2740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x v="0"/>
    <n v="1413770820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x v="0"/>
    <n v="1337102187"/>
    <x v="2742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x v="0"/>
    <n v="1476863607"/>
    <x v="274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x v="0"/>
    <n v="1330478998"/>
    <x v="2744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x v="0"/>
    <n v="1342309368"/>
    <x v="274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x v="0"/>
    <n v="1409337911"/>
    <x v="2746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x v="0"/>
    <n v="1339816200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x v="0"/>
    <n v="1472835802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x v="0"/>
    <n v="1428171037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x v="0"/>
    <n v="1341086400"/>
    <x v="275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x v="0"/>
    <n v="1403039842"/>
    <x v="275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x v="0"/>
    <n v="1324232504"/>
    <x v="2752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x v="0"/>
    <n v="134601702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x v="0"/>
    <n v="1410448551"/>
    <x v="2754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x v="3"/>
    <n v="1428519527"/>
    <x v="2755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x v="0"/>
    <n v="1389476201"/>
    <x v="2756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x v="0"/>
    <n v="1470498332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x v="2"/>
    <n v="1476095783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x v="2"/>
    <n v="1468658866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x v="1"/>
    <n v="1371726258"/>
    <x v="276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x v="0"/>
    <n v="1357176693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x v="0"/>
    <n v="1332114795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x v="0"/>
    <n v="1369403684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x v="0"/>
    <n v="1338404400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x v="0"/>
    <n v="1351432428"/>
    <x v="276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x v="0"/>
    <n v="1313078518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x v="5"/>
    <n v="1439766050"/>
    <x v="2767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x v="0"/>
    <n v="1333028723"/>
    <x v="2768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x v="1"/>
    <n v="1401997790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x v="0"/>
    <n v="1395158130"/>
    <x v="277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x v="0"/>
    <n v="1359738000"/>
    <x v="2771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x v="0"/>
    <n v="1381006294"/>
    <x v="2772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x v="5"/>
    <n v="1461530721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x v="0"/>
    <n v="1362711728"/>
    <x v="277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x v="0"/>
    <n v="1323994754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x v="0"/>
    <n v="1434092876"/>
    <x v="27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x v="0"/>
    <n v="1437149004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x v="0"/>
    <n v="1409009306"/>
    <x v="2778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x v="0"/>
    <n v="1448204621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x v="3"/>
    <n v="1489142688"/>
    <x v="2780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x v="278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x v="2783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x v="2784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x v="2785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x v="1"/>
    <n v="1404913180"/>
    <x v="2786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x v="0"/>
    <n v="1426132800"/>
    <x v="2789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x v="2790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x v="2791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x v="279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x v="2"/>
    <n v="1437473005"/>
    <x v="2793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x v="2797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x v="2798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x v="2799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x v="280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x v="2"/>
    <n v="1412938800"/>
    <x v="280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x v="280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x v="2803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x v="2805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x v="0"/>
    <n v="1435611438"/>
    <x v="2807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x v="2808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x v="2809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x v="2810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x v="2811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x v="5"/>
    <n v="1428292800"/>
    <x v="281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x v="281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x v="5"/>
    <n v="1470595109"/>
    <x v="2815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x v="2816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x v="2817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x v="2818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x v="281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x v="282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x v="282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x v="2823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x v="2824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x v="2825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x v="2826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x v="2827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x v="2828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x v="2829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x v="2830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x v="2831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x v="2832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x v="0"/>
    <n v="1444528800"/>
    <x v="28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x v="2834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x v="2835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x v="2836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x v="5"/>
    <n v="1449701284"/>
    <x v="2837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x v="2838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x v="2839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x v="2840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x v="1"/>
    <n v="1450032297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x v="1"/>
    <n v="1403348400"/>
    <x v="284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x v="0"/>
    <n v="1465790400"/>
    <x v="284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x v="3"/>
    <n v="1483535180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x v="0"/>
    <n v="1433723033"/>
    <x v="2845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x v="0"/>
    <n v="1432917394"/>
    <x v="2846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x v="0"/>
    <n v="1464031265"/>
    <x v="2847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x v="0"/>
    <n v="1432913659"/>
    <x v="2848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x v="1"/>
    <n v="1461406600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x v="0"/>
    <n v="1409962211"/>
    <x v="2850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x v="3"/>
    <n v="1454109420"/>
    <x v="2851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x v="0"/>
    <n v="1403312703"/>
    <x v="2852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x v="5"/>
    <n v="1410669297"/>
    <x v="2853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x v="1"/>
    <n v="1431018719"/>
    <x v="2854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x v="0"/>
    <n v="1454110440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x v="0"/>
    <n v="1439069640"/>
    <x v="2856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x v="10"/>
    <n v="1487613600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x v="3"/>
    <n v="1417778880"/>
    <x v="2858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x v="2"/>
    <n v="1444984904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x v="0"/>
    <n v="1466363576"/>
    <x v="2860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x v="2"/>
    <n v="1443103848"/>
    <x v="2861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x v="0"/>
    <n v="1403636229"/>
    <x v="2862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x v="0"/>
    <n v="141027912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x v="1"/>
    <n v="1437139080"/>
    <x v="2864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x v="0"/>
    <n v="1420512259"/>
    <x v="2865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x v="0"/>
    <n v="1476482400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x v="0"/>
    <n v="1467604800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x v="0"/>
    <n v="1475697054"/>
    <x v="2868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x v="0"/>
    <n v="1468937681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x v="0"/>
    <n v="1400301165"/>
    <x v="2870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x v="0"/>
    <n v="1419183813"/>
    <x v="287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x v="0"/>
    <n v="1434768438"/>
    <x v="287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x v="0"/>
    <n v="1422473831"/>
    <x v="2873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x v="0"/>
    <n v="1484684186"/>
    <x v="2874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x v="0"/>
    <n v="1462417493"/>
    <x v="2875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x v="0"/>
    <n v="1437069079"/>
    <x v="2876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x v="0"/>
    <n v="1480525200"/>
    <x v="2877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x v="1"/>
    <n v="1435934795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x v="0"/>
    <n v="1453310661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x v="0"/>
    <n v="1440090300"/>
    <x v="2880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x v="0"/>
    <n v="1417620036"/>
    <x v="288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x v="0"/>
    <n v="1462112318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x v="0"/>
    <n v="1454734740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x v="0"/>
    <n v="1417800435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x v="0"/>
    <n v="1426294201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x v="0"/>
    <n v="1442635140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x v="0"/>
    <n v="1420971324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x v="0"/>
    <n v="1413608340"/>
    <x v="2888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x v="0"/>
    <n v="1409344985"/>
    <x v="2889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x v="0"/>
    <n v="140755320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x v="0"/>
    <n v="1460751128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x v="0"/>
    <n v="1409000400"/>
    <x v="2892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x v="0"/>
    <n v="1420768800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x v="0"/>
    <n v="1428100815"/>
    <x v="2894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x v="0"/>
    <n v="1403470800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x v="0"/>
    <n v="1481522400"/>
    <x v="2896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x v="0"/>
    <n v="1444577345"/>
    <x v="2897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x v="0"/>
    <n v="1446307053"/>
    <x v="2898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x v="0"/>
    <n v="1469325158"/>
    <x v="2899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x v="0"/>
    <n v="1407562632"/>
    <x v="2900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x v="0"/>
    <n v="1423345339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x v="0"/>
    <n v="1440412396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x v="0"/>
    <n v="1441771218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x v="1"/>
    <n v="1415534400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x v="0"/>
    <n v="1473211313"/>
    <x v="2905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x v="0"/>
    <n v="1438390800"/>
    <x v="290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x v="0"/>
    <n v="146325983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x v="0"/>
    <n v="1465407219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x v="0"/>
    <n v="1416944760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x v="1"/>
    <n v="1434139887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x v="0"/>
    <n v="1435429626"/>
    <x v="2911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x v="0"/>
    <n v="1452827374"/>
    <x v="291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x v="0"/>
    <n v="1410041339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x v="1"/>
    <n v="142636599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x v="1"/>
    <n v="1458117190"/>
    <x v="2915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x v="1"/>
    <n v="1400498789"/>
    <x v="2916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x v="0"/>
    <n v="1442381847"/>
    <x v="291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x v="0"/>
    <n v="1446131207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x v="0"/>
    <n v="140725032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x v="5"/>
    <n v="1427306470"/>
    <x v="292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x v="292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x v="2924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x v="2925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x v="2927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x v="2928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x v="2929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x v="29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x v="5"/>
    <n v="1410761280"/>
    <x v="293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x v="2"/>
    <n v="1424516400"/>
    <x v="293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x v="293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x v="5"/>
    <n v="1402845364"/>
    <x v="293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x v="293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x v="2936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x v="1"/>
    <n v="1405249113"/>
    <x v="2937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x v="2938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x v="29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x v="0"/>
    <n v="1425250955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x v="5"/>
    <n v="1450297080"/>
    <x v="294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x v="0"/>
    <n v="1428894380"/>
    <x v="2943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x v="0"/>
    <n v="1433714198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x v="0"/>
    <n v="1432437660"/>
    <x v="2945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x v="1"/>
    <n v="1471265092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x v="0"/>
    <n v="1480007460"/>
    <x v="294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x v="0"/>
    <n v="1433259293"/>
    <x v="2948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x v="0"/>
    <n v="1447965917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x v="0"/>
    <n v="1453538752"/>
    <x v="295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x v="295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x v="2952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x v="2953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x v="2954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x v="2957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x v="2958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x v="2959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x v="2960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x v="2963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x v="2964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x v="2965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x v="2966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x v="2967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x v="2968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x v="5"/>
    <n v="1430693460"/>
    <x v="2969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x v="2970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x v="297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x v="2972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x v="2973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x v="2974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x v="2975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x v="2976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x v="2977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x v="2978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x v="2979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x v="298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x v="3"/>
    <n v="1443014756"/>
    <x v="2981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x v="2982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x v="2983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x v="2984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x v="4"/>
    <n v="1477886400"/>
    <x v="2985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x v="298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x v="2987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x v="2988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x v="0"/>
    <n v="1450673940"/>
    <x v="2989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x v="299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x v="2991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x v="2992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x v="0"/>
    <n v="1455998867"/>
    <x v="299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x v="2994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x v="2995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x v="2996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x v="2998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x v="3001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x v="300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x v="300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x v="300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x v="30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x v="5"/>
    <n v="1418580591"/>
    <x v="3006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x v="0"/>
    <n v="1429938683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x v="3008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x v="3009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x v="3"/>
    <n v="1450911540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x v="301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x v="3013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x v="3014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x v="3016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x v="3017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x v="3"/>
    <n v="1437429600"/>
    <x v="3018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x v="3019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x v="302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x v="3021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x v="3022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x v="3023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x v="3024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x v="3025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x v="3028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x v="3029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x v="30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x v="3031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x v="303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x v="3034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x v="3035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x v="3036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x v="303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x v="3038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x v="3039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x v="3040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x v="3041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x v="304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x v="5"/>
    <n v="1429152600"/>
    <x v="3043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x v="3044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x v="304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x v="304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x v="3048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x v="3049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x v="305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x v="1"/>
    <n v="1486547945"/>
    <x v="3051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x v="0"/>
    <n v="1432828740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x v="0"/>
    <n v="1412222340"/>
    <x v="305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x v="0"/>
    <n v="1425258240"/>
    <x v="30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x v="0"/>
    <n v="1420844390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x v="0"/>
    <n v="1412003784"/>
    <x v="3056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x v="1"/>
    <n v="1459694211"/>
    <x v="3057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x v="3"/>
    <n v="1463734740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x v="0"/>
    <n v="1407536846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x v="0"/>
    <n v="1443422134"/>
    <x v="306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x v="0"/>
    <n v="1407955748"/>
    <x v="306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x v="0"/>
    <n v="1443636000"/>
    <x v="306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x v="0"/>
    <n v="1477174138"/>
    <x v="306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x v="0"/>
    <n v="1448175540"/>
    <x v="3064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x v="0"/>
    <n v="1406683172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x v="2"/>
    <n v="1468128537"/>
    <x v="3066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x v="4"/>
    <n v="1441837879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x v="0"/>
    <n v="1445013352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x v="0"/>
    <n v="1418587234"/>
    <x v="3069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x v="1"/>
    <n v="1481132169"/>
    <x v="3070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x v="0"/>
    <n v="1429595940"/>
    <x v="307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x v="0"/>
    <n v="1477791960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x v="0"/>
    <n v="1434309540"/>
    <x v="307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x v="3"/>
    <n v="1457617359"/>
    <x v="3074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x v="0"/>
    <n v="1471573640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x v="0"/>
    <n v="1444405123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x v="5"/>
    <n v="1488495478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x v="0"/>
    <n v="1424920795"/>
    <x v="3078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x v="0"/>
    <n v="1427040435"/>
    <x v="3079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x v="0"/>
    <n v="1419644444"/>
    <x v="3080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x v="0"/>
    <n v="144272289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x v="0"/>
    <n v="1447628946"/>
    <x v="308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x v="0"/>
    <n v="1409547600"/>
    <x v="3083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x v="0"/>
    <n v="1430851680"/>
    <x v="3084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x v="0"/>
    <n v="1443561159"/>
    <x v="3085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x v="3"/>
    <n v="1439827559"/>
    <x v="3086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x v="0"/>
    <n v="1482294990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x v="0"/>
    <n v="1420724460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x v="0"/>
    <n v="1468029540"/>
    <x v="3089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x v="0"/>
    <n v="1430505545"/>
    <x v="3090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x v="0"/>
    <n v="1471214743"/>
    <x v="3091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x v="0"/>
    <n v="1444946400"/>
    <x v="309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x v="5"/>
    <n v="1401595140"/>
    <x v="3093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x v="0"/>
    <n v="1442775956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x v="0"/>
    <n v="1470011780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x v="0"/>
    <n v="1432151326"/>
    <x v="309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x v="1"/>
    <n v="1475848800"/>
    <x v="3097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x v="0"/>
    <n v="1454890620"/>
    <x v="3098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x v="0"/>
    <n v="1455251591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x v="0"/>
    <n v="1413816975"/>
    <x v="310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x v="3"/>
    <n v="1437033360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x v="1"/>
    <n v="1471939818"/>
    <x v="3102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x v="0"/>
    <n v="1434080706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x v="2"/>
    <n v="1422928800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x v="0"/>
    <n v="1413694800"/>
    <x v="3105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x v="1"/>
    <n v="1442440800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x v="0"/>
    <n v="1431372751"/>
    <x v="310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x v="0"/>
    <n v="1430234394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x v="0"/>
    <n v="1409194810"/>
    <x v="3109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x v="0"/>
    <n v="1487465119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x v="0"/>
    <n v="1412432220"/>
    <x v="311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x v="0"/>
    <n v="1477968934"/>
    <x v="3112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x v="0"/>
    <n v="1429291982"/>
    <x v="3113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x v="0"/>
    <n v="1411312250"/>
    <x v="3114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x v="9"/>
    <n v="1465123427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x v="0"/>
    <n v="1427890925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x v="1"/>
    <n v="1464354720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x v="9"/>
    <n v="1467473723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x v="0"/>
    <n v="1427414732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x v="3"/>
    <n v="1462484196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x v="5"/>
    <n v="1411748335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x v="0"/>
    <n v="147873373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x v="312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x v="0"/>
    <n v="1452142672"/>
    <x v="3125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x v="3126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x v="3127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x v="0"/>
    <n v="1489690141"/>
    <x v="312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x v="0"/>
    <n v="149254281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x v="0"/>
    <n v="149214594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x v="0"/>
    <n v="1491656045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x v="0"/>
    <n v="1492759460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x v="1"/>
    <n v="1490358834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x v="1"/>
    <n v="1490631419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x v="0"/>
    <n v="1491277121"/>
    <x v="3135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x v="1"/>
    <n v="1491001140"/>
    <x v="3136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x v="0"/>
    <n v="1493838720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n v="1491233407"/>
    <x v="313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x v="10"/>
    <n v="1490416380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x v="3"/>
    <n v="1491581703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x v="3"/>
    <n v="1492372800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x v="1"/>
    <n v="1489922339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n v="1491726956"/>
    <x v="3143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x v="0"/>
    <n v="1489903200"/>
    <x v="3144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x v="0"/>
    <n v="1490659134"/>
    <x v="3145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x v="10"/>
    <n v="149235616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x v="3147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x v="3148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x v="3150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x v="315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x v="3152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x v="3153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x v="3154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x v="315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x v="3156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x v="0"/>
    <n v="1405746000"/>
    <x v="3157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x v="0"/>
    <n v="1374523752"/>
    <x v="3158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x v="3159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x v="3160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x v="316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x v="31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x v="3163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x v="3164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x v="3165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x v="3166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x v="3167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x v="3168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x v="0"/>
    <n v="1386910740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x v="3170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x v="3171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x v="3172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x v="3173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x v="3174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x v="3176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x v="3177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x v="3178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x v="3179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x v="3180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x v="318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x v="3182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x v="3183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x v="3184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x v="3185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x v="3186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x v="3187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x v="1"/>
    <n v="1433930302"/>
    <x v="3188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x v="9"/>
    <n v="1432455532"/>
    <x v="3189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x v="5"/>
    <n v="1481258275"/>
    <x v="3190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x v="0"/>
    <n v="1471370869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x v="1"/>
    <n v="1425160800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x v="1"/>
    <n v="1424474056"/>
    <x v="3193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x v="0"/>
    <n v="1437960598"/>
    <x v="3194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x v="0"/>
    <n v="1423750542"/>
    <x v="3195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x v="0"/>
    <n v="1438437600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x v="8"/>
    <n v="1423050618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x v="7"/>
    <n v="1424081477"/>
    <x v="319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x v="0"/>
    <n v="1410037200"/>
    <x v="3199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x v="0"/>
    <n v="146199444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x v="1"/>
    <n v="1409509477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x v="0"/>
    <n v="1450072740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x v="0"/>
    <n v="1443224622"/>
    <x v="3203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x v="0"/>
    <n v="1437149640"/>
    <x v="3204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x v="1"/>
    <n v="1430470772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x v="0"/>
    <n v="1442644651"/>
    <x v="3206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x v="0"/>
    <n v="1429767607"/>
    <x v="3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x v="3208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x v="3209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x v="3210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x v="321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x v="0"/>
    <n v="1407524751"/>
    <x v="3212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x v="3213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x v="3214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x v="3215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x v="3216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x v="3217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x v="3218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x v="3219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x v="0"/>
    <n v="1489352400"/>
    <x v="3220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x v="3221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x v="322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x v="3223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x v="322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x v="3225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x v="3226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x v="0"/>
    <n v="1450328340"/>
    <x v="3228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x v="3229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x v="3230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x v="3232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x v="3233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x v="3234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x v="3235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x v="3236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x v="3237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x v="323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x v="3239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x v="3240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x v="324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x v="324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x v="3243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x v="3244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x v="3245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x v="3246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x v="3247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x v="3248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x v="3249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x v="3250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x v="325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x v="3254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x v="325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x v="3256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x v="3257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x v="3259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x v="3260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x v="3261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x v="3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x v="3263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x v="3264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x v="3"/>
    <n v="1449162000"/>
    <x v="326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x v="3266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x v="3267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x v="326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x v="1"/>
    <n v="1414927775"/>
    <x v="327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x v="327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x v="327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x v="3274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x v="3275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x v="5"/>
    <n v="1459483140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x v="3278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x v="327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x v="3280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x v="3281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x v="3282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x v="328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x v="0"/>
    <n v="1488258000"/>
    <x v="3285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x v="3286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x v="5"/>
    <n v="1448733628"/>
    <x v="3287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x v="3288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x v="3289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x v="3290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x v="3291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x v="329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x v="4"/>
    <n v="1488622352"/>
    <x v="3293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x v="329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x v="3295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x v="3296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x v="3297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x v="329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x v="3299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x v="3300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x v="3"/>
    <n v="1481099176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x v="3304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x v="3306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x v="3307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x v="3308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x v="1"/>
    <n v="1476632178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x v="3310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x v="3311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x v="331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x v="3314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x v="3315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x v="3316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x v="3317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x v="5"/>
    <n v="1460341800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x v="3320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x v="3322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x v="332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x v="3"/>
    <n v="1465135190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x v="3326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x v="3327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x v="3328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x v="3329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x v="3330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x v="3332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x v="3333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x v="3334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x v="3335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x v="333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x v="333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x v="333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x v="3339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x v="3340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x v="334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x v="334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x v="334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x v="3344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x v="3346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x v="3347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x v="3348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x v="3349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x v="3"/>
    <n v="1448838000"/>
    <x v="3350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x v="335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x v="335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x v="3355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x v="3356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x v="3357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x v="3358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x v="3359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x v="12"/>
    <n v="1481731140"/>
    <x v="3360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x v="336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x v="3363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x v="3364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x v="3365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x v="3366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x v="3367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x v="3368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x v="3"/>
    <n v="1484441980"/>
    <x v="3369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x v="3370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x v="3371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x v="3372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x v="3373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x v="5"/>
    <n v="1446053616"/>
    <x v="3374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x v="3375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x v="3376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x v="3377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x v="3378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x v="3379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x v="3380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x v="3381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x v="3382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x v="338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x v="3384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x v="3385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x v="338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x v="3387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x v="3389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x v="3390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x v="339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x v="3392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x v="3393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x v="1"/>
    <n v="1433009400"/>
    <x v="3395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x v="3396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x v="3397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x v="3398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x v="3399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x v="3400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x v="3401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x v="340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x v="3403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x v="3404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x v="3405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x v="340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x v="3407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x v="3408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x v="3409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x v="341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x v="3411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x v="341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x v="3413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x v="3414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x v="3415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x v="3416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x v="3417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x v="3418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x v="3"/>
    <n v="1459978200"/>
    <x v="3419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x v="3420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x v="3421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x v="342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x v="342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x v="3425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x v="3426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x v="3427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x v="3428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x v="3430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x v="343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x v="3432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x v="3433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x v="3434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x v="3435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x v="3436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x v="3437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x v="3438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x v="3439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x v="3440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x v="344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x v="3443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x v="2"/>
    <n v="1465394340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x v="3445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x v="3448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x v="3450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x v="3451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x v="3452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x v="3454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x v="3455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x v="3456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x v="34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x v="3458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x v="3459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x v="3461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x v="346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x v="5"/>
    <n v="1476158340"/>
    <x v="346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x v="3464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x v="3465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x v="3466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x v="0"/>
    <n v="1426864032"/>
    <x v="3467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x v="3468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x v="3469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x v="3470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x v="347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x v="3472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x v="3473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x v="3474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x v="3477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x v="3478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x v="3480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x v="2"/>
    <n v="1420178188"/>
    <x v="348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x v="3482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x v="3483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x v="3484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x v="3485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x v="3486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x v="3487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x v="3488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x v="3489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x v="3490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x v="349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x v="3493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x v="3494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x v="5"/>
    <n v="1414862280"/>
    <x v="3495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x v="349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x v="3497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x v="5"/>
    <n v="1464471840"/>
    <x v="3498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x v="3499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x v="3500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x v="3501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x v="350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x v="3504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x v="350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x v="3509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x v="351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x v="351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x v="351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x v="3513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x v="3515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x v="3516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x v="3517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x v="3518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x v="3519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x v="3520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x v="352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x v="352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x v="352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x v="3524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x v="3525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x v="3527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x v="352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x v="3529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x v="0"/>
    <n v="1467301334"/>
    <x v="3531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x v="3532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x v="3533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x v="3534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x v="3535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x v="3536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x v="5"/>
    <n v="1416211140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x v="3538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x v="3539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x v="3540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x v="3541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x v="354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x v="3"/>
    <n v="1435255659"/>
    <x v="3543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x v="3544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x v="3545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x v="3546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x v="3547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x v="3548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x v="3549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x v="3550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x v="3553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x v="3554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x v="3"/>
    <n v="1479382594"/>
    <x v="355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x v="3557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x v="3558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x v="2"/>
    <n v="1438333080"/>
    <x v="3559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x v="5"/>
    <n v="1432694700"/>
    <x v="3560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x v="3561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x v="3562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x v="356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x v="3564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x v="3565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x v="3566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x v="3567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x v="3568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x v="3569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x v="3570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x v="1"/>
    <n v="1434894082"/>
    <x v="357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x v="3573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x v="3574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x v="3575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x v="3577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x v="3578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x v="3579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x v="3580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x v="358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x v="35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x v="358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x v="358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x v="3585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x v="0"/>
    <n v="1474649070"/>
    <x v="3586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x v="3587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x v="3588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x v="3589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x v="3590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x v="359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x v="3592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x v="3593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x v="3594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x v="0"/>
    <n v="1426229940"/>
    <x v="3595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x v="5"/>
    <n v="1409072982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x v="3597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x v="3598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x v="3599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x v="0"/>
    <n v="1476390164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x v="360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x v="3602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x v="3603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x v="3604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x v="3605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x v="3606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x v="3608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x v="3609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x v="3610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x v="361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x v="5"/>
    <n v="1402334811"/>
    <x v="3612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x v="3614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x v="3615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x v="3616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x v="3617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x v="3618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x v="3619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x v="3620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x v="3621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x v="3622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x v="3623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x v="3624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x v="3625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x v="3626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x v="362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x v="0"/>
    <n v="1450040396"/>
    <x v="3628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x v="0"/>
    <n v="1462467600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x v="1"/>
    <n v="141729599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x v="0"/>
    <n v="1411444740"/>
    <x v="363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x v="1"/>
    <n v="1416781749"/>
    <x v="3632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x v="0"/>
    <n v="1479517200"/>
    <x v="363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x v="5"/>
    <n v="1484366340"/>
    <x v="363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x v="0"/>
    <n v="1461186676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x v="0"/>
    <n v="1442248829"/>
    <x v="3636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x v="0"/>
    <n v="1420130935"/>
    <x v="3637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x v="5"/>
    <n v="1429456132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x v="0"/>
    <n v="1475853060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x v="0"/>
    <n v="1431283530"/>
    <x v="364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x v="0"/>
    <n v="1412485200"/>
    <x v="364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x v="3"/>
    <n v="1448902800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x v="0"/>
    <n v="1447734439"/>
    <x v="3643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x v="0"/>
    <n v="1457413140"/>
    <x v="364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x v="5"/>
    <n v="1479773838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x v="0"/>
    <n v="1434497400"/>
    <x v="3646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x v="1"/>
    <n v="147525832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x v="3648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x v="5"/>
    <n v="1402938394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x v="3650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x v="365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x v="5"/>
    <n v="1472097540"/>
    <x v="365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x v="3653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x v="3654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x v="3655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x v="11"/>
    <n v="1485989940"/>
    <x v="365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x v="7"/>
    <n v="1464817320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x v="0"/>
    <n v="1404273540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x v="3659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x v="3660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x v="5"/>
    <n v="1427775414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x v="3664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x v="3"/>
    <n v="1446062040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x v="3666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x v="3667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x v="3668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x v="3669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x v="3670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x v="3672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x v="3673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x v="3"/>
    <n v="1472936229"/>
    <x v="3674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x v="3675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x v="3676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x v="3677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x v="367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x v="3681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x v="3682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x v="368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x v="3684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x v="3685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x v="3686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x v="3688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x v="368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x v="3690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x v="3691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x v="3692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x v="3693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x v="3694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x v="3695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x v="369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x v="3698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x v="0"/>
    <n v="1412092800"/>
    <x v="37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x v="3701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x v="3702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x v="370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x v="3705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x v="3707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x v="3708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x v="3709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x v="3710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x v="371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x v="371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x v="371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x v="3714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x v="3715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x v="3716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x v="3718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x v="1"/>
    <n v="1434994266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x v="3720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x v="372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x v="5"/>
    <n v="1455231540"/>
    <x v="3722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x v="1"/>
    <n v="1417374262"/>
    <x v="3723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x v="3724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x v="3726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x v="3727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x v="0"/>
    <n v="1439957176"/>
    <x v="3728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x v="0"/>
    <n v="1427082912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x v="0"/>
    <n v="1439828159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x v="0"/>
    <n v="1420860180"/>
    <x v="373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x v="3"/>
    <n v="1422100800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x v="0"/>
    <n v="1429396200"/>
    <x v="3733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x v="0"/>
    <n v="1432589896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x v="1"/>
    <n v="1432831089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x v="1"/>
    <n v="1427133600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x v="0"/>
    <n v="1447311540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x v="1"/>
    <n v="1405461600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x v="1"/>
    <n v="1468752468"/>
    <x v="3739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x v="0"/>
    <n v="1407808438"/>
    <x v="3740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x v="0"/>
    <n v="1450389950"/>
    <x v="3741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x v="0"/>
    <n v="1409980144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x v="0"/>
    <n v="1404406964"/>
    <x v="3743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x v="0"/>
    <n v="1404532740"/>
    <x v="3744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x v="0"/>
    <n v="1407689102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x v="0"/>
    <n v="1475918439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x v="1"/>
    <n v="1436137140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x v="3748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x v="3751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x v="3752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x v="3753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x v="3754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x v="3755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x v="3756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x v="0"/>
    <n v="1400475600"/>
    <x v="375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x v="3759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x v="3760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x v="3761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x v="376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x v="3763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x v="3764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x v="3765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x v="3766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x v="376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x v="3768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x v="376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x v="3771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x v="377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x v="377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x v="5"/>
    <n v="1428606055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x v="3775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x v="3776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x v="3777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x v="3778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x v="3779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x v="378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x v="3782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x v="378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x v="5"/>
    <n v="1468193532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x v="3786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x v="0"/>
    <n v="1450887480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x v="1"/>
    <n v="1434395418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x v="0"/>
    <n v="1479834023"/>
    <x v="3790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x v="0"/>
    <n v="1404664592"/>
    <x v="379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x v="0"/>
    <n v="143695702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x v="0"/>
    <n v="1418769129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x v="1"/>
    <n v="143368535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x v="1"/>
    <n v="1440801000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x v="0"/>
    <n v="148435455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x v="0"/>
    <n v="1429564165"/>
    <x v="3797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x v="0"/>
    <n v="140769124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x v="0"/>
    <n v="1457734843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x v="0"/>
    <n v="1420952340"/>
    <x v="3800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x v="0"/>
    <n v="1420215216"/>
    <x v="380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x v="0"/>
    <n v="1445482906"/>
    <x v="380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x v="0"/>
    <n v="1457133568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x v="0"/>
    <n v="1469948400"/>
    <x v="380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x v="0"/>
    <n v="1411852640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x v="2"/>
    <n v="1404022381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x v="0"/>
    <n v="1428097739"/>
    <x v="3807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x v="3808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x v="3809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x v="3810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x v="3811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x v="5"/>
    <n v="1433131140"/>
    <x v="381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x v="381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x v="3814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x v="3815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x v="3816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x v="3819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x v="3821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x v="3"/>
    <n v="1453244340"/>
    <x v="382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x v="3823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x v="3824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x v="3825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x v="3827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x v="3828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x v="3829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x v="383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x v="3832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x v="5"/>
    <n v="1417460940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x v="3834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x v="3836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x v="3837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x v="9"/>
    <n v="1432314209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x v="3839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x v="3840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x v="0"/>
    <n v="1405882287"/>
    <x v="384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x v="1"/>
    <n v="1399809052"/>
    <x v="384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x v="0"/>
    <n v="1401587064"/>
    <x v="3843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x v="0"/>
    <n v="1401778740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x v="0"/>
    <n v="1443711774"/>
    <x v="3845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x v="0"/>
    <n v="1412405940"/>
    <x v="3846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x v="0"/>
    <n v="1437283391"/>
    <x v="3847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x v="0"/>
    <n v="1445196989"/>
    <x v="3848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x v="3"/>
    <n v="1434047084"/>
    <x v="3849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x v="0"/>
    <n v="1420081143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x v="1"/>
    <n v="1437129179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x v="0"/>
    <n v="1427427276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x v="0"/>
    <n v="1409602178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x v="0"/>
    <n v="1431206058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x v="0"/>
    <n v="1427408271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x v="0"/>
    <n v="1425833403"/>
    <x v="3856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x v="0"/>
    <n v="1406913120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x v="1"/>
    <n v="1432328400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x v="0"/>
    <n v="1403730000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x v="0"/>
    <n v="1407858710"/>
    <x v="386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x v="0"/>
    <n v="1415828820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x v="0"/>
    <n v="1473699540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x v="0"/>
    <n v="1446739905"/>
    <x v="3863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x v="0"/>
    <n v="144779905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x v="5"/>
    <n v="1409376600"/>
    <x v="3865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x v="0"/>
    <n v="1458703740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x v="0"/>
    <n v="1466278339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x v="1"/>
    <n v="1410191405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x v="3869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x v="3871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x v="387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x v="3873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x v="4"/>
    <n v="1422061200"/>
    <x v="3874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x v="7"/>
    <n v="1472896800"/>
    <x v="387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x v="3876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x v="3877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x v="3879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x v="388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x v="2"/>
    <n v="1454281380"/>
    <x v="3882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x v="3883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x v="3884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x v="3885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x v="2"/>
    <n v="1418275702"/>
    <x v="3886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x v="1"/>
    <n v="1488114358"/>
    <x v="388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x v="0"/>
    <n v="1420413960"/>
    <x v="3889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x v="0"/>
    <n v="1439662344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x v="0"/>
    <n v="1427086740"/>
    <x v="3891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x v="0"/>
    <n v="1408863600"/>
    <x v="3892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x v="0"/>
    <n v="1404194400"/>
    <x v="3893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x v="0"/>
    <n v="1481000340"/>
    <x v="3894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x v="0"/>
    <n v="1425103218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x v="0"/>
    <n v="1402979778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x v="4"/>
    <n v="1420750683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x v="1"/>
    <n v="1439827200"/>
    <x v="3898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x v="0"/>
    <n v="1407868561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x v="0"/>
    <n v="1433988791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x v="0"/>
    <n v="1450554599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x v="1"/>
    <n v="1479125642"/>
    <x v="390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x v="0"/>
    <n v="1439581080"/>
    <x v="3903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x v="0"/>
    <n v="1429074240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x v="1"/>
    <n v="1434063600"/>
    <x v="3905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x v="1"/>
    <n v="1435325100"/>
    <x v="3906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x v="0"/>
    <n v="1414354080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x v="0"/>
    <n v="1406603696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x v="0"/>
    <n v="1410424642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x v="0"/>
    <n v="1441649397"/>
    <x v="3910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x v="0"/>
    <n v="1417033777"/>
    <x v="391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x v="0"/>
    <n v="1429936500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x v="0"/>
    <n v="1448863449"/>
    <x v="3913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x v="1"/>
    <n v="1431298740"/>
    <x v="3914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x v="1"/>
    <n v="1464824309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x v="7"/>
    <n v="1464952752"/>
    <x v="3916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x v="1"/>
    <n v="1410439161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x v="1"/>
    <n v="1407168000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x v="1"/>
    <n v="1453075200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x v="1"/>
    <n v="147903226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x v="1"/>
    <n v="1414346400"/>
    <x v="392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x v="0"/>
    <n v="1425337200"/>
    <x v="392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x v="1"/>
    <n v="1428622271"/>
    <x v="3923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x v="0"/>
    <n v="1403823722"/>
    <x v="3924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x v="0"/>
    <n v="1406753639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x v="2"/>
    <n v="1419645748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x v="1"/>
    <n v="1407565504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x v="0"/>
    <n v="1444971540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x v="0"/>
    <n v="1474228265"/>
    <x v="3929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x v="2"/>
    <n v="1459490400"/>
    <x v="393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x v="0"/>
    <n v="1441510707"/>
    <x v="3931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x v="0"/>
    <n v="1458097364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x v="0"/>
    <n v="1468716180"/>
    <x v="393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x v="0"/>
    <n v="1443704400"/>
    <x v="3934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x v="1"/>
    <n v="1443973546"/>
    <x v="3935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x v="0"/>
    <n v="1480576720"/>
    <x v="3936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x v="0"/>
    <n v="1468249760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x v="0"/>
    <n v="1435441454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x v="2"/>
    <n v="1412656200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x v="0"/>
    <n v="1420199351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x v="0"/>
    <n v="1416877200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x v="0"/>
    <n v="1434490914"/>
    <x v="394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x v="0"/>
    <n v="1446483000"/>
    <x v="3943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x v="0"/>
    <n v="1440690875"/>
    <x v="3944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x v="0"/>
    <n v="1431717268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x v="0"/>
    <n v="1425110400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x v="0"/>
    <n v="1475378744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x v="2"/>
    <n v="1410076123"/>
    <x v="3948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x v="2"/>
    <n v="1423623221"/>
    <x v="3949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x v="0"/>
    <n v="146014050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x v="3"/>
    <n v="1462301342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x v="0"/>
    <n v="1445885890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x v="0"/>
    <n v="1469834940"/>
    <x v="395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x v="5"/>
    <n v="1405352264"/>
    <x v="395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x v="0"/>
    <n v="1448745741"/>
    <x v="3955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x v="0"/>
    <n v="1461543600"/>
    <x v="3956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x v="0"/>
    <n v="1468020354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x v="0"/>
    <n v="1406988000"/>
    <x v="3958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x v="0"/>
    <n v="1411930556"/>
    <x v="3959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x v="0"/>
    <n v="1451852256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x v="1"/>
    <n v="1399584210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x v="1"/>
    <n v="1448722494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x v="5"/>
    <n v="1447821717"/>
    <x v="3963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x v="0"/>
    <n v="1429460386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x v="0"/>
    <n v="1460608780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x v="0"/>
    <n v="1406170740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x v="0"/>
    <n v="148878350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x v="0"/>
    <n v="1463945673"/>
    <x v="3968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x v="0"/>
    <n v="1472442900"/>
    <x v="3969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x v="0"/>
    <n v="1460925811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x v="0"/>
    <n v="1405947126"/>
    <x v="397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x v="0"/>
    <n v="1423186634"/>
    <x v="3972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x v="0"/>
    <n v="1462766400"/>
    <x v="397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x v="1"/>
    <n v="1464872848"/>
    <x v="3974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x v="0"/>
    <n v="1468442898"/>
    <x v="3975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x v="0"/>
    <n v="1406876400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x v="0"/>
    <n v="1469213732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x v="0"/>
    <n v="1422717953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x v="1"/>
    <n v="1427659200"/>
    <x v="3979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x v="0"/>
    <n v="1404570147"/>
    <x v="3980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x v="0"/>
    <n v="1468729149"/>
    <x v="3981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x v="1"/>
    <n v="1436297180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x v="0"/>
    <n v="1400569140"/>
    <x v="3983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x v="1"/>
    <n v="1415404800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x v="0"/>
    <n v="1456002300"/>
    <x v="3985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x v="1"/>
    <n v="1462539840"/>
    <x v="3986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x v="1"/>
    <n v="1400278290"/>
    <x v="3987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x v="0"/>
    <n v="1440813413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x v="0"/>
    <n v="1447009181"/>
    <x v="3989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x v="1"/>
    <n v="1456934893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x v="0"/>
    <n v="1433086082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x v="0"/>
    <n v="1449876859"/>
    <x v="399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x v="0"/>
    <n v="1431549912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x v="0"/>
    <n v="1405761690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x v="1"/>
    <n v="1423913220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x v="0"/>
    <n v="1416499440"/>
    <x v="3996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x v="1"/>
    <n v="1428222221"/>
    <x v="3997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x v="0"/>
    <n v="1427580426"/>
    <x v="3998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x v="0"/>
    <n v="1409514709"/>
    <x v="3999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x v="0"/>
    <n v="1462631358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x v="1"/>
    <n v="1488394800"/>
    <x v="4001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x v="0"/>
    <n v="1411779761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x v="0"/>
    <n v="1424009147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x v="0"/>
    <n v="1412740457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x v="0"/>
    <n v="141383298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x v="0"/>
    <n v="1455647587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x v="0"/>
    <n v="1409070480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x v="1"/>
    <n v="1437606507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x v="1"/>
    <n v="1410281360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x v="0"/>
    <n v="1414348166"/>
    <x v="4010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x v="1"/>
    <n v="1422450278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x v="1"/>
    <n v="1430571849"/>
    <x v="401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x v="0"/>
    <n v="142407082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x v="0"/>
    <n v="1457157269"/>
    <x v="4014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x v="0"/>
    <n v="1437331463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x v="1"/>
    <n v="1410987400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x v="0"/>
    <n v="1409846874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x v="1"/>
    <n v="147587710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x v="0"/>
    <n v="1460737680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x v="0"/>
    <n v="1427168099"/>
    <x v="4020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x v="0"/>
    <n v="1414360358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x v="0"/>
    <n v="1422759240"/>
    <x v="4022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x v="0"/>
    <n v="1458860363"/>
    <x v="40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x v="0"/>
    <n v="1441037097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x v="3"/>
    <n v="1437889336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x v="0"/>
    <n v="1449247439"/>
    <x v="4026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x v="0"/>
    <n v="1487811600"/>
    <x v="4027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x v="0"/>
    <n v="1402007500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x v="0"/>
    <n v="1450053370"/>
    <x v="4029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x v="0"/>
    <n v="1454525340"/>
    <x v="4030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x v="0"/>
    <n v="1418914964"/>
    <x v="403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x v="0"/>
    <n v="1450211116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x v="1"/>
    <n v="1475398800"/>
    <x v="403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x v="0"/>
    <n v="1428097450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x v="0"/>
    <n v="1413925887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x v="0"/>
    <n v="1404253800"/>
    <x v="4036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x v="0"/>
    <n v="1464099900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x v="0"/>
    <n v="1413573010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x v="0"/>
    <n v="1448949540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x v="0"/>
    <n v="143718840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x v="1"/>
    <n v="1473160954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x v="0"/>
    <n v="1421781360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x v="5"/>
    <n v="1416524325"/>
    <x v="4043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x v="0"/>
    <n v="1428642000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x v="2"/>
    <n v="1408596589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x v="0"/>
    <n v="1413992210"/>
    <x v="4046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x v="0"/>
    <n v="1420938000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x v="1"/>
    <n v="1460373187"/>
    <x v="4048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x v="0"/>
    <n v="1436914815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x v="0"/>
    <n v="1414077391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x v="0"/>
    <n v="1399618380"/>
    <x v="405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x v="0"/>
    <n v="1413234316"/>
    <x v="4052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x v="1"/>
    <n v="1416081600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x v="0"/>
    <n v="1475294400"/>
    <x v="4054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x v="1"/>
    <n v="1403192031"/>
    <x v="4055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x v="0"/>
    <n v="1467575940"/>
    <x v="4056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x v="1"/>
    <n v="1448492400"/>
    <x v="4057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x v="0"/>
    <n v="1459483140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x v="5"/>
    <n v="1410836400"/>
    <x v="4059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x v="5"/>
    <n v="140353920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x v="0"/>
    <n v="1461205423"/>
    <x v="4061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x v="0"/>
    <n v="1467481468"/>
    <x v="4062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x v="1"/>
    <n v="1403886084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x v="2"/>
    <n v="1430316426"/>
    <x v="4064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x v="0"/>
    <n v="1407883811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x v="0"/>
    <n v="1463619388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x v="0"/>
    <n v="1443408550"/>
    <x v="4067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x v="0"/>
    <n v="1484348700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x v="1"/>
    <n v="1425124800"/>
    <x v="4069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x v="0"/>
    <n v="142517880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x v="10"/>
    <n v="1482779931"/>
    <x v="407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x v="1"/>
    <n v="1408646111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x v="0"/>
    <n v="1431144000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x v="1"/>
    <n v="1446732975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x v="1"/>
    <n v="1404149280"/>
    <x v="4075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x v="0"/>
    <n v="1413921060"/>
    <x v="4076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x v="0"/>
    <n v="1482339794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x v="1"/>
    <n v="1485543242"/>
    <x v="4078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x v="0"/>
    <n v="1466375521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x v="0"/>
    <n v="1465930440"/>
    <x v="408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x v="0"/>
    <n v="1425819425"/>
    <x v="4081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x v="0"/>
    <n v="1447542000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x v="0"/>
    <n v="1452795416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x v="3"/>
    <n v="1476008906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x v="0"/>
    <n v="1427169540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x v="0"/>
    <n v="1448078400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x v="0"/>
    <n v="1468777786"/>
    <x v="4087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x v="1"/>
    <n v="1421403960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x v="0"/>
    <n v="1433093700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x v="0"/>
    <n v="1438959600"/>
    <x v="4090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x v="0"/>
    <n v="142141015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x v="0"/>
    <n v="1428205247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x v="1"/>
    <n v="1440272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x v="0"/>
    <n v="1413953940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x v="10"/>
    <n v="1482108350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x v="1"/>
    <n v="1488271860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x v="1"/>
    <n v="1454284500"/>
    <x v="409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x v="0"/>
    <n v="1465060797"/>
    <x v="4098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x v="0"/>
    <n v="1472847873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x v="0"/>
    <n v="1414205990"/>
    <x v="410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x v="0"/>
    <n v="1485380482"/>
    <x v="4101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x v="0"/>
    <n v="1463343673"/>
    <x v="4102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x v="0"/>
    <n v="1440613920"/>
    <x v="4103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x v="2"/>
    <n v="1477550434"/>
    <x v="410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x v="10"/>
    <n v="1482711309"/>
    <x v="4105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x v="0"/>
    <n v="1427936400"/>
    <x v="410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x v="0"/>
    <n v="1411596001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x v="0"/>
    <n v="1488517200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x v="1"/>
    <n v="1448805404"/>
    <x v="4109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x v="1"/>
    <n v="1469113351"/>
    <x v="4110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x v="0"/>
    <n v="1424747740"/>
    <x v="4111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x v="3"/>
    <n v="1456617600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x v="0"/>
    <n v="1452234840"/>
    <x v="411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x v="0"/>
    <d v="2015-07-23T03:00:00"/>
    <n v="31.117928240739275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x v="1"/>
    <d v="2017-03-02T14:24:43"/>
    <n v="30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x v="2"/>
    <d v="2016-02-15T16:51:23"/>
    <n v="10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x v="3"/>
    <d v="2014-08-07T12:21:47"/>
    <n v="30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x v="4"/>
    <d v="2015-12-19T20:01:19"/>
    <n v="30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x v="5"/>
    <d v="2016-07-29T05:35:00"/>
    <n v="16.299687500002619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x v="6"/>
    <d v="2014-06-14T01:44:10"/>
    <n v="1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x v="7"/>
    <d v="2016-07-05T01:07:47"/>
    <n v="40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x v="8"/>
    <d v="2016-04-15T21:00:00"/>
    <n v="6.9304166666697711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x v="9"/>
    <d v="2016-04-17T02:29:04"/>
    <n v="30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x v="10"/>
    <d v="2014-06-25T01:37:59"/>
    <n v="35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x v="11"/>
    <d v="2016-08-22T03:00:00"/>
    <n v="31.346504629633273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x v="12"/>
    <d v="2014-07-16T03:00:00"/>
    <n v="44.41174768518249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x v="13"/>
    <d v="2016-06-23T20:27:00"/>
    <n v="36.174895833333721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x v="14"/>
    <d v="2014-07-13T13:59:00"/>
    <n v="25.556157407409046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x v="15"/>
    <d v="2015-09-27T20:14:00"/>
    <n v="18.45118055555212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x v="16"/>
    <d v="2014-06-16T05:30:00"/>
    <n v="45.432743055549508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x v="17"/>
    <d v="2014-11-04T18:33:42"/>
    <n v="30.041666666664241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x v="18"/>
    <d v="2014-09-17T13:00:56"/>
    <n v="30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x v="19"/>
    <d v="2015-07-20T19:35:34"/>
    <n v="30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x v="20"/>
    <d v="2015-09-13T18:11:52"/>
    <n v="6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x v="21"/>
    <d v="2014-09-26T15:03:09"/>
    <n v="30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x v="22"/>
    <d v="2015-01-01T07:59:00"/>
    <n v="15.421296296299261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x v="23"/>
    <d v="2015-04-30T15:20:00"/>
    <n v="26.859942129631236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x v="24"/>
    <d v="2015-09-15T19:39:00"/>
    <n v="32.99857638889807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x v="25"/>
    <d v="2016-01-09T00:36:01"/>
    <n v="60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x v="26"/>
    <d v="2014-08-17T12:22:24"/>
    <n v="40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x v="27"/>
    <d v="2014-11-16T04:57:13"/>
    <n v="30.04166666667151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x v="28"/>
    <d v="2015-12-16T23:08:04"/>
    <n v="30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x v="29"/>
    <d v="2014-07-22T16:09:28"/>
    <n v="30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x v="30"/>
    <d v="2014-08-21T07:01:55"/>
    <n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x v="31"/>
    <d v="2016-01-25T19:00:34"/>
    <n v="18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x v="32"/>
    <d v="2016-05-13T03:59:00"/>
    <n v="41.53846064815297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x v="33"/>
    <d v="2015-11-08T16:51:41"/>
    <n v="30.041666666671517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x v="34"/>
    <d v="2014-08-05T07:43:21"/>
    <n v="15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x v="35"/>
    <d v="2015-04-28T00:00:00"/>
    <n v="23.708171296297223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x v="36"/>
    <d v="2015-04-04T06:22:05"/>
    <n v="29.958333333328483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x v="37"/>
    <d v="2015-02-27T16:37:59"/>
    <n v="30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x v="38"/>
    <d v="2013-05-11T01:22:24"/>
    <n v="30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x v="39"/>
    <d v="2014-05-25T22:59:00"/>
    <n v="30.91055555555794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x v="40"/>
    <d v="2014-06-19T04:00:00"/>
    <n v="19.952685185184237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x v="41"/>
    <d v="2014-10-05T13:39:14"/>
    <n v="30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x v="42"/>
    <d v="2014-12-28T15:20:26"/>
    <n v="30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x v="43"/>
    <d v="2014-07-13T00:00:00"/>
    <n v="30.20965277777577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x v="44"/>
    <d v="2014-10-07T02:22:17"/>
    <n v="45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x v="45"/>
    <d v="2016-04-27T14:58:27"/>
    <n v="30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x v="46"/>
    <d v="2015-12-15T23:09:34"/>
    <n v="30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x v="47"/>
    <d v="2014-12-19T20:40:07"/>
    <n v="60.041666666664241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x v="48"/>
    <d v="2015-03-01T12:00:00"/>
    <n v="30.983101851852552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x v="49"/>
    <d v="2015-10-24T04:14:05"/>
    <n v="30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x v="50"/>
    <d v="2015-01-30T17:00:00"/>
    <n v="38.955347222217824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x v="51"/>
    <d v="2015-08-10T22:17:17"/>
    <n v="30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x v="52"/>
    <d v="2014-07-17T16:50:46"/>
    <n v="30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x v="53"/>
    <d v="2014-04-04T22:00:00"/>
    <n v="14.367534722223354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x v="54"/>
    <d v="2015-12-25T17:07:01"/>
    <n v="30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x v="55"/>
    <d v="2016-05-27T23:15:16"/>
    <n v="21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x v="56"/>
    <d v="2015-06-08T16:00:00"/>
    <n v="14.117777777784795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x v="57"/>
    <d v="2015-04-25T19:59:22"/>
    <n v="30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x v="58"/>
    <d v="2014-11-19T18:52:52"/>
    <n v="30.041666666664241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x v="59"/>
    <d v="2015-09-14T21:00:00"/>
    <n v="31.639166666660458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x v="60"/>
    <d v="2014-03-23T00:00:00"/>
    <n v="19.098182870373421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x v="61"/>
    <d v="2013-06-06T19:32:37"/>
    <n v="22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x v="62"/>
    <d v="2013-03-03T19:11:18"/>
    <n v="25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x v="63"/>
    <d v="2013-12-28T04:59:00"/>
    <n v="23.295451388890797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x v="64"/>
    <d v="2013-07-08T00:26:21"/>
    <n v="30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x v="65"/>
    <d v="2014-08-11T05:59:00"/>
    <n v="26.428078703698702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x v="66"/>
    <d v="2016-07-18T20:23:40"/>
    <n v="3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x v="67"/>
    <d v="2012-07-15T14:00:04"/>
    <n v="30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x v="68"/>
    <d v="2014-02-23T13:39:51"/>
    <n v="30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x v="69"/>
    <d v="2011-10-02T06:59:00"/>
    <n v="32.103182870370802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x v="70"/>
    <d v="2011-09-04T21:30:45"/>
    <n v="6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x v="71"/>
    <d v="2012-05-28T06:30:57"/>
    <n v="60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x v="72"/>
    <d v="2012-11-15T00:00:00"/>
    <n v="19.98980324074364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x v="73"/>
    <d v="2011-05-03T03:59:00"/>
    <n v="78.409212962964375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x v="74"/>
    <d v="2016-01-21T11:41:35"/>
    <n v="30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x v="75"/>
    <d v="2013-04-23T05:01:12"/>
    <n v="30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x v="76"/>
    <d v="2011-12-27T17:35:58"/>
    <n v="60.041666666664241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x v="77"/>
    <d v="2012-05-21T02:59:00"/>
    <n v="52.97943287036469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x v="78"/>
    <d v="2016-09-01T17:32:01"/>
    <n v="10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x v="79"/>
    <d v="2014-04-25T18:38:13"/>
    <n v="30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x v="80"/>
    <d v="2013-12-10T02:00:56"/>
    <n v="35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x v="81"/>
    <d v="2012-07-14T03:02:00"/>
    <n v="3.9675115740683395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x v="82"/>
    <d v="2011-10-09T19:41:01"/>
    <n v="30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x v="83"/>
    <d v="2015-02-22T11:30:00"/>
    <n v="14.863553240749752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x v="84"/>
    <d v="2011-05-15T18:11:26"/>
    <n v="30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x v="85"/>
    <d v="2011-09-23T03:00:37"/>
    <n v="30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x v="86"/>
    <d v="2015-12-27T14:20:45"/>
    <n v="74.04166666665696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x v="87"/>
    <d v="2010-06-03T01:41:00"/>
    <n v="9.5307523148221662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x v="88"/>
    <d v="2014-06-22T15:48:51"/>
    <n v="26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x v="89"/>
    <d v="2013-06-02T18:03:12"/>
    <n v="25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x v="90"/>
    <d v="2011-07-12T07:08:19"/>
    <n v="3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x v="91"/>
    <d v="2011-05-17T09:39:24"/>
    <n v="6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x v="92"/>
    <d v="2017-02-01T08:00:00"/>
    <n v="46.134456018509809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x v="93"/>
    <d v="2012-07-03T21:00:00"/>
    <n v="28.01693287037051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x v="94"/>
    <d v="2014-04-07T17:13:42"/>
    <n v="20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x v="95"/>
    <d v="2012-02-26T00:07:21"/>
    <n v="30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x v="96"/>
    <d v="2010-08-01T03:00:00"/>
    <n v="66.46248842592467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x v="97"/>
    <d v="2011-07-12T03:14:42"/>
    <n v="30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x v="98"/>
    <d v="2012-12-07T23:30:00"/>
    <n v="36.184328703704523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x v="99"/>
    <d v="2014-01-22T21:39:59"/>
    <n v="30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x v="100"/>
    <d v="2012-11-04T19:04:46"/>
    <n v="20.041666666664241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x v="101"/>
    <d v="2013-01-24T18:38:30"/>
    <n v="24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x v="102"/>
    <d v="2010-12-23T03:08:53"/>
    <n v="30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x v="103"/>
    <d v="2014-03-07T19:20:30"/>
    <n v="2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x v="104"/>
    <d v="2011-04-03T01:00:00"/>
    <n v="23.34645833333343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x v="105"/>
    <d v="2016-05-14T00:00:00"/>
    <n v="18.275231481486117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x v="106"/>
    <d v="2012-04-02T18:38:21"/>
    <n v="14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x v="107"/>
    <d v="2011-04-24T23:34:47"/>
    <n v="22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x v="108"/>
    <d v="2013-05-31T14:42:50"/>
    <n v="6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x v="109"/>
    <d v="2011-02-26T00:37:10"/>
    <n v="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x v="110"/>
    <d v="2013-11-14T05:59:00"/>
    <n v="34.299618055549217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x v="111"/>
    <d v="2015-05-31T07:59:47"/>
    <n v="30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x v="112"/>
    <d v="2014-04-13T02:00:00"/>
    <n v="24.04030092593166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x v="113"/>
    <d v="2011-08-06T15:00:00"/>
    <n v="7.8665740740761976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x v="114"/>
    <d v="2012-01-13T06:34:48"/>
    <n v="60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x v="115"/>
    <d v="2012-02-04T17:44:04"/>
    <n v="2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x v="116"/>
    <d v="2011-04-08T10:55:55"/>
    <n v="45.958333333335759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x v="117"/>
    <d v="2010-06-09T19:00:00"/>
    <n v="89.95666666666511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x v="118"/>
    <d v="2011-07-29T01:17:16"/>
    <n v="30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x v="119"/>
    <d v="2011-08-13T23:00:00"/>
    <n v="29.889050925929041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x v="120"/>
    <d v="2016-10-03T01:11:47"/>
    <n v="3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x v="121"/>
    <d v="2015-04-18T10:16:00"/>
    <n v="15.722800925927004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n v="60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x v="123"/>
    <d v="2014-10-28T22:00:00"/>
    <n v="36.134675925924967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n v="25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x v="125"/>
    <d v="2017-02-03T23:51:20"/>
    <n v="6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x v="126"/>
    <d v="2015-06-11T02:00:00"/>
    <n v="30.493784722217242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x v="127"/>
    <d v="2015-04-03T13:59:01"/>
    <n v="29.958333333335759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x v="128"/>
    <d v="2016-10-20T05:28:13"/>
    <n v="35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n v="60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n v="27.929027777783631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n v="15.162488425921765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x v="132"/>
    <d v="2014-11-07T20:30:07"/>
    <n v="45.04166666667151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n v="29.922175925930787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n v="29.798402777771116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x v="135"/>
    <d v="2014-07-01T19:00:00"/>
    <n v="33.409756944442051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n v="44.01766203703300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n v="50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x v="138"/>
    <d v="2015-08-01T04:59:00"/>
    <n v="30.950219907412247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x v="139"/>
    <d v="2015-07-12T22:06:12"/>
    <n v="10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n v="29.958333333328483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x v="141"/>
    <d v="2015-05-31T03:40:23"/>
    <n v="45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x v="142"/>
    <d v="2014-11-16T22:26:18"/>
    <n v="21.041666666664241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n v="57.182384259256651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x v="144"/>
    <d v="2015-04-13T17:17:52"/>
    <n v="59.958333333328483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x v="145"/>
    <d v="2015-08-11T13:00:52"/>
    <n v="27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x v="146"/>
    <d v="2017-01-18T00:23:18"/>
    <n v="60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n v="42.994675925918273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x v="148"/>
    <d v="2016-02-27T06:45:36"/>
    <n v="30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x v="149"/>
    <d v="2014-12-25T08:00:00"/>
    <n v="30.161226851851097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x v="150"/>
    <d v="2015-05-26T03:53:02"/>
    <n v="6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x v="151"/>
    <d v="2015-06-18T13:13:11"/>
    <n v="60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x v="152"/>
    <d v="2014-09-23T01:51:40"/>
    <n v="3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x v="153"/>
    <d v="2014-12-02T15:04:04"/>
    <n v="42.041666666671517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x v="154"/>
    <d v="2015-06-03T13:08:15"/>
    <n v="43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x v="155"/>
    <d v="2015-07-23T13:25:35"/>
    <n v="40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x v="156"/>
    <d v="2014-08-03T02:59:56"/>
    <n v="60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x v="157"/>
    <d v="2016-02-26T21:52:52"/>
    <n v="30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n v="30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x v="159"/>
    <d v="2016-07-03T10:25:45"/>
    <n v="40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n v="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x v="161"/>
    <d v="2014-07-02T16:29:55"/>
    <n v="30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x v="162"/>
    <d v="2014-08-16T23:42:00"/>
    <n v="32.86069444444729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n v="34.038726851853426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x v="164"/>
    <d v="2014-09-19T18:18:21"/>
    <n v="60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n v="30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x v="166"/>
    <d v="2017-01-16T01:49:22"/>
    <n v="30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x v="167"/>
    <d v="2015-08-04T22:15:35"/>
    <n v="60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x v="168"/>
    <d v="2015-03-19T19:02:50"/>
    <n v="29.958333333328483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x v="169"/>
    <d v="2014-10-18T12:07:39"/>
    <n v="30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x v="170"/>
    <d v="2015-08-30T05:28:00"/>
    <n v="29.249965277776937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x v="171"/>
    <d v="2016-08-12T04:20:14"/>
    <n v="60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n v="34.95833333332848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n v="30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n v="60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x v="175"/>
    <d v="2014-08-29T18:40:11"/>
    <n v="2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n v="30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x v="177"/>
    <d v="2015-03-24T00:08:46"/>
    <n v="16.958333333328483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n v="30.041666666671517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x v="179"/>
    <d v="2016-03-04T01:55:55"/>
    <n v="30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x v="180"/>
    <d v="2015-04-13T19:00:00"/>
    <n v="39.80042824074917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x v="181"/>
    <d v="2015-06-22T17:48:15"/>
    <n v="30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n v="30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x v="183"/>
    <d v="2014-11-26T20:26:50"/>
    <n v="30.041666666664241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x v="184"/>
    <d v="2014-09-01T03:59:00"/>
    <n v="57.374745370369055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x v="185"/>
    <d v="2016-08-18T21:52:19"/>
    <n v="30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n v="30.0204398148052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x v="187"/>
    <d v="2015-07-21T06:59:00"/>
    <n v="24.05651620370918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n v="30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x v="189"/>
    <d v="2016-09-03T16:34:37"/>
    <n v="60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x v="190"/>
    <d v="2016-06-16T15:37:26"/>
    <n v="1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x v="191"/>
    <d v="2015-10-02T10:35:38"/>
    <n v="40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x v="192"/>
    <d v="2014-10-17T19:00:32"/>
    <n v="30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n v="60.041666666664241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x v="194"/>
    <d v="2016-03-06T23:55:31"/>
    <n v="60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n v="60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x v="196"/>
    <d v="2015-10-10T21:00:00"/>
    <n v="28.332199074073287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x v="197"/>
    <d v="2017-02-17T21:00:00"/>
    <n v="42.026620370364981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x v="198"/>
    <d v="2014-10-05T09:12:02"/>
    <n v="30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n v="30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x v="200"/>
    <d v="2014-09-15T02:00:03"/>
    <n v="3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x v="201"/>
    <d v="2015-02-08T19:38:49"/>
    <n v="20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n v="29.946481481478259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x v="203"/>
    <d v="2015-01-29T20:21:04"/>
    <n v="60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x v="204"/>
    <d v="2016-08-04T14:00:03"/>
    <n v="30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x v="205"/>
    <d v="2015-10-06T15:10:22"/>
    <n v="3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n v="21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x v="207"/>
    <d v="2015-01-04T04:43:58"/>
    <n v="30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n v="30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n v="30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x v="210"/>
    <d v="2015-10-01T05:00:00"/>
    <n v="29.143611111110658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x v="211"/>
    <d v="2015-09-19T03:50:17"/>
    <n v="30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x v="212"/>
    <d v="2016-04-16T20:08:40"/>
    <n v="59.958333333343035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x v="213"/>
    <d v="2015-08-16T14:06:41"/>
    <n v="29.99368055554805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x v="214"/>
    <d v="2015-03-06T15:22:29"/>
    <n v="60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x v="215"/>
    <d v="2016-02-17T23:59:00"/>
    <n v="42.769189814811398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x v="216"/>
    <d v="2015-04-22T22:00:37"/>
    <n v="49.958333333328483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x v="217"/>
    <d v="2014-12-28T15:22:29"/>
    <n v="31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x v="218"/>
    <d v="2015-05-15T15:04:49"/>
    <n v="60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x v="219"/>
    <d v="2016-04-01T06:59:00"/>
    <n v="31.964293981480296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x v="220"/>
    <d v="2015-08-20T20:06:00"/>
    <n v="41.193634259252576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n v="59.958333333328483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x v="222"/>
    <d v="2015-03-27T02:39:00"/>
    <n v="58.3405324074046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n v="29.997106481481751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n v="60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n v="29.958333333335759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x v="226"/>
    <d v="2015-05-31T09:29:00"/>
    <n v="48.729120370371675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n v="30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n v="60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n v="30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x v="230"/>
    <d v="2015-06-04T18:39:11"/>
    <n v="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n v="30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x v="232"/>
    <d v="2015-02-27T19:49:06"/>
    <n v="30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n v="30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x v="234"/>
    <d v="2015-06-21T00:50:59"/>
    <n v="40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n v="30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n v="52.915520833339542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x v="237"/>
    <d v="2016-03-08T13:51:09"/>
    <n v="60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n v="20.412500000005821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x v="239"/>
    <d v="2015-11-08T12:00:00"/>
    <n v="19.389699074075907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x v="240"/>
    <d v="2013-05-05T17:00:11"/>
    <n v="45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x v="241"/>
    <d v="2014-12-21T16:45:04"/>
    <n v="45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x v="242"/>
    <d v="2011-12-20T11:49:50"/>
    <n v="35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x v="243"/>
    <d v="2014-02-22T01:08:24"/>
    <n v="30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x v="244"/>
    <d v="2010-03-16T07:06:00"/>
    <n v="39.972233796295768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x v="245"/>
    <d v="2012-08-16T01:16:25"/>
    <n v="30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x v="246"/>
    <d v="2010-12-18T09:43:25"/>
    <n v="50.041666666664241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x v="247"/>
    <d v="2010-10-16T03:39:00"/>
    <n v="36.54775462963152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x v="248"/>
    <d v="2012-01-07T18:35:09"/>
    <n v="45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x v="249"/>
    <d v="2010-08-22T17:40:00"/>
    <n v="79.81226851851533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x v="250"/>
    <d v="2013-06-06T13:34:51"/>
    <n v="3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x v="251"/>
    <d v="2012-05-16T19:00:00"/>
    <n v="32.00409722221957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x v="252"/>
    <d v="2010-06-01T03:59:00"/>
    <n v="63.503263888887886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x v="253"/>
    <d v="2012-02-15T15:37:15"/>
    <n v="30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x v="254"/>
    <d v="2015-10-17T02:00:00"/>
    <n v="30.130671296297805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x v="255"/>
    <d v="2011-03-16T11:38:02"/>
    <n v="29.958333333328483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x v="256"/>
    <d v="2013-03-16T18:27:47"/>
    <n v="30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x v="257"/>
    <d v="2016-05-19T15:02:42"/>
    <n v="30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x v="258"/>
    <d v="2011-06-18T01:14:26"/>
    <n v="30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x v="259"/>
    <d v="2015-04-08T17:42:49"/>
    <n v="30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x v="260"/>
    <d v="2010-07-17T09:59:00"/>
    <n v="45.660428240742476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x v="261"/>
    <d v="2012-06-07T14:55:00"/>
    <n v="49.736064814816928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x v="262"/>
    <d v="2011-02-26T05:57:08"/>
    <n v="45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x v="263"/>
    <d v="2012-09-27T22:54:54"/>
    <n v="30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x v="264"/>
    <d v="2012-05-11T14:53:15"/>
    <n v="30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x v="265"/>
    <d v="2010-05-10T20:16:00"/>
    <n v="41.598726851858373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x v="266"/>
    <d v="2010-04-23T03:51:00"/>
    <n v="85.985567129624542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x v="267"/>
    <d v="2014-06-25T10:51:39"/>
    <n v="30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x v="268"/>
    <d v="2011-11-07T04:39:38"/>
    <n v="45.041666666664241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x v="269"/>
    <d v="2017-02-22T04:43:42"/>
    <n v="30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x v="270"/>
    <d v="2011-05-25T04:00:00"/>
    <n v="50.300115740741603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x v="271"/>
    <d v="2014-01-02T08:00:00"/>
    <n v="29.233090277775773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x v="272"/>
    <d v="2010-04-28T18:49:00"/>
    <n v="60.883668981485243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x v="273"/>
    <d v="2011-07-03T11:57:46"/>
    <n v="30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x v="274"/>
    <d v="2012-04-05T06:59:00"/>
    <n v="34.378599537041737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x v="275"/>
    <d v="2012-11-10T01:46:06"/>
    <n v="30.041666666664241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x v="276"/>
    <d v="2012-04-28T00:57:54"/>
    <n v="59.958333333335759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x v="277"/>
    <d v="2015-05-23T21:23:39"/>
    <n v="30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x v="278"/>
    <d v="2012-10-12T00:58:59"/>
    <n v="30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x v="279"/>
    <d v="2017-02-27T02:01:00"/>
    <n v="33.83986111110425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x v="280"/>
    <d v="2014-05-30T14:10:35"/>
    <n v="4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x v="281"/>
    <d v="2009-08-10T19:26:00"/>
    <n v="85.646377314813435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x v="282"/>
    <d v="2010-02-22T22:00:00"/>
    <n v="36.996620370366145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x v="283"/>
    <d v="2011-06-01T04:59:00"/>
    <n v="19.49763888888992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x v="284"/>
    <d v="2012-01-21T17:43:00"/>
    <n v="25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x v="285"/>
    <d v="2013-09-19T18:08:48"/>
    <n v="30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x v="286"/>
    <d v="2013-03-25T18:35:24"/>
    <n v="44.958333333335759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x v="287"/>
    <d v="2012-11-02T04:00:00"/>
    <n v="30.88868055555212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x v="288"/>
    <d v="2012-06-26T04:03:13"/>
    <n v="35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x v="289"/>
    <d v="2013-11-02T10:57:14"/>
    <n v="30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x v="290"/>
    <d v="2011-02-02T07:59:00"/>
    <n v="49.963460648148612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x v="291"/>
    <d v="2013-05-01T00:01:00"/>
    <n v="18.23164351852028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x v="292"/>
    <d v="2011-10-29T03:59:00"/>
    <n v="32.362743055557075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x v="293"/>
    <d v="2014-04-20T16:01:54"/>
    <n v="30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x v="294"/>
    <d v="2010-07-19T16:00:00"/>
    <n v="35.58224537036585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x v="295"/>
    <d v="2013-11-01T00:00:00"/>
    <n v="59.995266203703068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x v="296"/>
    <d v="2012-09-07T11:24:43"/>
    <n v="25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x v="297"/>
    <d v="2015-05-01T03:59:00"/>
    <n v="35.43795138888526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x v="298"/>
    <d v="2014-05-09T21:00:00"/>
    <n v="59.411481481482042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x v="299"/>
    <d v="2010-11-17T06:24:20"/>
    <n v="30.041666666664241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x v="300"/>
    <d v="2011-04-24T23:02:18"/>
    <n v="31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x v="301"/>
    <d v="2013-03-19T16:42:15"/>
    <n v="39.958333333335759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x v="302"/>
    <d v="2012-02-24T20:33:58"/>
    <n v="30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x v="303"/>
    <d v="2012-06-02T01:42:26"/>
    <n v="30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x v="304"/>
    <d v="2012-09-01T02:00:00"/>
    <n v="38.98846064815006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x v="305"/>
    <d v="2012-03-10T15:07:29"/>
    <n v="30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x v="306"/>
    <d v="2013-03-20T19:05:33"/>
    <n v="19.958333333335759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x v="307"/>
    <d v="2013-02-07T22:40:01"/>
    <n v="30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x v="308"/>
    <d v="2011-03-10T16:40:10"/>
    <n v="45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x v="309"/>
    <d v="2012-09-03T18:02:14"/>
    <n v="21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x v="310"/>
    <d v="2011-10-20T02:00:00"/>
    <n v="14.900196759263054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x v="311"/>
    <d v="2012-01-01T07:59:00"/>
    <n v="41.112824074072705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x v="312"/>
    <d v="2013-04-14T21:03:52"/>
    <n v="30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x v="313"/>
    <d v="2010-08-11T15:59:00"/>
    <n v="44.43803240740817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x v="314"/>
    <d v="2013-03-01T19:59:48"/>
    <n v="30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x v="315"/>
    <d v="2012-08-22T18:32:14"/>
    <n v="30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x v="316"/>
    <d v="2014-12-11T04:59:00"/>
    <n v="33.284062500002619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x v="317"/>
    <d v="2013-12-11T16:14:43"/>
    <n v="30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x v="318"/>
    <d v="2013-03-26T23:55:51"/>
    <n v="29.958333333335759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x v="319"/>
    <d v="2010-02-02T07:59:00"/>
    <n v="87.494340277778974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x v="320"/>
    <d v="2015-12-22T23:00:00"/>
    <n v="29.407025462962338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x v="321"/>
    <d v="2016-11-08T11:43:06"/>
    <n v="35.041666666671517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x v="322"/>
    <d v="2016-05-13T13:40:48"/>
    <n v="30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x v="323"/>
    <d v="2016-12-21T07:59:00"/>
    <n v="28.011273148149485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x v="324"/>
    <d v="2015-08-01T15:01:48"/>
    <n v="33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x v="325"/>
    <d v="2016-12-20T04:30:33"/>
    <n v="3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x v="326"/>
    <d v="2017-03-14T22:57:00"/>
    <n v="33.641365740739275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x v="327"/>
    <d v="2015-03-22T08:00:00"/>
    <n v="27.098043981473893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x v="328"/>
    <d v="2015-11-01T04:00:00"/>
    <n v="30.220046296301007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x v="329"/>
    <d v="2015-11-07T04:00:00"/>
    <n v="23.69991898148146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x v="330"/>
    <d v="2013-05-17T03:59:00"/>
    <n v="31.650196759263054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x v="331"/>
    <d v="2016-06-17T13:57:14"/>
    <n v="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x v="332"/>
    <d v="2015-10-28T08:00:00"/>
    <n v="41.65304398148146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x v="333"/>
    <d v="2016-04-07T14:16:31"/>
    <n v="29.958333333335759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x v="334"/>
    <d v="2015-05-15T19:00:00"/>
    <n v="38.1092939814843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x v="335"/>
    <d v="2015-05-08T22:00:00"/>
    <n v="31.179224537045229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x v="336"/>
    <d v="2015-11-13T15:18:38"/>
    <n v="30.041666666664241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x v="337"/>
    <d v="2015-03-14T02:05:08"/>
    <n v="29.958333333328483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x v="338"/>
    <d v="2016-09-03T01:00:00"/>
    <n v="56.285995370373712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x v="339"/>
    <d v="2015-04-29T18:14:28"/>
    <n v="30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x v="340"/>
    <d v="2017-03-08T21:00:00"/>
    <n v="30.205937499995343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x v="341"/>
    <d v="2014-10-01T03:59:00"/>
    <n v="18.286365740743349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x v="342"/>
    <d v="2016-04-29T18:44:25"/>
    <n v="30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x v="343"/>
    <d v="2014-11-14T03:00:00"/>
    <n v="30.387210648150358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x v="344"/>
    <d v="2015-06-01T02:20:00"/>
    <n v="44.126226851847605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x v="345"/>
    <d v="2015-05-20T22:39:50"/>
    <n v="3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x v="346"/>
    <d v="2015-10-14T12:00:21"/>
    <n v="30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x v="347"/>
    <d v="2015-11-14T12:53:29"/>
    <n v="30.04166666667151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x v="348"/>
    <d v="2015-08-21T14:05:16"/>
    <n v="30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x v="349"/>
    <d v="2017-02-24T11:58:28"/>
    <n v="30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x v="350"/>
    <d v="2016-09-11T03:59:00"/>
    <n v="38.099895833336632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x v="351"/>
    <d v="2016-04-07T22:09:14"/>
    <n v="39.958333333343035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x v="352"/>
    <d v="2014-10-08T04:01:08"/>
    <n v="30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x v="353"/>
    <d v="2015-11-19T20:00:19"/>
    <n v="30.041666666656965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x v="354"/>
    <d v="2016-04-08T18:52:01"/>
    <n v="29.958333333328483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x v="355"/>
    <d v="2014-12-01T08:03:14"/>
    <n v="31.041666666664241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x v="356"/>
    <d v="2016-03-16T18:16:33"/>
    <n v="29.958333333335759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x v="357"/>
    <d v="2015-04-24T05:19:57"/>
    <n v="40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x v="358"/>
    <d v="2016-06-15T15:00:00"/>
    <n v="28.764803240745096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x v="359"/>
    <d v="2014-11-14T05:12:00"/>
    <n v="22.146180555559113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x v="360"/>
    <d v="2015-07-23T03:11:00"/>
    <n v="44.234722222216078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x v="361"/>
    <d v="2014-11-23T01:01:46"/>
    <n v="30.041666666671517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x v="362"/>
    <d v="2014-08-08T00:00:00"/>
    <n v="21.78945601851592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x v="363"/>
    <d v="2010-05-02T19:22:00"/>
    <n v="45.062314814815181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x v="364"/>
    <d v="2014-06-21T03:59:00"/>
    <n v="30.306342592593865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x v="365"/>
    <d v="2014-02-28T14:33:19"/>
    <n v="30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x v="366"/>
    <d v="2012-05-20T19:01:58"/>
    <n v="30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x v="367"/>
    <d v="2013-05-01T04:59:00"/>
    <n v="39.630347222220735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x v="368"/>
    <d v="2015-03-15T13:32:02"/>
    <n v="34.958333333328483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x v="369"/>
    <d v="2012-01-15T13:14:29"/>
    <n v="30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x v="370"/>
    <d v="2017-01-06T19:05:00"/>
    <n v="3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x v="371"/>
    <d v="2013-02-01T18:25:39"/>
    <n v="45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x v="372"/>
    <d v="2016-04-05T16:00:00"/>
    <n v="40.08976851851912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x v="373"/>
    <d v="2012-07-18T21:53:18"/>
    <n v="30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x v="374"/>
    <d v="2011-09-16T21:20:31"/>
    <n v="45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x v="375"/>
    <d v="2014-03-01T17:18:00"/>
    <n v="41.735752314816636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x v="376"/>
    <d v="2016-08-25T10:51:56"/>
    <n v="31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x v="377"/>
    <d v="2015-11-14T07:01:00"/>
    <n v="30.04157407407910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x v="378"/>
    <d v="2016-01-25T23:52:00"/>
    <n v="24.422592592585715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x v="379"/>
    <d v="2012-05-03T16:31:12"/>
    <n v="45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x v="380"/>
    <d v="2016-01-23T17:16:32"/>
    <n v="25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x v="381"/>
    <d v="2012-07-30T05:00:00"/>
    <n v="34.510219907409919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x v="382"/>
    <d v="2012-09-06T17:01:40"/>
    <n v="14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x v="383"/>
    <d v="2014-05-19T02:49:19"/>
    <n v="2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x v="384"/>
    <d v="2015-01-06T18:45:47"/>
    <n v="30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x v="385"/>
    <d v="2014-11-21T15:01:41"/>
    <n v="30.041666666671517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x v="386"/>
    <d v="2015-08-10T22:49:51"/>
    <n v="15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x v="387"/>
    <d v="2015-08-15T06:00:00"/>
    <n v="30.57340277777984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x v="388"/>
    <d v="2016-07-28T01:49:40"/>
    <n v="3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x v="389"/>
    <d v="2014-03-07T22:59:00"/>
    <n v="31.894560185188311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x v="390"/>
    <d v="2015-05-08T00:52:52"/>
    <n v="2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x v="391"/>
    <d v="2011-12-18T00:59:00"/>
    <n v="29.998715277775773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x v="392"/>
    <d v="2011-09-08T03:00:00"/>
    <n v="30.407743055555329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x v="393"/>
    <d v="2013-10-10T17:00:52"/>
    <n v="31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x v="394"/>
    <d v="2016-04-17T18:38:02"/>
    <n v="59.958333333335759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x v="395"/>
    <d v="2012-04-27T21:32:00"/>
    <n v="35.987962962964957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x v="396"/>
    <d v="2012-07-07T13:33:26"/>
    <n v="15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x v="397"/>
    <d v="2010-09-01T03:44:00"/>
    <n v="42.37912037036585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x v="398"/>
    <d v="2015-04-29T19:02:06"/>
    <n v="45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x v="399"/>
    <d v="2016-12-14T12:00:00"/>
    <n v="30.624224537037662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x v="400"/>
    <d v="2014-05-17T03:30:00"/>
    <n v="30.509872685186565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x v="401"/>
    <d v="2011-08-07T20:12:50"/>
    <n v="3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x v="402"/>
    <d v="2015-11-05T13:56:57"/>
    <n v="21.0416666666715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x v="403"/>
    <d v="2011-08-10T07:08:00"/>
    <n v="46.986562500002037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x v="404"/>
    <d v="2014-02-05T23:04:00"/>
    <n v="29.333078703697538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x v="405"/>
    <d v="2014-03-06T02:02:19"/>
    <n v="30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x v="406"/>
    <d v="2011-05-09T05:59:00"/>
    <n v="34.08684027777781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x v="407"/>
    <d v="2011-11-19T21:54:10"/>
    <n v="60.04166666667151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x v="408"/>
    <d v="2013-11-05T18:39:50"/>
    <n v="40.041666666664241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x v="409"/>
    <d v="2016-07-22T20:42:24"/>
    <n v="30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x v="410"/>
    <d v="2015-06-18T23:33:17"/>
    <n v="6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x v="411"/>
    <d v="2013-12-22T05:00:00"/>
    <n v="32.032361111116188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x v="412"/>
    <d v="2012-07-25T17:49:38"/>
    <n v="16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x v="413"/>
    <d v="2012-07-19T21:03:31"/>
    <n v="30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x v="414"/>
    <d v="2013-10-12T01:31:05"/>
    <n v="30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x v="415"/>
    <d v="2014-10-17T12:00:00"/>
    <n v="24.648124999999709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x v="416"/>
    <d v="2014-02-08T09:30:31"/>
    <n v="30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x v="417"/>
    <d v="2013-04-08T04:33:00"/>
    <n v="11.218981481477385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x v="418"/>
    <d v="2015-07-23T06:46:37"/>
    <n v="30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x v="419"/>
    <d v="2013-06-29T20:13:07"/>
    <n v="60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x v="420"/>
    <d v="2014-03-14T04:40:31"/>
    <n v="29.958333333328483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x v="421"/>
    <d v="2015-08-21T11:47:36"/>
    <n v="60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x v="422"/>
    <d v="2014-09-11T06:14:57"/>
    <n v="30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x v="423"/>
    <d v="2013-06-05T22:13:50"/>
    <n v="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x v="424"/>
    <d v="2012-03-26T08:01:39"/>
    <n v="59.95833333333575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x v="425"/>
    <d v="2015-11-27T21:40:04"/>
    <n v="60.041666666671517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x v="426"/>
    <d v="2016-03-01T17:05:14"/>
    <n v="30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n v="13.881944444452529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x v="428"/>
    <d v="2014-06-16T22:00:00"/>
    <n v="28.149942129624833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n v="73.306226851847896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x v="430"/>
    <d v="2013-09-11T02:34:27"/>
    <n v="15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x v="431"/>
    <d v="2016-07-05T20:54:43"/>
    <n v="30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x v="432"/>
    <d v="2015-10-21T17:26:21"/>
    <n v="60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n v="60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x v="434"/>
    <d v="2013-12-01T21:01:42"/>
    <n v="33.041666666664241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x v="435"/>
    <d v="2013-09-13T17:56:20"/>
    <n v="3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n v="30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n v="60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x v="438"/>
    <d v="2015-11-18T07:15:58"/>
    <n v="30.041666666664241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n v="10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x v="440"/>
    <d v="2016-03-24T22:39:13"/>
    <n v="29.958333333343035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n v="30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x v="442"/>
    <d v="2015-02-19T21:19:43"/>
    <n v="30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x v="443"/>
    <d v="2014-02-10T00:21:41"/>
    <n v="30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x v="444"/>
    <d v="2012-02-15T21:46:01"/>
    <n v="60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x v="445"/>
    <d v="2015-05-21T08:02:55"/>
    <n v="1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x v="446"/>
    <d v="2015-03-04T02:00:20"/>
    <n v="3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x v="447"/>
    <d v="2013-03-23T12:19:23"/>
    <n v="24.95833333332848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x v="448"/>
    <d v="2014-05-14T18:11:35"/>
    <n v="20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x v="449"/>
    <d v="2013-10-17T13:38:05"/>
    <n v="30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x v="450"/>
    <d v="2014-02-14T22:43:20"/>
    <n v="3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n v="30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x v="452"/>
    <d v="2015-05-13T16:53:35"/>
    <n v="30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x v="453"/>
    <d v="2015-02-19T19:47:59"/>
    <n v="16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x v="454"/>
    <d v="2014-11-26T13:14:00"/>
    <n v="30.83413194444438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x v="455"/>
    <d v="2012-04-17T00:31:00"/>
    <n v="45.01895833333401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x v="456"/>
    <d v="2013-10-22T03:59:00"/>
    <n v="21.471516203710053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n v="30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x v="458"/>
    <d v="2013-05-14T16:47:40"/>
    <n v="3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x v="459"/>
    <d v="2011-11-13T16:22:07"/>
    <n v="60.041666666664241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x v="460"/>
    <d v="2014-06-01T04:00:00"/>
    <n v="31.624131944445253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n v="20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n v="60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x v="463"/>
    <d v="2011-09-24T17:02:33"/>
    <n v="60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x v="464"/>
    <d v="2016-05-18T20:22:15"/>
    <n v="20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x v="465"/>
    <d v="2014-06-27T02:52:54"/>
    <n v="16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x v="466"/>
    <d v="2012-09-07T22:37:44"/>
    <n v="30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x v="467"/>
    <d v="2012-09-28T16:18:54"/>
    <n v="45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n v="59.99284722222364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n v="60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x v="470"/>
    <d v="2014-01-16T04:00:00"/>
    <n v="49.998969907406718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x v="471"/>
    <d v="2014-04-19T16:19:39"/>
    <n v="44.95833333333575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x v="472"/>
    <d v="2014-08-23T22:08:38"/>
    <n v="30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x v="473"/>
    <d v="2014-09-17T16:45:19"/>
    <n v="30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x v="474"/>
    <d v="2017-02-17T07:53:49"/>
    <n v="30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n v="30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x v="476"/>
    <d v="2014-06-03T03:59:00"/>
    <n v="35.190960648149485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n v="60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n v="29.95833333333575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x v="479"/>
    <d v="2014-11-21T10:47:15"/>
    <n v="60.041666666664241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x v="480"/>
    <d v="2013-08-09T12:00:15"/>
    <n v="3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x v="481"/>
    <d v="2012-10-10T16:08:09"/>
    <n v="30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x v="482"/>
    <d v="2016-04-14T14:34:00"/>
    <n v="26.710069444437977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x v="483"/>
    <d v="2013-01-29T04:44:32"/>
    <n v="60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x v="484"/>
    <d v="2015-11-05T23:32:52"/>
    <n v="41.041666666671517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x v="485"/>
    <d v="2013-05-17T12:08:19"/>
    <n v="30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x v="486"/>
    <d v="2014-06-01T22:37:19"/>
    <n v="30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n v="60.041666666664241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n v="3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x v="489"/>
    <d v="2012-01-05T11:33:00"/>
    <n v="30.99958333333052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n v="3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n v="30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n v="6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n v="30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x v="494"/>
    <d v="2014-07-03T03:00:00"/>
    <n v="23.294386574074451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n v="30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x v="496"/>
    <d v="2014-02-10T22:21:14"/>
    <n v="60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x v="497"/>
    <d v="2014-12-25T05:00:00"/>
    <n v="53.17054398147593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x v="498"/>
    <d v="2011-12-23T18:17:29"/>
    <n v="42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x v="499"/>
    <d v="2009-10-12T20:59:00"/>
    <n v="54.978842592594447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x v="500"/>
    <d v="2010-05-08T22:16:00"/>
    <n v="59.041770833326154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n v="30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x v="502"/>
    <d v="2012-03-18T12:17:05"/>
    <n v="29.958333333335759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x v="503"/>
    <d v="2015-01-17T12:38:23"/>
    <n v="30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x v="504"/>
    <d v="2012-04-10T22:36:27"/>
    <n v="59.958333333335759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x v="505"/>
    <d v="2015-12-25T02:21:26"/>
    <n v="4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x v="506"/>
    <d v="2013-08-10T13:15:20"/>
    <n v="3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x v="507"/>
    <d v="2012-10-19T23:00:57"/>
    <n v="45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x v="508"/>
    <d v="2012-05-25T14:14:00"/>
    <n v="59.568738425921765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x v="509"/>
    <d v="2015-06-28T15:09:30"/>
    <n v="3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n v="3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x v="511"/>
    <d v="2013-04-06T06:16:22"/>
    <n v="29.958333333335759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x v="512"/>
    <d v="2016-11-20T18:48:47"/>
    <n v="45.041666666656965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x v="513"/>
    <d v="2016-08-15T07:00:00"/>
    <n v="44.6376736111124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x v="514"/>
    <d v="2014-08-09T14:44:07"/>
    <n v="30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x v="515"/>
    <d v="2015-12-29T11:46:41"/>
    <n v="40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n v="6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x v="517"/>
    <d v="2017-02-02T14:46:01"/>
    <n v="30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n v="29.999259259260725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x v="519"/>
    <d v="2012-12-05T09:23:41"/>
    <n v="30"/>
    <b v="0"/>
    <n v="70"/>
    <n v="39.229999999999997"/>
    <b v="0"/>
    <s v="film &amp; video/animation"/>
    <x v="0"/>
    <x v="5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x v="520"/>
    <d v="2016-03-28T15:50:29"/>
    <n v="24.958333333328483"/>
    <b v="0"/>
    <n v="3"/>
    <n v="21.67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x v="521"/>
    <d v="2016-04-29T21:00:00"/>
    <n v="27.734131944438559"/>
    <b v="0"/>
    <n v="46"/>
    <n v="62.5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x v="522"/>
    <d v="2011-05-01T04:59:00"/>
    <n v="31.053275462960301"/>
    <b v="1"/>
    <n v="241"/>
    <n v="41.77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x v="523"/>
    <d v="2016-05-31T11:00:00"/>
    <n v="33.83133101851854"/>
    <b v="0"/>
    <n v="19"/>
    <n v="43.42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x v="524"/>
    <d v="2016-05-02T23:00:00"/>
    <n v="13.526041666656965"/>
    <b v="0"/>
    <n v="44"/>
    <n v="35.799999999999997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x v="525"/>
    <d v="2016-05-13T19:04:23"/>
    <n v="30"/>
    <b v="0"/>
    <n v="60"/>
    <n v="252.02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x v="526"/>
    <d v="2014-07-04T03:24:46"/>
    <n v="14"/>
    <b v="0"/>
    <n v="39"/>
    <n v="53.8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x v="527"/>
    <d v="2016-06-08T13:59:00"/>
    <n v="8.2911342592633446"/>
    <b v="0"/>
    <n v="20"/>
    <n v="43.3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x v="528"/>
    <d v="2016-04-05T02:18:02"/>
    <n v="14"/>
    <b v="0"/>
    <n v="49"/>
    <n v="58.57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x v="529"/>
    <d v="2015-12-04T19:29:08"/>
    <n v="60.041666666671517"/>
    <b v="0"/>
    <n v="15"/>
    <n v="19.27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x v="530"/>
    <d v="2016-08-25T03:59:00"/>
    <n v="10.521273148151522"/>
    <b v="0"/>
    <n v="17"/>
    <n v="44.24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x v="531"/>
    <d v="2015-06-12T14:54:16"/>
    <n v="60"/>
    <b v="0"/>
    <n v="25"/>
    <n v="24.2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x v="532"/>
    <d v="2016-08-07T18:38:29"/>
    <n v="30"/>
    <b v="0"/>
    <n v="14"/>
    <n v="43.21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x v="533"/>
    <d v="2015-02-27T17:11:15"/>
    <n v="30"/>
    <b v="0"/>
    <n v="46"/>
    <n v="26.02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x v="534"/>
    <d v="2015-03-12T19:13:02"/>
    <n v="29.958333333328483"/>
    <b v="0"/>
    <n v="10"/>
    <n v="57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x v="535"/>
    <d v="2016-05-27T17:46:51"/>
    <n v="14"/>
    <b v="0"/>
    <n v="3"/>
    <n v="75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x v="536"/>
    <d v="2014-08-08T22:28:00"/>
    <n v="29.390416666668898"/>
    <b v="0"/>
    <n v="18"/>
    <n v="61.94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x v="537"/>
    <d v="2015-05-13T01:37:17"/>
    <n v="30"/>
    <b v="0"/>
    <n v="18"/>
    <n v="61.3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x v="538"/>
    <d v="2015-03-07T04:55:00"/>
    <n v="14.113229166665406"/>
    <b v="0"/>
    <n v="20"/>
    <n v="54.5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x v="539"/>
    <d v="2014-08-31T20:00:00"/>
    <n v="41.01284722222772"/>
    <b v="0"/>
    <n v="30"/>
    <n v="35.770000000000003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x v="540"/>
    <d v="2015-02-04T19:36:46"/>
    <n v="3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x v="541"/>
    <d v="2015-10-29T01:07:14"/>
    <n v="30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x v="542"/>
    <d v="2016-05-03T16:41:56"/>
    <n v="59.958333333335759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x v="543"/>
    <d v="2014-11-01T02:12:42"/>
    <n v="30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x v="544"/>
    <d v="2016-07-04T15:46:00"/>
    <n v="3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x v="545"/>
    <d v="2015-11-15T15:13:09"/>
    <n v="40.041666666671517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x v="546"/>
    <d v="2015-10-17T16:01:55"/>
    <n v="4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n v="30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x v="548"/>
    <d v="2015-10-29T21:40:48"/>
    <n v="30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x v="549"/>
    <d v="2015-07-08T15:17:02"/>
    <n v="30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x v="550"/>
    <d v="2017-01-31T05:00:00"/>
    <n v="12.529571759252576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x v="551"/>
    <d v="2015-08-01T17:53:00"/>
    <n v="44.469398148146865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n v="60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x v="553"/>
    <d v="2014-11-14T18:16:31"/>
    <n v="30.04166666666424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x v="554"/>
    <d v="2014-10-19T16:26:12"/>
    <n v="30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n v="30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x v="556"/>
    <d v="2016-01-06T20:38:37"/>
    <n v="30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x v="557"/>
    <d v="2016-12-02T23:36:43"/>
    <n v="30.041666666664241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n v="29.958333333335759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x v="559"/>
    <d v="2015-12-13T06:47:40"/>
    <n v="3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x v="560"/>
    <d v="2014-12-17T18:30:45"/>
    <n v="3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x v="561"/>
    <d v="2015-10-26T15:48:33"/>
    <n v="35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n v="30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x v="563"/>
    <d v="2015-02-17T01:40:47"/>
    <n v="30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x v="564"/>
    <d v="2016-03-12T22:37:55"/>
    <n v="30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n v="30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x v="566"/>
    <d v="2016-07-14T16:25:33"/>
    <n v="30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n v="30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x v="568"/>
    <d v="2016-01-16T11:00:00"/>
    <n v="36.536770833328774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x v="569"/>
    <d v="2016-01-01T20:20:12"/>
    <n v="30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x v="570"/>
    <d v="2016-02-18T19:09:29"/>
    <n v="3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x v="571"/>
    <d v="2015-07-27T03:59:00"/>
    <n v="19.349733796298096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n v="30.041666666671517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x v="573"/>
    <d v="2015-01-18T01:12:00"/>
    <n v="58.999872685191804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x v="574"/>
    <d v="2016-10-19T10:38:27"/>
    <n v="30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x v="575"/>
    <d v="2015-06-13T16:37:23"/>
    <n v="30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x v="576"/>
    <d v="2015-03-28T10:19:12"/>
    <n v="59.958333333335759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x v="577"/>
    <d v="2016-05-20T14:08:22"/>
    <n v="60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x v="578"/>
    <d v="2015-09-07T13:53:13"/>
    <n v="24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x v="579"/>
    <d v="2014-12-25T20:27:03"/>
    <n v="30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x v="580"/>
    <d v="2016-09-22T21:47:47"/>
    <n v="3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n v="30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n v="23.010196759263636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x v="583"/>
    <d v="2015-03-19T21:31:27"/>
    <n v="29.958333333343035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x v="584"/>
    <d v="2015-03-16T16:11:56"/>
    <n v="29.958333333335759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n v="55.609062499999709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x v="586"/>
    <d v="2015-02-15T20:30:07"/>
    <n v="30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x v="587"/>
    <d v="2015-04-16T18:10:33"/>
    <n v="30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x v="588"/>
    <d v="2016-11-17T19:28:06"/>
    <n v="60.041666666656965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x v="589"/>
    <d v="2015-07-08T14:44:59"/>
    <n v="15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x v="590"/>
    <d v="2016-02-08T13:01:00"/>
    <n v="30.987604166664823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x v="591"/>
    <d v="2015-07-22T13:02:10"/>
    <n v="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x v="592"/>
    <d v="2014-12-03T05:34:20"/>
    <n v="29.999999999992724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x v="593"/>
    <d v="2015-04-06T15:15:45"/>
    <n v="29.958333333335759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x v="594"/>
    <d v="2016-04-16T18:43:26"/>
    <n v="30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x v="595"/>
    <d v="2015-05-04T01:40:38"/>
    <n v="4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x v="596"/>
    <d v="2016-11-02T21:31:32"/>
    <n v="30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x v="597"/>
    <d v="2016-07-31T16:00:00"/>
    <n v="36.961400462969323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x v="598"/>
    <d v="2014-12-05T00:03:01"/>
    <n v="30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x v="599"/>
    <d v="2015-03-08T15:16:00"/>
    <n v="23.8235879629573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x v="600"/>
    <d v="2015-05-09T19:09:22"/>
    <n v="6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x v="601"/>
    <d v="2014-12-26T20:35:39"/>
    <n v="30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n v="30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x v="603"/>
    <d v="2014-08-14T15:20:23"/>
    <n v="30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n v="30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x v="605"/>
    <d v="2015-08-23T08:35:08"/>
    <n v="4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x v="606"/>
    <d v="2015-05-24T15:00:00"/>
    <n v="45.9744328703673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n v="30.041666666664241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x v="608"/>
    <d v="2015-06-15T22:06:20"/>
    <n v="3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x v="609"/>
    <d v="2015-11-29T01:49:04"/>
    <n v="30.041666666656965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n v="3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n v="60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n v="30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x v="613"/>
    <d v="2015-10-01T04:59:00"/>
    <n v="30.710879629630654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n v="3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n v="30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n v="30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x v="617"/>
    <d v="2015-05-08T08:14:03"/>
    <n v="45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n v="30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x v="619"/>
    <d v="2014-11-25T16:36:30"/>
    <n v="60.041666666664241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x v="620"/>
    <d v="2014-08-25T17:12:18"/>
    <n v="45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x v="621"/>
    <d v="2016-07-07T23:42:17"/>
    <n v="30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x v="622"/>
    <d v="2016-07-01T18:35:38"/>
    <n v="20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n v="30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n v="30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n v="29.958333333335759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x v="626"/>
    <d v="2015-08-15T13:22:00"/>
    <n v="32.99746527777460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x v="627"/>
    <d v="2016-03-14T23:00:00"/>
    <n v="59.651493055549508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n v="30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x v="629"/>
    <d v="2016-05-14T15:18:28"/>
    <n v="30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x v="630"/>
    <d v="2015-09-06T05:10:00"/>
    <n v="29.595821759263345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x v="631"/>
    <d v="2016-05-28T18:32:09"/>
    <n v="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n v="30.041666666671517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x v="633"/>
    <d v="2016-06-17T23:00:00"/>
    <n v="31.659004629618721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x v="634"/>
    <d v="2015-02-26T22:17:09"/>
    <n v="30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x v="635"/>
    <d v="2015-04-12T02:12:42"/>
    <n v="30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x v="636"/>
    <d v="2015-06-06T10:47:00"/>
    <n v="29.993865740732872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n v="28.999097222229466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x v="638"/>
    <d v="2017-03-25T13:14:22"/>
    <n v="59.958333333335759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x v="639"/>
    <d v="2014-10-13T13:59:55"/>
    <n v="60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x v="640"/>
    <d v="2016-11-24T23:00:00"/>
    <n v="15.538020833322662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x v="641"/>
    <d v="2015-08-13T13:40:48"/>
    <n v="30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x v="642"/>
    <d v="2015-08-19T15:37:54"/>
    <n v="36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x v="643"/>
    <d v="2015-05-31T15:24:35"/>
    <n v="5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x v="644"/>
    <d v="2014-10-29T01:00:00"/>
    <n v="42.375706018516212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x v="645"/>
    <d v="2016-08-12T00:37:54"/>
    <n v="30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x v="646"/>
    <d v="2014-08-11T20:27:47"/>
    <n v="30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x v="647"/>
    <d v="2016-03-17T17:25:49"/>
    <n v="29.95833333333575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x v="648"/>
    <d v="2014-10-14T16:38:28"/>
    <n v="35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x v="649"/>
    <d v="2014-09-16T21:53:33"/>
    <n v="21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x v="650"/>
    <d v="2014-12-19T01:53:04"/>
    <n v="60.041666666671517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x v="651"/>
    <d v="2014-12-13T00:25:11"/>
    <n v="30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x v="652"/>
    <d v="2016-12-01T17:34:10"/>
    <n v="30.041666666664241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x v="653"/>
    <d v="2015-08-20T14:50:40"/>
    <n v="37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x v="654"/>
    <d v="2015-07-08T22:58:33"/>
    <n v="30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x v="655"/>
    <d v="2015-03-12T21:58:32"/>
    <n v="29.958333333328483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x v="656"/>
    <d v="2016-04-17T18:18:39"/>
    <n v="59.958333333328483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x v="657"/>
    <d v="2015-12-23T20:17:52"/>
    <n v="30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x v="658"/>
    <d v="2015-07-26T18:00:00"/>
    <n v="32.58924768518772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x v="659"/>
    <d v="2015-08-23T14:14:55"/>
    <n v="30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x v="660"/>
    <d v="2014-11-09T18:47:59"/>
    <n v="30.041666666671517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x v="661"/>
    <d v="2016-10-23T15:29:19"/>
    <n v="30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x v="662"/>
    <d v="2015-01-16T10:30:47"/>
    <n v="30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x v="663"/>
    <d v="2015-07-18T20:14:16"/>
    <n v="30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x v="664"/>
    <d v="2015-04-13T15:59:35"/>
    <n v="30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x v="665"/>
    <d v="2017-01-13T17:04:21"/>
    <n v="60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x v="666"/>
    <d v="2014-08-17T19:58:18"/>
    <n v="30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x v="667"/>
    <d v="2016-10-29T08:57:43"/>
    <n v="40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x v="668"/>
    <d v="2015-05-11T19:57:02"/>
    <n v="45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x v="669"/>
    <d v="2016-07-06T15:00:58"/>
    <n v="30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x v="670"/>
    <d v="2016-06-19T08:10:00"/>
    <n v="33.630555555559113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x v="671"/>
    <d v="2015-01-14T04:00:00"/>
    <n v="33.473935185189475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x v="672"/>
    <d v="2015-01-01T04:59:00"/>
    <n v="30.988148148149776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x v="673"/>
    <d v="2014-09-01T20:10:17"/>
    <n v="45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x v="674"/>
    <d v="2014-08-12T02:47:07"/>
    <n v="60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x v="675"/>
    <d v="2015-01-01T06:59:00"/>
    <n v="29.360370370370219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x v="676"/>
    <d v="2015-02-07T18:26:21"/>
    <n v="30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x v="677"/>
    <d v="2016-06-28T09:41:35"/>
    <n v="4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x v="678"/>
    <d v="2016-05-21T09:02:18"/>
    <n v="30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x v="679"/>
    <d v="2016-09-03T16:41:49"/>
    <n v="60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x v="680"/>
    <d v="2014-09-17T12:02:11"/>
    <n v="35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x v="681"/>
    <d v="2016-10-26T19:20:04"/>
    <n v="30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x v="682"/>
    <d v="2017-03-14T17:22:02"/>
    <n v="29.958333333343035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x v="683"/>
    <d v="2016-10-31T21:36:04"/>
    <n v="40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x v="684"/>
    <d v="2014-07-25T03:00:00"/>
    <n v="35.65172453703417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x v="685"/>
    <d v="2015-01-12T20:47:52"/>
    <n v="4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n v="3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x v="687"/>
    <d v="2017-02-05T18:00:53"/>
    <n v="60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x v="688"/>
    <d v="2015-10-15T02:30:53"/>
    <n v="30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x v="689"/>
    <d v="2016-12-08T04:59:00"/>
    <n v="36.53984953703911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x v="690"/>
    <d v="2016-09-09T06:00:00"/>
    <n v="42.615266203705687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x v="691"/>
    <d v="2015-07-01T00:40:46"/>
    <n v="28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x v="692"/>
    <d v="2016-12-22T09:01:03"/>
    <n v="30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x v="693"/>
    <d v="2015-04-30T19:23:47"/>
    <n v="30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x v="694"/>
    <d v="2017-02-01T15:55:59"/>
    <n v="30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x v="695"/>
    <d v="2014-10-31T12:30:20"/>
    <n v="3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x v="696"/>
    <d v="2014-07-25T22:15:02"/>
    <n v="30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x v="697"/>
    <d v="2016-02-03T12:33:09"/>
    <n v="15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x v="698"/>
    <d v="2014-09-18T02:00:00"/>
    <n v="33.15225694444961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x v="699"/>
    <d v="2013-11-22T16:00:00"/>
    <n v="37.18115740740177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x v="700"/>
    <d v="2017-01-10T16:31:21"/>
    <n v="3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x v="701"/>
    <d v="2014-07-23T15:54:40"/>
    <n v="3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x v="702"/>
    <d v="2016-11-24T18:26:27"/>
    <n v="30.041666666656965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x v="703"/>
    <d v="2017-01-31T23:32:00"/>
    <n v="55.029756944437395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x v="704"/>
    <d v="2017-02-20T04:37:48"/>
    <n v="60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x v="705"/>
    <d v="2017-01-21T11:47:58"/>
    <n v="30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n v="41.781909722223645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x v="707"/>
    <d v="2017-01-01T15:55:27"/>
    <n v="40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x v="708"/>
    <d v="2014-09-13T13:56:40"/>
    <n v="6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x v="709"/>
    <d v="2014-12-05T00:59:19"/>
    <n v="30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n v="33.045578703698993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x v="711"/>
    <d v="2016-12-14T12:01:08"/>
    <n v="40.041666666656965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x v="712"/>
    <d v="2016-02-14T16:20:32"/>
    <n v="30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x v="713"/>
    <d v="2016-06-05T12:42:12"/>
    <n v="30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x v="714"/>
    <d v="2017-02-28T18:54:42"/>
    <n v="60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x v="715"/>
    <d v="2015-11-05T03:10:40"/>
    <n v="40.041666666671517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x v="716"/>
    <d v="2014-12-01T00:00:00"/>
    <n v="33.341354166666861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x v="717"/>
    <d v="2014-09-05T20:30:02"/>
    <n v="30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x v="718"/>
    <d v="2017-02-18T05:59:00"/>
    <n v="31.403854166666861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x v="719"/>
    <d v="2016-02-23T00:57:56"/>
    <n v="14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x v="720"/>
    <d v="2012-01-29T15:34:51"/>
    <n v="28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x v="721"/>
    <d v="2014-08-01T13:43:27"/>
    <n v="45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x v="722"/>
    <d v="2012-04-08T18:19:38"/>
    <n v="29.958333333335759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x v="723"/>
    <d v="2015-07-30T03:59:00"/>
    <n v="30.34943287036730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x v="724"/>
    <d v="2011-06-30T15:19:23"/>
    <n v="30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x v="725"/>
    <d v="2015-12-13T15:01:52"/>
    <n v="30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x v="726"/>
    <d v="2013-04-12T01:01:27"/>
    <n v="30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x v="727"/>
    <d v="2013-01-14T21:20:00"/>
    <n v="41.868645833339542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x v="728"/>
    <d v="2011-08-21T20:05:57"/>
    <n v="45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x v="729"/>
    <d v="2012-09-19T04:27:41"/>
    <n v="60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x v="730"/>
    <d v="2011-12-07T17:53:11"/>
    <n v="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x v="731"/>
    <d v="2012-01-22T06:00:00"/>
    <n v="50.454317129631818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x v="732"/>
    <d v="2013-09-29T10:11:01"/>
    <n v="60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x v="733"/>
    <d v="2013-12-20T10:04:52"/>
    <n v="30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x v="734"/>
    <d v="2015-05-09T05:00:00"/>
    <n v="31.04374999999709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x v="735"/>
    <d v="2014-12-04T00:39:00"/>
    <n v="30.99761574074364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x v="736"/>
    <d v="2013-11-21T04:59:00"/>
    <n v="19.473379629627743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x v="737"/>
    <d v="2014-02-14T20:00:00"/>
    <n v="17.558020833334012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x v="738"/>
    <d v="2014-12-01T04:59:00"/>
    <n v="30.603541666670935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x v="739"/>
    <d v="2014-08-11T12:03:49"/>
    <n v="33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x v="740"/>
    <d v="2015-06-21T03:31:22"/>
    <n v="14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x v="741"/>
    <d v="2013-06-11T15:33:26"/>
    <n v="35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x v="742"/>
    <d v="2014-03-21T21:01:52"/>
    <n v="29.958333333328483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x v="743"/>
    <d v="2012-04-16T21:00:00"/>
    <n v="25.165682870370802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x v="744"/>
    <d v="2012-12-13T22:58:23"/>
    <n v="30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x v="745"/>
    <d v="2013-05-03T13:44:05"/>
    <n v="30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x v="746"/>
    <d v="2012-09-23T03:59:00"/>
    <n v="18.123043981482624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x v="747"/>
    <d v="2015-01-15T10:54:00"/>
    <n v="30.90533564814541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x v="748"/>
    <d v="2014-08-10T20:19:26"/>
    <n v="30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x v="749"/>
    <d v="2017-01-28T22:35:30"/>
    <n v="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x v="750"/>
    <d v="2013-02-24T21:04:32"/>
    <n v="3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x v="751"/>
    <d v="2011-08-04T15:07:55"/>
    <n v="46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x v="752"/>
    <d v="2016-10-16T11:00:00"/>
    <n v="20.036840277767624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x v="753"/>
    <d v="2015-02-14T14:09:51"/>
    <n v="30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x v="754"/>
    <d v="2013-01-05T17:58:41"/>
    <n v="30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x v="755"/>
    <d v="2013-05-20T00:41:00"/>
    <n v="30.423414351847896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x v="756"/>
    <d v="2011-04-18T17:24:19"/>
    <n v="60.9583333333357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x v="757"/>
    <d v="2012-12-06T01:18:34"/>
    <n v="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x v="758"/>
    <d v="2010-10-08T20:04:28"/>
    <n v="30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x v="759"/>
    <d v="2014-07-09T07:55:39"/>
    <n v="40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n v="30.041666666664241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x v="761"/>
    <d v="2014-02-02T18:02:06"/>
    <n v="30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n v="17.391550925924093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x v="763"/>
    <d v="2013-08-15T10:43:28"/>
    <n v="30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n v="30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x v="765"/>
    <d v="2014-10-19T13:01:24"/>
    <n v="30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n v="30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x v="767"/>
    <d v="2015-05-21T03:26:50"/>
    <n v="3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n v="3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x v="769"/>
    <d v="2013-12-26T23:54:54"/>
    <n v="30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n v="4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x v="771"/>
    <d v="2016-01-30T19:46:42"/>
    <n v="50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x v="772"/>
    <d v="2009-11-01T03:59:00"/>
    <n v="50.109039351853426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x v="773"/>
    <d v="2015-05-10T23:01:00"/>
    <n v="34.223090277781012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x v="774"/>
    <d v="2014-02-23T18:43:38"/>
    <n v="30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x v="775"/>
    <d v="2011-12-16T01:26:35"/>
    <n v="30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x v="776"/>
    <d v="2015-10-11T05:00:00"/>
    <n v="37.522627314814599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x v="777"/>
    <d v="2013-07-31T23:32:57"/>
    <n v="30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x v="778"/>
    <d v="2014-04-30T16:51:20"/>
    <n v="3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x v="779"/>
    <d v="2010-10-15T04:00:00"/>
    <n v="29.482581018513883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x v="780"/>
    <d v="2011-05-03T16:10:25"/>
    <n v="3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x v="781"/>
    <d v="2013-06-08T00:01:14"/>
    <n v="30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x v="782"/>
    <d v="2012-08-25T18:11:42"/>
    <n v="30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x v="783"/>
    <d v="2012-04-27T22:00:00"/>
    <n v="39.14295138888701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x v="784"/>
    <d v="2014-03-17T02:35:19"/>
    <n v="39.95833333333575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x v="785"/>
    <d v="2013-02-28T14:15:15"/>
    <n v="30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x v="786"/>
    <d v="2012-05-11T15:47:00"/>
    <n v="57.601689814815472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x v="787"/>
    <d v="2013-11-01T15:03:46"/>
    <n v="30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x v="788"/>
    <d v="2012-07-07T03:59:00"/>
    <n v="38.15916666667180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x v="789"/>
    <d v="2013-01-21T07:59:00"/>
    <n v="18.146527777775191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x v="790"/>
    <d v="2013-02-01T01:08:59"/>
    <n v="3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x v="791"/>
    <d v="2013-11-13T05:59:00"/>
    <n v="33.468680555553874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x v="792"/>
    <d v="2013-11-07T21:58:03"/>
    <n v="30.041666666664241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x v="793"/>
    <d v="2013-07-03T04:59:00"/>
    <n v="15.46638888888992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x v="794"/>
    <d v="2011-09-05T17:06:00"/>
    <n v="55.597488425926713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x v="795"/>
    <d v="2012-04-07T04:59:00"/>
    <n v="42.594606481485243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x v="796"/>
    <d v="2013-09-15T21:10:00"/>
    <n v="29.9990162037065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x v="797"/>
    <d v="2012-04-29T04:00:00"/>
    <n v="31.172592592592991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x v="798"/>
    <d v="2014-09-30T14:09:47"/>
    <n v="30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x v="799"/>
    <d v="2012-04-27T16:00:46"/>
    <n v="30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x v="800"/>
    <d v="2014-09-11T10:24:14"/>
    <n v="3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x v="801"/>
    <d v="2011-07-01T19:05:20"/>
    <n v="3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x v="802"/>
    <d v="2012-09-17T04:05:00"/>
    <n v="46.14787037036876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x v="803"/>
    <d v="2011-05-29T01:00:00"/>
    <n v="26.091689814813435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x v="804"/>
    <d v="2011-07-23T03:59:00"/>
    <n v="17.0603472222210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x v="805"/>
    <d v="2011-07-16T23:00:00"/>
    <n v="50.13527777777926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x v="806"/>
    <d v="2011-09-07T16:35:39"/>
    <n v="30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x v="807"/>
    <d v="2017-03-01T02:00:00"/>
    <n v="35.454733796286746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x v="808"/>
    <d v="2014-12-22T04:59:00"/>
    <n v="33.107106481482333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x v="809"/>
    <d v="2014-01-19T20:00:30"/>
    <n v="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x v="810"/>
    <d v="2012-09-01T01:21:02"/>
    <n v="3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x v="811"/>
    <d v="2013-07-10T16:52:00"/>
    <n v="22.059236111112114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x v="812"/>
    <d v="2013-03-01T13:58:00"/>
    <n v="52.56398148147855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x v="813"/>
    <d v="2012-07-20T23:02:45"/>
    <n v="30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x v="814"/>
    <d v="2011-05-31T18:04:00"/>
    <n v="15.00971064814803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x v="815"/>
    <d v="2014-11-01T22:01:43"/>
    <n v="30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x v="816"/>
    <d v="2013-04-09T06:30:00"/>
    <n v="31.399965277778392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x v="817"/>
    <d v="2012-03-11T04:59:00"/>
    <n v="53.60797453703708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x v="818"/>
    <d v="2012-08-07T17:01:00"/>
    <n v="7.826145833329064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x v="819"/>
    <d v="2013-12-21T04:44:00"/>
    <n v="9.1989120370417368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x v="820"/>
    <d v="2014-06-09T05:00:00"/>
    <n v="30.36641203703766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x v="821"/>
    <d v="2015-05-04T04:01:00"/>
    <n v="34.245312499995634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x v="822"/>
    <d v="2012-10-05T22:44:10"/>
    <n v="3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x v="823"/>
    <d v="2015-03-22T22:20:52"/>
    <n v="29.958333333335759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x v="824"/>
    <d v="2010-04-18T06:59:00"/>
    <n v="36.048865740740439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x v="825"/>
    <d v="2012-10-29T07:21:24"/>
    <n v="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x v="826"/>
    <d v="2012-03-25T23:55:30"/>
    <n v="20.958333333328483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x v="827"/>
    <d v="2012-02-14T19:49:00"/>
    <n v="26.352233796293149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x v="828"/>
    <d v="2012-06-25T16:24:00"/>
    <n v="12.63261574073840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x v="829"/>
    <d v="2016-07-13T19:14:00"/>
    <n v="6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x v="830"/>
    <d v="2013-03-22T11:37:05"/>
    <n v="29.958333333328483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x v="831"/>
    <d v="2012-04-27T15:31:34"/>
    <n v="30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x v="832"/>
    <d v="2012-01-21T08:13:00"/>
    <n v="59.66718750000291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x v="833"/>
    <d v="2014-04-19T21:04:35"/>
    <n v="30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x v="834"/>
    <d v="2013-07-01T03:59:00"/>
    <n v="33.343148148152977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x v="835"/>
    <d v="2012-05-19T03:00:00"/>
    <n v="42.667152777779847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x v="836"/>
    <d v="2013-10-07T01:21:58"/>
    <n v="30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x v="837"/>
    <d v="2014-05-01T23:57:42"/>
    <n v="30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x v="838"/>
    <d v="2012-01-17T21:33:05"/>
    <n v="30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x v="839"/>
    <d v="2012-09-22T18:19:16"/>
    <n v="30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x v="840"/>
    <d v="2016-09-24T05:26:27"/>
    <n v="3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x v="841"/>
    <d v="2014-11-10T21:07:43"/>
    <n v="30.0416666666642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x v="842"/>
    <d v="2013-10-14T03:59:00"/>
    <n v="34.573576388887886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x v="843"/>
    <d v="2016-12-08T08:00:00"/>
    <n v="17.075462962959136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x v="844"/>
    <d v="2014-11-01T04:59:00"/>
    <n v="38.523009259261016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x v="845"/>
    <d v="2016-09-05T03:59:00"/>
    <n v="39.960000000006403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x v="846"/>
    <d v="2014-03-10T14:00:00"/>
    <n v="14.191493055557657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x v="847"/>
    <d v="2015-07-10T19:09:36"/>
    <n v="30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x v="848"/>
    <d v="2015-04-14T19:00:33"/>
    <n v="30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x v="849"/>
    <d v="2015-03-16T02:34:24"/>
    <n v="27.95833333333575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x v="850"/>
    <d v="2016-04-25T04:59:00"/>
    <n v="32.379895833328192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x v="851"/>
    <d v="2016-07-31T19:45:00"/>
    <n v="59.942673611119972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x v="852"/>
    <d v="2016-10-24T21:00:00"/>
    <n v="11.069502314814599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x v="853"/>
    <d v="2015-02-16T19:58:29"/>
    <n v="30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x v="854"/>
    <d v="2016-12-28T05:05:46"/>
    <n v="30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x v="855"/>
    <d v="2016-07-24T03:00:17"/>
    <n v="30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x v="856"/>
    <d v="2016-10-25T19:00:00"/>
    <n v="59.479675925933407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x v="857"/>
    <d v="2015-11-25T14:57:11"/>
    <n v="42.04166666667151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x v="858"/>
    <d v="2015-04-15T22:59:00"/>
    <n v="30.212060185185692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x v="859"/>
    <d v="2015-06-04T00:00:00"/>
    <n v="30.17976851851563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x v="860"/>
    <d v="2013-11-22T12:35:13"/>
    <n v="30.041666666664241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x v="861"/>
    <d v="2016-09-16T23:10:04"/>
    <n v="30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x v="862"/>
    <d v="2013-11-11T14:19:08"/>
    <n v="30.041666666671517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x v="863"/>
    <d v="2012-02-12T02:49:26"/>
    <n v="30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x v="864"/>
    <d v="2013-10-16T09:59:00"/>
    <n v="22.309050925927295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x v="865"/>
    <d v="2013-01-16T18:33:17"/>
    <n v="60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x v="866"/>
    <d v="2015-02-28T15:10:00"/>
    <n v="37.9940046296324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x v="867"/>
    <d v="2009-12-01T04:59:00"/>
    <n v="60.102245370369928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x v="868"/>
    <d v="2014-01-07T00:39:58"/>
    <n v="30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x v="869"/>
    <d v="2013-04-08T19:17:37"/>
    <n v="29.958333333328483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x v="870"/>
    <d v="2013-09-01T00:32:03"/>
    <n v="3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x v="871"/>
    <d v="2013-11-29T14:28:15"/>
    <n v="30.04166666666424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x v="872"/>
    <d v="2011-03-10T19:48:47"/>
    <n v="45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x v="873"/>
    <d v="2012-11-11T05:00:40"/>
    <n v="40.041666666664241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x v="874"/>
    <d v="2013-05-04T14:00:34"/>
    <n v="30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n v="20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x v="876"/>
    <d v="2013-02-04T11:55:27"/>
    <n v="33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x v="877"/>
    <d v="2013-12-19T18:56:00"/>
    <n v="3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x v="878"/>
    <d v="2010-12-23T05:35:24"/>
    <n v="30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x v="879"/>
    <d v="2012-05-29T19:55:05"/>
    <n v="21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x v="880"/>
    <d v="2012-10-30T07:42:18"/>
    <n v="33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x v="881"/>
    <d v="2012-01-14T06:01:26"/>
    <n v="45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x v="882"/>
    <d v="2011-09-06T20:39:10"/>
    <n v="33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x v="883"/>
    <d v="2016-03-02T22:27:15"/>
    <n v="60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x v="884"/>
    <d v="2012-05-12T02:31:00"/>
    <n v="59.30224537037429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x v="885"/>
    <d v="2016-12-30T22:35:11"/>
    <n v="2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x v="886"/>
    <d v="2016-09-15T20:53:33"/>
    <n v="25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n v="30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x v="888"/>
    <d v="2011-09-01T06:00:00"/>
    <n v="35.496701388889051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x v="889"/>
    <d v="2014-10-05T18:49:03"/>
    <n v="30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x v="890"/>
    <d v="2013-11-21T17:46:19"/>
    <n v="30.041666666664241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x v="891"/>
    <d v="2014-08-21T00:45:30"/>
    <n v="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x v="892"/>
    <d v="2010-08-01T04:00:00"/>
    <n v="86.966631944444089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x v="893"/>
    <d v="2015-04-01T20:32:43"/>
    <n v="29.958333333335759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x v="894"/>
    <d v="2016-06-05T23:33:30"/>
    <n v="3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x v="895"/>
    <d v="2010-10-25T03:03:49"/>
    <n v="4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x v="896"/>
    <d v="2015-08-28T04:00:00"/>
    <n v="25.29368055555824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n v="30.041666666664241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x v="898"/>
    <d v="2012-01-15T18:11:50"/>
    <n v="45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x v="899"/>
    <d v="2011-05-28T02:22:42"/>
    <n v="45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x v="900"/>
    <d v="2016-03-30T19:23:22"/>
    <n v="29.958333333328483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n v="45.987800925926422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x v="902"/>
    <d v="2014-08-30T15:30:00"/>
    <n v="51.680300925931078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x v="903"/>
    <d v="2012-09-23T02:25:00"/>
    <n v="25.304629629630654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x v="904"/>
    <d v="2016-01-03T01:55:37"/>
    <n v="30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x v="905"/>
    <d v="2011-01-24T05:45:26"/>
    <n v="60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n v="29.958333333335759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n v="30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n v="45.406076388891961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x v="909"/>
    <d v="2012-07-23T04:00:00"/>
    <n v="31.476388888884685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x v="910"/>
    <d v="2017-03-03T13:05:19"/>
    <n v="6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n v="2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x v="912"/>
    <d v="2012-12-11T03:37:27"/>
    <n v="60.041666666664241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x v="913"/>
    <d v="2012-05-05T03:20:19"/>
    <n v="30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n v="30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x v="915"/>
    <d v="2012-03-01T04:59:00"/>
    <n v="31.528078703704523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n v="38.354930555557075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x v="917"/>
    <d v="2014-07-14T02:30:00"/>
    <n v="31.160532407404389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x v="918"/>
    <d v="2014-12-01T22:59:21"/>
    <n v="30.04166666666424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x v="919"/>
    <d v="2012-12-19T15:24:05"/>
    <n v="3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n v="30.041666666664241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x v="921"/>
    <d v="2011-12-12T05:06:16"/>
    <n v="42.041666666671517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x v="922"/>
    <d v="2014-10-01T12:43:13"/>
    <n v="35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x v="923"/>
    <d v="2014-11-22T00:02:03"/>
    <n v="30.041666666671517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x v="924"/>
    <d v="2013-02-13T22:37:49"/>
    <n v="30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x v="925"/>
    <d v="2013-11-27T22:08:31"/>
    <n v="30.04166666666424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n v="29.924421296294895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n v="30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x v="928"/>
    <d v="2012-11-18T00:00:00"/>
    <n v="50.137581018519995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n v="29.95833333333575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x v="930"/>
    <d v="2010-06-25T21:32:00"/>
    <n v="41.98164351852028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x v="931"/>
    <d v="2014-03-16T22:00:00"/>
    <n v="34.556689814809943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x v="932"/>
    <d v="2013-03-22T22:15:45"/>
    <n v="44.958333333335759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x v="933"/>
    <d v="2014-05-12T04:03:29"/>
    <n v="60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x v="934"/>
    <d v="2014-05-04T06:00:00"/>
    <n v="29.51291666666657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x v="935"/>
    <d v="2016-01-29T08:00:29"/>
    <n v="30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n v="43.809155092596484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x v="937"/>
    <d v="2013-11-03T20:09:17"/>
    <n v="30.04166666667151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x v="938"/>
    <d v="2012-09-02T11:30:48"/>
    <n v="30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x v="939"/>
    <d v="2013-06-30T19:58:00"/>
    <n v="39.06877314814482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x v="940"/>
    <d v="2015-08-11T00:12:06"/>
    <n v="45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x v="941"/>
    <d v="2017-02-10T02:19:05"/>
    <n v="30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x v="942"/>
    <d v="2016-02-18T20:14:20"/>
    <n v="36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x v="943"/>
    <d v="2016-11-29T17:01:45"/>
    <n v="30.04166666665696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x v="944"/>
    <d v="2016-04-18T14:00:00"/>
    <n v="33.999421296291985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x v="945"/>
    <d v="2017-02-18T23:59:00"/>
    <n v="52.126319444440014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x v="946"/>
    <d v="2016-09-09T18:00:48"/>
    <n v="30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n v="60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x v="948"/>
    <d v="2016-03-12T19:52:44"/>
    <n v="30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x v="949"/>
    <d v="2016-02-21T01:02:56"/>
    <n v="60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x v="950"/>
    <d v="2016-01-17T18:01:01"/>
    <n v="3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x v="951"/>
    <d v="2016-06-04T15:41:12"/>
    <n v="45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x v="952"/>
    <d v="2016-11-18T15:43:32"/>
    <n v="30.041666666664241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x v="953"/>
    <d v="2015-01-25T03:56:39"/>
    <n v="30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x v="954"/>
    <d v="2015-08-20T20:00:39"/>
    <n v="42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x v="955"/>
    <d v="2016-09-13T07:05:00"/>
    <n v="4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x v="956"/>
    <d v="2015-04-26T20:55:59"/>
    <n v="59.958333333328483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x v="957"/>
    <d v="2016-11-17T14:15:33"/>
    <n v="31.041666666656965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x v="958"/>
    <d v="2015-04-10T04:59:00"/>
    <n v="21.404826388890797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x v="959"/>
    <d v="2015-01-19T04:11:05"/>
    <n v="30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x v="960"/>
    <d v="2017-03-14T14:02:35"/>
    <n v="41.958333333328483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x v="961"/>
    <d v="2017-02-20T19:00:00"/>
    <n v="46.097974537042319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x v="962"/>
    <d v="2016-02-11T17:05:53"/>
    <n v="38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x v="963"/>
    <d v="2016-10-17T15:15:19"/>
    <n v="35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x v="964"/>
    <d v="2015-09-01T15:05:19"/>
    <n v="40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x v="965"/>
    <d v="2016-10-26T03:59:00"/>
    <n v="32.149236111115897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x v="966"/>
    <d v="2016-10-06T15:15:32"/>
    <n v="30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x v="967"/>
    <d v="2016-04-22T05:06:14"/>
    <n v="59.958333333335759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x v="968"/>
    <d v="2014-08-15T20:20:34"/>
    <n v="30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x v="969"/>
    <d v="2017-02-09T07:16:47"/>
    <n v="33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x v="970"/>
    <d v="2017-01-23T04:59:00"/>
    <n v="36.98711805555649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x v="971"/>
    <d v="2015-06-01T17:01:00"/>
    <n v="45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x v="972"/>
    <d v="2014-09-04T06:59:00"/>
    <n v="29.425254629633855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x v="973"/>
    <d v="2015-11-09T01:21:33"/>
    <n v="60.041666666671517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x v="974"/>
    <d v="2016-03-25T16:59:16"/>
    <n v="29.958333333335759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x v="975"/>
    <d v="2016-06-28T16:43:05"/>
    <n v="60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x v="976"/>
    <d v="2015-08-14T01:24:57"/>
    <n v="45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x v="977"/>
    <d v="2016-02-21T22:36:37"/>
    <n v="30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x v="978"/>
    <d v="2016-02-25T07:25:01"/>
    <n v="30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x v="979"/>
    <d v="2016-06-20T18:59:00"/>
    <n v="35.373981481490773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x v="980"/>
    <d v="2014-11-30T22:42:02"/>
    <n v="45.041666666671517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x v="981"/>
    <d v="2014-08-09T22:43:42"/>
    <n v="30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x v="982"/>
    <d v="2016-10-02T18:04:46"/>
    <n v="30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x v="983"/>
    <d v="2016-08-23T20:54:00"/>
    <n v="31.203182870369346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x v="984"/>
    <d v="2015-03-28T01:46:48"/>
    <n v="29.958333333343035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x v="985"/>
    <d v="2015-12-31T23:00:00"/>
    <n v="29.990624999991269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x v="986"/>
    <d v="2016-01-10T00:00:00"/>
    <n v="54.23263888889050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x v="987"/>
    <d v="2014-06-23T07:04:10"/>
    <n v="4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n v="30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x v="989"/>
    <d v="2016-09-28T22:24:55"/>
    <n v="30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x v="990"/>
    <d v="2014-09-03T18:49:24"/>
    <n v="3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x v="991"/>
    <d v="2016-07-12T18:51:00"/>
    <n v="25.02861111110542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x v="992"/>
    <d v="2016-05-07T21:11:59"/>
    <n v="59.95833333333575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x v="993"/>
    <d v="2016-11-12T05:00:00"/>
    <n v="33.243425925917109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x v="994"/>
    <d v="2014-11-30T22:59:00"/>
    <n v="52.694560185183946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x v="995"/>
    <d v="2014-11-29T16:00:00"/>
    <n v="24.725925925929914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x v="996"/>
    <d v="2014-07-27T15:27:00"/>
    <n v="29.777314814818965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x v="997"/>
    <d v="2014-11-28T03:28:17"/>
    <n v="30.041666666664241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x v="998"/>
    <d v="2015-11-19T05:03:21"/>
    <n v="45.04166666666424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x v="999"/>
    <d v="2014-11-13T08:02:00"/>
    <n v="30.035069444442343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x v="1000"/>
    <d v="2017-03-15T00:26:00"/>
    <n v="59.958333333328483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x v="1001"/>
    <d v="2017-01-30T17:16:53"/>
    <n v="45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x v="1002"/>
    <d v="2015-12-17T05:59:00"/>
    <n v="29.565115740741021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x v="1003"/>
    <d v="2017-03-16T16:01:01"/>
    <n v="29.958333333335759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x v="1004"/>
    <d v="2016-02-18T17:00:27"/>
    <n v="30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x v="1005"/>
    <d v="2015-10-30T14:59:43"/>
    <n v="31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x v="1006"/>
    <d v="2014-12-12T07:11:00"/>
    <n v="8.2591203703705105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x v="1007"/>
    <d v="2016-12-14T15:00:23"/>
    <n v="42.041666666664241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x v="1008"/>
    <d v="2016-12-28T19:25:15"/>
    <n v="30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x v="1009"/>
    <d v="2016-06-19T14:30:46"/>
    <n v="30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x v="1010"/>
    <d v="2016-09-05T02:59:00"/>
    <n v="56.294884259259561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x v="1011"/>
    <d v="2014-12-18T21:33:15"/>
    <n v="4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x v="1012"/>
    <d v="2017-01-24T10:34:12"/>
    <n v="45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x v="1013"/>
    <d v="2015-12-29T20:00:00"/>
    <n v="27.999351851845859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x v="1014"/>
    <d v="2015-01-01T00:03:35"/>
    <n v="50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x v="1015"/>
    <d v="2015-11-25T22:04:55"/>
    <n v="30.04166666665696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x v="1016"/>
    <d v="2016-04-07T01:34:16"/>
    <n v="44.958333333328483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x v="1017"/>
    <d v="2015-11-21T17:12:15"/>
    <n v="40.041666666664241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x v="1018"/>
    <d v="2016-07-14T11:48:53"/>
    <n v="30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x v="1019"/>
    <d v="2015-02-04T23:22:29"/>
    <n v="30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x v="1020"/>
    <d v="2015-06-02T00:47:00"/>
    <n v="29.96309027778625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x v="1021"/>
    <d v="2015-10-17T04:00:00"/>
    <n v="22.914687500000582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x v="1022"/>
    <d v="2015-05-17T15:31:17"/>
    <n v="30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x v="1023"/>
    <d v="2015-06-20T22:04:21"/>
    <n v="30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x v="1024"/>
    <d v="2016-01-31T13:56:03"/>
    <n v="30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x v="1025"/>
    <d v="2015-03-16T19:00:37"/>
    <n v="29.958333333328483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x v="1026"/>
    <d v="2016-03-31T08:46:56"/>
    <n v="33.958333333335759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x v="1027"/>
    <d v="2014-10-23T00:49:07"/>
    <n v="30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x v="1028"/>
    <d v="2017-03-06T20:00:00"/>
    <n v="45.205960648141627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x v="1029"/>
    <d v="2015-04-04T21:59:00"/>
    <n v="54.204085648147156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x v="1030"/>
    <d v="2016-09-12T11:35:49"/>
    <n v="14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x v="1031"/>
    <d v="2015-12-16T18:20:10"/>
    <n v="3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x v="1032"/>
    <d v="2016-06-23T16:00:25"/>
    <n v="30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x v="1033"/>
    <d v="2016-12-12T17:34:40"/>
    <n v="28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x v="1034"/>
    <d v="2016-08-05T03:59:00"/>
    <n v="31.999259259260725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x v="1035"/>
    <d v="2015-02-11T15:23:40"/>
    <n v="3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x v="1036"/>
    <d v="2013-01-07T08:00:00"/>
    <n v="31.884375000001455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x v="1037"/>
    <d v="2015-05-18T05:00:00"/>
    <n v="22.385856481472729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x v="1038"/>
    <d v="2016-03-19T04:33:43"/>
    <n v="29.95833333332848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x v="1039"/>
    <d v="2016-12-13T07:59:00"/>
    <n v="25.223310185181617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x v="1040"/>
    <d v="2016-08-27T17:00:09"/>
    <n v="3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n v="20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x v="1042"/>
    <d v="2014-09-12T10:00:00"/>
    <n v="42.72050925925577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x v="1043"/>
    <d v="2015-05-20T06:04:15"/>
    <n v="30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x v="1044"/>
    <d v="2015-03-05T20:27:00"/>
    <n v="56.926145833334886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x v="1045"/>
    <d v="2014-08-23T20:59:10"/>
    <n v="3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n v="45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x v="1047"/>
    <d v="2014-11-05T20:38:35"/>
    <n v="30.04166666667151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x v="1048"/>
    <d v="2016-09-25T01:16:29"/>
    <n v="40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n v="30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n v="3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n v="28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n v="44.04218750000291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x v="1053"/>
    <d v="2017-03-06T04:08:52"/>
    <n v="25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n v="30.064826388887013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n v="30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n v="59.958333333343035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n v="30.04166666667151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n v="41.09903935185138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n v="29.9583333333357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x v="1060"/>
    <d v="2015-04-15T21:54:53"/>
    <n v="3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n v="59.76495370370685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x v="1062"/>
    <d v="2016-07-12T19:22:21"/>
    <n v="7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n v="30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x v="1064"/>
    <d v="2013-07-07T05:28:23"/>
    <n v="45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x v="1065"/>
    <d v="2014-02-19T09:08:42"/>
    <n v="28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x v="1066"/>
    <d v="2013-08-04T23:06:22"/>
    <n v="45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x v="1067"/>
    <d v="2013-12-21T20:32:11"/>
    <n v="30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x v="1068"/>
    <d v="2016-04-10T07:54:24"/>
    <n v="29.958333333343035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x v="1069"/>
    <d v="2013-11-26T06:30:59"/>
    <n v="32.041666666671517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x v="1070"/>
    <d v="2012-10-01T00:17:02"/>
    <n v="2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n v="30.041666666671517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x v="1072"/>
    <d v="2014-02-05T19:58:17"/>
    <n v="30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x v="1073"/>
    <d v="2011-10-16T23:09:01"/>
    <n v="30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x v="1074"/>
    <d v="2014-01-04T04:09:05"/>
    <n v="30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x v="1075"/>
    <d v="2012-05-06T21:41:56"/>
    <n v="30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x v="1076"/>
    <d v="2014-09-11T09:04:10"/>
    <n v="55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x v="1077"/>
    <d v="2016-01-14T04:00:11"/>
    <n v="30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x v="1078"/>
    <d v="2011-07-22T04:42:01"/>
    <n v="45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x v="1079"/>
    <d v="2016-05-14T13:35:36"/>
    <n v="25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x v="1080"/>
    <d v="2014-05-11T03:18:53"/>
    <n v="3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x v="1081"/>
    <d v="2015-01-28T22:14:52"/>
    <n v="30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x v="1082"/>
    <d v="2012-08-10T21:44:48"/>
    <n v="30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x v="1083"/>
    <d v="2014-08-02T15:49:43"/>
    <n v="60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n v="30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x v="1085"/>
    <d v="2016-03-14T15:06:15"/>
    <n v="29.958333333335759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x v="1086"/>
    <d v="2014-08-24T20:48:11"/>
    <n v="30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n v="30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x v="1088"/>
    <d v="2014-04-24T19:11:07"/>
    <n v="30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x v="1089"/>
    <d v="2015-06-26T04:32:55"/>
    <n v="30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x v="1090"/>
    <d v="2015-05-29T04:27:33"/>
    <n v="3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x v="1091"/>
    <d v="2016-04-10T18:41:12"/>
    <n v="29.958333333328483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x v="1092"/>
    <d v="2013-01-06T00:37:18"/>
    <n v="30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x v="1093"/>
    <d v="2016-02-11T23:22:17"/>
    <n v="15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x v="1094"/>
    <d v="2011-10-09T17:07:13"/>
    <n v="30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x v="1095"/>
    <d v="2013-08-30T12:53:40"/>
    <n v="3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x v="1096"/>
    <d v="2014-10-04T03:30:00"/>
    <n v="30.627847222225682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x v="1097"/>
    <d v="2014-03-02T19:01:17"/>
    <n v="40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x v="1098"/>
    <d v="2014-04-13T18:18:15"/>
    <n v="30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x v="1099"/>
    <d v="2015-05-13T20:04:28"/>
    <n v="30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x v="1100"/>
    <d v="2016-02-14T02:39:31"/>
    <n v="3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x v="1101"/>
    <d v="2016-07-14T18:12:00"/>
    <n v="26.985902777771116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x v="1102"/>
    <d v="2013-12-09T05:59:00"/>
    <n v="40.203877314808778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x v="1103"/>
    <d v="2016-06-18T05:19:50"/>
    <n v="6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x v="1104"/>
    <d v="2014-06-11T09:50:21"/>
    <n v="30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x v="1105"/>
    <d v="2014-03-24T02:15:27"/>
    <n v="29.958333333335759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x v="1106"/>
    <d v="2012-04-04T16:46:15"/>
    <n v="29.958333333328483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n v="30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x v="1108"/>
    <d v="2012-04-13T14:17:15"/>
    <n v="59.958333333335759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x v="1109"/>
    <d v="2016-11-18T19:03:10"/>
    <n v="30.041666666656965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x v="1110"/>
    <d v="2012-12-07T22:23:42"/>
    <n v="3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x v="1111"/>
    <d v="2016-01-08T04:53:10"/>
    <n v="3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x v="1112"/>
    <d v="2015-01-19T08:30:00"/>
    <n v="59.59478009259328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x v="1113"/>
    <d v="2014-08-14T23:27:00"/>
    <n v="3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x v="1114"/>
    <d v="2013-10-09T08:18:07"/>
    <n v="30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x v="1115"/>
    <d v="2016-03-30T15:41:35"/>
    <n v="29.958333333335759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x v="1116"/>
    <d v="2012-06-09T20:20:08"/>
    <n v="60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x v="1117"/>
    <d v="2015-12-25T14:21:53"/>
    <n v="30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x v="1118"/>
    <d v="2014-04-05T02:59:39"/>
    <n v="29.95833333333575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x v="1119"/>
    <d v="2014-04-06T19:01:04"/>
    <n v="13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n v="45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x v="1121"/>
    <d v="2016-03-13T21:25:16"/>
    <n v="29.958333333328483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n v="14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x v="1123"/>
    <d v="2014-04-19T12:34:08"/>
    <n v="30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x v="1124"/>
    <d v="2015-04-30T16:00:51"/>
    <n v="30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n v="6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x v="1126"/>
    <d v="2016-07-14T07:51:34"/>
    <n v="30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x v="1127"/>
    <d v="2014-11-14T21:30:00"/>
    <n v="31.041666666664241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x v="1128"/>
    <d v="2014-08-07T15:35:17"/>
    <n v="30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x v="1129"/>
    <d v="2016-06-05T06:21:33"/>
    <n v="30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x v="1130"/>
    <d v="2014-11-26T00:55:00"/>
    <n v="60.041666666664241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n v="30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x v="1132"/>
    <d v="2017-01-01T02:46:11"/>
    <n v="30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x v="1133"/>
    <d v="2014-07-31T09:46:21"/>
    <n v="30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x v="1134"/>
    <d v="2014-11-29T04:33:00"/>
    <n v="13.904537037036789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x v="1135"/>
    <d v="2016-08-06T23:44:54"/>
    <n v="30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x v="1136"/>
    <d v="2015-12-19T16:07:09"/>
    <n v="30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x v="1137"/>
    <d v="2016-04-23T19:40:21"/>
    <n v="30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x v="1138"/>
    <d v="2017-01-21T21:45:31"/>
    <n v="20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x v="1139"/>
    <d v="2015-01-01T08:20:26"/>
    <n v="30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n v="3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n v="3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n v="30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x v="1143"/>
    <d v="2015-12-17T04:38:46"/>
    <n v="30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n v="3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x v="1145"/>
    <d v="2014-10-02T17:56:32"/>
    <n v="60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x v="1146"/>
    <d v="2014-05-02T22:52:53"/>
    <n v="38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n v="60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x v="1148"/>
    <d v="2016-12-01T05:06:21"/>
    <n v="30.041666666671517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x v="1149"/>
    <d v="2016-06-16T17:02:46"/>
    <n v="30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x v="1150"/>
    <d v="2016-01-08T22:54:35"/>
    <n v="6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n v="30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x v="1152"/>
    <d v="2015-05-15T17:01:52"/>
    <n v="30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x v="1153"/>
    <d v="2015-06-18T17:08:25"/>
    <n v="30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x v="1154"/>
    <d v="2015-09-06T02:36:46"/>
    <n v="30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x v="1155"/>
    <d v="2014-08-14T18:20:08"/>
    <n v="30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n v="30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x v="1157"/>
    <d v="2014-12-05T16:04:40"/>
    <n v="60.04166666667151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x v="1158"/>
    <d v="2014-12-09T02:12:08"/>
    <n v="30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n v="30.929803240738693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x v="1160"/>
    <d v="2015-03-28T02:43:06"/>
    <n v="29.958333333343035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n v="2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x v="1162"/>
    <d v="2014-09-25T16:24:24"/>
    <n v="31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n v="3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n v="30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x v="1165"/>
    <d v="2014-07-06T05:08:50"/>
    <n v="34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x v="1166"/>
    <d v="2015-06-26T04:00:00"/>
    <n v="30.68122685185517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x v="1167"/>
    <d v="2014-09-12T17:38:15"/>
    <n v="31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x v="1168"/>
    <d v="2016-09-22T01:17:45"/>
    <n v="30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x v="1169"/>
    <d v="2015-02-22T08:29:23"/>
    <n v="30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x v="1170"/>
    <d v="2015-05-30T21:26:11"/>
    <n v="3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x v="1171"/>
    <d v="2014-11-13T20:18:47"/>
    <n v="18.04166666666424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n v="30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x v="1173"/>
    <d v="2015-08-03T04:27:37"/>
    <n v="35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x v="1174"/>
    <d v="2016-05-08T20:12:07"/>
    <n v="30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x v="1175"/>
    <d v="2015-07-15T17:28:59"/>
    <n v="30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x v="1176"/>
    <d v="2017-03-06T13:00:00"/>
    <n v="54.522013888898073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n v="30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x v="1178"/>
    <d v="2014-08-16T21:44:12"/>
    <n v="30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x v="1179"/>
    <d v="2015-10-28T17:17:07"/>
    <n v="30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x v="1180"/>
    <d v="2014-06-28T19:21:54"/>
    <n v="37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x v="1181"/>
    <d v="2015-03-01T08:08:41"/>
    <n v="30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x v="1182"/>
    <d v="2017-01-12T16:42:00"/>
    <n v="18.868425925924385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x v="1183"/>
    <d v="2016-11-02T03:59:00"/>
    <n v="19.304594907414867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x v="1184"/>
    <d v="2017-02-06T14:23:31"/>
    <n v="3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x v="1185"/>
    <d v="2015-06-08T04:00:00"/>
    <n v="32.301516203704523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x v="1186"/>
    <d v="2015-06-01T22:42:00"/>
    <n v="33.082465277781012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x v="1187"/>
    <d v="2015-05-17T18:00:00"/>
    <n v="31.855057870372548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x v="1188"/>
    <d v="2016-12-28T16:49:00"/>
    <n v="21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x v="1189"/>
    <d v="2016-06-29T23:29:55"/>
    <n v="21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x v="1190"/>
    <d v="2014-08-31T15:58:45"/>
    <n v="3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x v="1191"/>
    <d v="2016-03-20T13:29:20"/>
    <n v="29.958333333328483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x v="1192"/>
    <d v="2017-02-11T12:09:38"/>
    <n v="30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x v="1193"/>
    <d v="2016-04-09T17:37:33"/>
    <n v="59.95833333332848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x v="1194"/>
    <d v="2015-04-08T11:42:59"/>
    <n v="30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x v="1195"/>
    <d v="2015-12-20T09:00:00"/>
    <n v="60.02716435184993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x v="1196"/>
    <d v="2015-12-18T19:38:59"/>
    <n v="30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x v="1197"/>
    <d v="2016-06-13T05:59:00"/>
    <n v="30.58456018518336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x v="1198"/>
    <d v="2015-12-31T03:00:00"/>
    <n v="35.505949074075033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x v="1199"/>
    <d v="2015-07-08T18:30:00"/>
    <n v="32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x v="1200"/>
    <d v="2015-04-16T11:27:36"/>
    <n v="21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x v="1201"/>
    <d v="2016-07-15T14:34:06"/>
    <n v="30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x v="1202"/>
    <d v="2015-06-27T06:55:54"/>
    <n v="30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x v="1203"/>
    <d v="2015-05-31T14:45:27"/>
    <n v="30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x v="1204"/>
    <d v="2015-12-04T05:00:00"/>
    <n v="44.460266203699575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x v="1205"/>
    <d v="2015-06-13T12:09:11"/>
    <n v="30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x v="1206"/>
    <d v="2017-03-11T13:29:00"/>
    <n v="32.785729166658712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x v="1207"/>
    <d v="2016-03-31T10:00:00"/>
    <n v="29.986423611117061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x v="1208"/>
    <d v="2016-03-24T16:01:04"/>
    <n v="29.958333333335759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x v="1209"/>
    <d v="2017-02-25T20:18:25"/>
    <n v="30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x v="1210"/>
    <d v="2015-05-31T21:00:00"/>
    <n v="22.933194444442051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x v="1211"/>
    <d v="2016-06-09T20:47:41"/>
    <n v="15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x v="1212"/>
    <d v="2015-11-27T01:00:00"/>
    <n v="16.091493055559113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x v="1213"/>
    <d v="2017-01-31T18:08:20"/>
    <n v="35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x v="1214"/>
    <d v="2015-06-09T20:10:05"/>
    <n v="60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x v="1215"/>
    <d v="2014-05-30T22:09:16"/>
    <n v="30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x v="1216"/>
    <d v="2015-10-02T23:03:00"/>
    <n v="32.344016203700448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x v="1217"/>
    <d v="2016-07-14T19:25:40"/>
    <n v="3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x v="1218"/>
    <d v="2015-11-01T03:00:00"/>
    <n v="30.462962962963502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x v="1219"/>
    <d v="2016-10-20T11:05:13"/>
    <n v="30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x v="1220"/>
    <d v="2015-08-25T15:05:12"/>
    <n v="3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x v="1221"/>
    <d v="2016-12-04T00:00:00"/>
    <n v="27.524444444439723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x v="1222"/>
    <d v="2016-04-01T04:00:00"/>
    <n v="30.446215277785086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x v="1223"/>
    <d v="2016-11-10T05:15:09"/>
    <n v="30.041666666671517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x v="1224"/>
    <d v="2014-06-06T13:11:42"/>
    <n v="60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x v="1225"/>
    <d v="2013-10-22T21:44:38"/>
    <n v="60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x v="1226"/>
    <d v="2014-04-21T01:00:00"/>
    <n v="34.166886574072123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n v="30.372499999997672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x v="1228"/>
    <d v="2011-09-28T17:30:08"/>
    <n v="60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x v="1229"/>
    <d v="2012-04-16T16:00:00"/>
    <n v="30.206863425926713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n v="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n v="50.09990740741341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x v="1232"/>
    <d v="2013-10-06T20:21:10"/>
    <n v="47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x v="1233"/>
    <d v="2012-02-21T22:46:14"/>
    <n v="21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n v="30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x v="1235"/>
    <d v="2013-12-15T03:14:59"/>
    <n v="40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n v="7.9865277777789743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n v="20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x v="1238"/>
    <d v="2011-08-06T14:38:56"/>
    <n v="30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n v="30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x v="1240"/>
    <d v="2013-07-12T21:51:00"/>
    <n v="58.870405092588044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x v="1241"/>
    <d v="2014-11-03T05:59:00"/>
    <n v="22.41157407407445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x v="1242"/>
    <d v="2011-09-11T13:18:00"/>
    <n v="15.388634259259561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x v="1243"/>
    <d v="2011-07-08T21:00:00"/>
    <n v="60.99570601851883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x v="1244"/>
    <d v="2013-04-22T21:00:00"/>
    <n v="31.049502314817801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x v="1245"/>
    <d v="2014-06-14T14:23:54"/>
    <n v="30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x v="1246"/>
    <d v="2011-12-06T02:02:29"/>
    <n v="45.041666666664241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x v="1247"/>
    <d v="2013-05-06T07:00:55"/>
    <n v="30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x v="1248"/>
    <d v="2014-06-13T06:59:00"/>
    <n v="35.634108796301007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x v="1249"/>
    <d v="2012-07-07T17:46:51"/>
    <n v="30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x v="1250"/>
    <d v="2014-09-06T15:25:31"/>
    <n v="45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x v="1251"/>
    <d v="2011-09-25T19:32:47"/>
    <n v="60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x v="1252"/>
    <d v="2013-10-24T23:42:49"/>
    <n v="28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x v="1253"/>
    <d v="2014-09-03T18:48:27"/>
    <n v="30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x v="1254"/>
    <d v="2011-01-01T04:59:00"/>
    <n v="56.58627314814657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x v="1255"/>
    <d v="2013-12-01T21:17:32"/>
    <n v="30.041666666664241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x v="1256"/>
    <d v="2012-02-12T22:03:51"/>
    <n v="30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x v="1257"/>
    <d v="2011-04-03T01:03:10"/>
    <n v="48.958333333335759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x v="1258"/>
    <d v="2013-08-31T14:40:12"/>
    <n v="30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x v="1259"/>
    <d v="2014-06-09T03:59:00"/>
    <n v="32.19532407407678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x v="1260"/>
    <d v="2014-02-26T20:13:40"/>
    <n v="3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x v="1261"/>
    <d v="2014-01-29T08:13:47"/>
    <n v="30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x v="1262"/>
    <d v="2014-02-16T18:18:12"/>
    <n v="30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x v="1263"/>
    <d v="2014-03-29T01:00:00"/>
    <n v="34.957523148143082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x v="1264"/>
    <d v="2013-10-29T15:54:43"/>
    <n v="29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x v="1265"/>
    <d v="2010-11-30T15:43:35"/>
    <n v="47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x v="1266"/>
    <d v="2014-01-11T21:02:25"/>
    <n v="30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x v="1267"/>
    <d v="2013-07-24T14:02:38"/>
    <n v="30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x v="1268"/>
    <d v="2013-09-20T20:17:27"/>
    <n v="30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x v="1269"/>
    <d v="2016-04-16T00:00:00"/>
    <n v="30.176944444450783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x v="1270"/>
    <d v="2012-03-25T19:34:02"/>
    <n v="59.958333333328483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x v="1271"/>
    <d v="2013-11-13T17:24:19"/>
    <n v="30.04166666666424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x v="1272"/>
    <d v="2010-06-15T04:00:00"/>
    <n v="69.42153935184615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x v="1273"/>
    <d v="2014-08-31T17:31:31"/>
    <n v="30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x v="1274"/>
    <d v="2012-08-30T16:33:45"/>
    <n v="3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x v="1275"/>
    <d v="2013-08-07T20:49:47"/>
    <n v="3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x v="1276"/>
    <d v="2009-09-01T04:00:00"/>
    <n v="49.46241898147855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x v="1277"/>
    <d v="2012-09-04T13:29:07"/>
    <n v="35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x v="1278"/>
    <d v="2014-06-25T02:00:00"/>
    <n v="28.528171296296932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x v="1279"/>
    <d v="2014-03-24T01:22:50"/>
    <n v="39.95833333333575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x v="1280"/>
    <d v="2011-03-01T18:10:54"/>
    <n v="9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x v="1281"/>
    <d v="2013-07-28T17:50:36"/>
    <n v="20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x v="1282"/>
    <d v="2013-12-09T04:59:00"/>
    <n v="30.732465277775191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x v="1283"/>
    <d v="2013-03-11T04:00:00"/>
    <n v="23.449201388888469"/>
    <b v="1"/>
    <n v="22"/>
    <n v="95.93"/>
    <b v="1"/>
    <s v="music/rock"/>
    <x v="4"/>
    <x v="11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x v="1284"/>
    <d v="2015-05-08T20:05:00"/>
    <n v="27.569317129629781"/>
    <b v="0"/>
    <n v="58"/>
    <n v="29.0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x v="1285"/>
    <d v="2014-07-18T23:48:24"/>
    <n v="30"/>
    <b v="0"/>
    <n v="18"/>
    <n v="58.61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x v="1286"/>
    <d v="2015-06-22T17:31:06"/>
    <n v="30"/>
    <b v="0"/>
    <n v="4"/>
    <n v="105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x v="1287"/>
    <d v="2015-07-10T18:00:00"/>
    <n v="15.851527777776937"/>
    <b v="0"/>
    <n v="17"/>
    <n v="29.71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x v="1288"/>
    <d v="2015-08-30T00:00:00"/>
    <n v="25.205127314809943"/>
    <b v="0"/>
    <n v="17"/>
    <n v="59.4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x v="1289"/>
    <d v="2014-08-01T06:59:00"/>
    <n v="31.085335648152977"/>
    <b v="0"/>
    <n v="16"/>
    <n v="358.6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x v="1290"/>
    <d v="2014-08-15T12:39:12"/>
    <n v="14"/>
    <b v="0"/>
    <n v="19"/>
    <n v="50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x v="1291"/>
    <d v="2012-12-20T11:58:45"/>
    <n v="30"/>
    <b v="1"/>
    <n v="302"/>
    <n v="31.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x v="1292"/>
    <d v="2015-12-05T00:00:00"/>
    <n v="29.296099537037662"/>
    <b v="0"/>
    <n v="93"/>
    <n v="20.1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x v="1293"/>
    <d v="2014-09-09T12:35:46"/>
    <n v="30"/>
    <b v="0"/>
    <n v="45"/>
    <n v="41.2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x v="1294"/>
    <d v="2016-07-22T05:26:00"/>
    <n v="21.178032407406135"/>
    <b v="0"/>
    <n v="23"/>
    <n v="80.8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x v="1295"/>
    <d v="2015-05-30T18:10:00"/>
    <n v="14.044629629628616"/>
    <b v="0"/>
    <n v="38"/>
    <n v="24.21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x v="1296"/>
    <d v="2016-02-13T19:02:06"/>
    <n v="30"/>
    <b v="0"/>
    <n v="15"/>
    <n v="30.67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x v="1297"/>
    <d v="2016-05-10T21:00:00"/>
    <n v="23.145219907411956"/>
    <b v="0"/>
    <n v="15"/>
    <n v="1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x v="1298"/>
    <d v="2014-11-17T07:59:00"/>
    <n v="36.978287037039991"/>
    <b v="0"/>
    <n v="28"/>
    <n v="43.5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x v="1299"/>
    <d v="2016-01-01T04:00:00"/>
    <n v="28.34828703704261"/>
    <b v="0"/>
    <n v="33"/>
    <n v="264.85000000000002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x v="1300"/>
    <d v="2014-10-07T18:26:15"/>
    <n v="30"/>
    <b v="1"/>
    <n v="18"/>
    <n v="29.17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x v="1301"/>
    <d v="2016-06-10T03:00:00"/>
    <n v="37.90576388889167"/>
    <b v="0"/>
    <n v="54"/>
    <n v="48.7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x v="1302"/>
    <d v="2015-01-24T04:59:00"/>
    <n v="24.25921296296292"/>
    <b v="0"/>
    <n v="18"/>
    <n v="68.06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x v="1303"/>
    <d v="2016-04-03T17:00:00"/>
    <n v="23.291828703702777"/>
    <b v="0"/>
    <n v="38"/>
    <n v="68.84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x v="1304"/>
    <d v="2017-03-13T03:40:05"/>
    <n v="59.958333333328483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x v="1305"/>
    <d v="2016-07-21T17:30:00"/>
    <n v="29.06356481481634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x v="1306"/>
    <d v="2014-12-04T10:58:54"/>
    <n v="30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x v="1307"/>
    <d v="2016-02-17T12:04:39"/>
    <n v="30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x v="1308"/>
    <d v="2016-10-08T14:43:32"/>
    <n v="40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x v="1309"/>
    <d v="2015-10-15T21:11:08"/>
    <n v="35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x v="1310"/>
    <d v="2016-08-19T16:00:50"/>
    <n v="45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x v="1311"/>
    <d v="2016-11-30T20:15:19"/>
    <n v="35.041666666671517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x v="1312"/>
    <d v="2015-04-18T16:52:02"/>
    <n v="30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x v="1313"/>
    <d v="2016-03-03T17:01:54"/>
    <n v="30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x v="1314"/>
    <d v="2016-10-21T16:04:20"/>
    <n v="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x v="1315"/>
    <d v="2015-11-06T01:00:00"/>
    <n v="35.543425925934571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x v="1316"/>
    <d v="2016-02-28T23:05:09"/>
    <n v="35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x v="1317"/>
    <d v="2016-07-21T14:00:00"/>
    <n v="52.347847222219571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x v="1318"/>
    <d v="2015-01-11T01:02:52"/>
    <n v="30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x v="1319"/>
    <d v="2014-07-11T16:00:00"/>
    <n v="14.854571759256942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x v="1320"/>
    <d v="2016-12-30T23:00:00"/>
    <n v="29.26798611111007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x v="1321"/>
    <d v="2016-12-23T17:58:57"/>
    <n v="30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x v="1322"/>
    <d v="2015-05-21T15:45:25"/>
    <n v="30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x v="1323"/>
    <d v="2016-04-26T06:55:00"/>
    <n v="34.589745370372839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x v="1324"/>
    <d v="2016-10-13T15:12:32"/>
    <n v="30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x v="1325"/>
    <d v="2016-12-30T02:03:55"/>
    <n v="30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x v="1326"/>
    <d v="2015-01-15T19:00:28"/>
    <n v="45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x v="1327"/>
    <d v="2015-05-29T16:17:15"/>
    <n v="30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x v="1328"/>
    <d v="2016-10-14T15:25:34"/>
    <n v="45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x v="1329"/>
    <d v="2014-12-02T06:19:05"/>
    <n v="40.041666666664241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x v="1330"/>
    <d v="2016-07-02T04:00:00"/>
    <n v="30.889942129637348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x v="1331"/>
    <d v="2016-08-17T12:05:54"/>
    <n v="30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n v="30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n v="30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x v="1334"/>
    <d v="2016-03-11T18:34:47"/>
    <n v="30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x v="1335"/>
    <d v="2015-12-05T22:28:22"/>
    <n v="30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x v="1336"/>
    <d v="2014-12-17T20:43:48"/>
    <n v="35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x v="1337"/>
    <d v="2017-03-03T13:51:19"/>
    <n v="30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x v="1338"/>
    <d v="2015-08-02T19:17:13"/>
    <n v="30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x v="1339"/>
    <d v="2014-12-08T16:31:55"/>
    <n v="45.041666666664241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n v="3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x v="1341"/>
    <d v="2016-10-01T14:58:37"/>
    <n v="32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x v="1342"/>
    <d v="2015-07-17T19:35:39"/>
    <n v="30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x v="1343"/>
    <d v="2016-08-19T03:59:00"/>
    <n v="58.639548611114151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x v="1344"/>
    <d v="2016-06-30T18:57:19"/>
    <n v="2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x v="1345"/>
    <d v="2014-07-14T19:32:39"/>
    <n v="3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x v="1346"/>
    <d v="2013-06-27T01:49:11"/>
    <n v="30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x v="1347"/>
    <d v="2015-03-07T15:18:45"/>
    <n v="30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x v="1348"/>
    <d v="2014-12-18T12:08:53"/>
    <n v="2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x v="1349"/>
    <d v="2015-12-16T06:59:00"/>
    <n v="36.95839120370510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x v="1350"/>
    <d v="2015-12-26T00:18:54"/>
    <n v="3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x v="1351"/>
    <d v="2016-02-12T17:45:44"/>
    <n v="30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x v="1352"/>
    <d v="2015-09-05T03:59:00"/>
    <n v="51.587662037039991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x v="1353"/>
    <d v="2013-03-11T00:00:00"/>
    <n v="34.882083333330229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x v="1354"/>
    <d v="2016-06-11T19:22:59"/>
    <n v="30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x v="1355"/>
    <d v="2012-11-30T10:00:00"/>
    <n v="30.161979166667152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x v="1356"/>
    <d v="2013-07-05T00:56:00"/>
    <n v="3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x v="1357"/>
    <d v="2013-03-01T05:59:00"/>
    <n v="29.287071759259561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x v="1358"/>
    <d v="2011-06-25T13:42:03"/>
    <n v="30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x v="1359"/>
    <d v="2011-07-06T19:33:10"/>
    <n v="62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x v="1360"/>
    <d v="2012-08-02T21:37:00"/>
    <n v="28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x v="1361"/>
    <d v="2014-06-21T17:12:52"/>
    <n v="30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x v="1362"/>
    <d v="2013-09-07T22:25:31"/>
    <n v="60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x v="1363"/>
    <d v="2016-02-15T07:59:00"/>
    <n v="18.48857638888876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x v="1364"/>
    <d v="2015-01-07T16:41:46"/>
    <n v="60.00000000000727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x v="1365"/>
    <d v="2015-03-16T16:35:52"/>
    <n v="29.958333333335759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x v="1366"/>
    <d v="2014-11-27T00:54:23"/>
    <n v="45.041666666671517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x v="1367"/>
    <d v="2015-11-14T01:04:10"/>
    <n v="30.041666666664241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x v="1368"/>
    <d v="2015-06-15T04:34:54"/>
    <n v="2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x v="1369"/>
    <d v="2014-04-11T14:15:46"/>
    <n v="30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x v="1370"/>
    <d v="2013-10-16T00:04:50"/>
    <n v="15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x v="1371"/>
    <d v="2015-05-07T18:12:22"/>
    <n v="30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x v="1372"/>
    <d v="2012-07-12T17:45:32"/>
    <n v="30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x v="1373"/>
    <d v="2016-12-30T22:50:33"/>
    <n v="30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x v="1374"/>
    <d v="2016-03-25T02:53:08"/>
    <n v="29.958333333335759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x v="1375"/>
    <d v="2017-01-15T01:35:19"/>
    <n v="30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x v="1376"/>
    <d v="2016-12-03T17:03:26"/>
    <n v="30.041666666671517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x v="1377"/>
    <d v="2017-02-03T04:11:00"/>
    <n v="21.954745370370802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x v="1378"/>
    <d v="2016-08-01T18:13:30"/>
    <n v="15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x v="1379"/>
    <d v="2015-06-05T11:47:56"/>
    <n v="30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x v="1380"/>
    <d v="2015-06-09T02:00:00"/>
    <n v="22.320532407407882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x v="1381"/>
    <d v="2016-12-29T05:08:45"/>
    <n v="30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x v="1382"/>
    <d v="2013-05-06T19:12:16"/>
    <n v="30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x v="1383"/>
    <d v="2016-12-23T01:47:58"/>
    <n v="20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x v="1384"/>
    <d v="2015-07-05T17:38:42"/>
    <n v="30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x v="1385"/>
    <d v="2016-04-29T12:11:00"/>
    <n v="55.81873842592176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x v="1386"/>
    <d v="2015-07-29T15:31:29"/>
    <n v="30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x v="1387"/>
    <d v="2015-06-03T04:30:00"/>
    <n v="31.266261574070086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x v="1388"/>
    <d v="2016-10-17T16:14:00"/>
    <n v="26.061608796291694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x v="1389"/>
    <d v="2016-08-13T11:32:37"/>
    <n v="30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x v="1390"/>
    <d v="2015-04-27T17:12:00"/>
    <n v="33.913356481483788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x v="1391"/>
    <d v="2015-08-22T04:59:00"/>
    <n v="44.556967592594447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x v="1392"/>
    <d v="2016-03-03T03:43:06"/>
    <n v="31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x v="1393"/>
    <d v="2016-08-01T16:22:03"/>
    <n v="30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x v="1394"/>
    <d v="2017-03-01T03:00:00"/>
    <n v="42.980023148149485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x v="1395"/>
    <d v="2017-01-14T21:48:01"/>
    <n v="30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x v="1396"/>
    <d v="2015-02-13T23:58:02"/>
    <n v="30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x v="1397"/>
    <d v="2016-10-27T21:19:00"/>
    <n v="29.970254629632109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x v="1398"/>
    <d v="2016-07-05T20:58:54"/>
    <n v="30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x v="1399"/>
    <d v="2014-10-07T00:06:13"/>
    <n v="30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x v="1400"/>
    <d v="2016-06-12T05:30:00"/>
    <n v="34.888043981482042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x v="1401"/>
    <d v="2013-05-26T23:54:34"/>
    <n v="2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x v="1402"/>
    <d v="2015-05-01T00:16:51"/>
    <n v="59.958333333343035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x v="1403"/>
    <d v="2013-07-26T01:30:35"/>
    <n v="30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x v="1404"/>
    <d v="2015-02-22T12:14:45"/>
    <n v="2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x v="1405"/>
    <d v="2014-11-28T17:20:01"/>
    <n v="30.04166666666424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x v="1406"/>
    <d v="2015-12-12T10:00:00"/>
    <n v="52.983715277783631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x v="1407"/>
    <d v="2014-08-12T12:52:58"/>
    <n v="25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x v="1408"/>
    <d v="2015-11-13T21:55:56"/>
    <n v="30.041666666671517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n v="60.041666666664241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x v="1410"/>
    <d v="2016-06-03T07:38:40"/>
    <n v="45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x v="1411"/>
    <d v="2015-02-06T01:25:00"/>
    <n v="28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x v="1412"/>
    <d v="2014-12-04T01:31:39"/>
    <n v="30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x v="1413"/>
    <d v="2016-02-20T10:29:30"/>
    <n v="6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x v="1414"/>
    <d v="2017-01-03T06:04:27"/>
    <n v="30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x v="1415"/>
    <d v="2015-08-16T16:13:11"/>
    <n v="40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n v="30.041666666664241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x v="1417"/>
    <d v="2015-09-15T11:11:00"/>
    <n v="30.315810185187729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x v="1418"/>
    <d v="2016-02-25T10:57:14"/>
    <n v="30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x v="1419"/>
    <d v="2016-10-09T10:56:59"/>
    <n v="30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x v="1420"/>
    <d v="2016-06-28T16:01:26"/>
    <n v="25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x v="1421"/>
    <d v="2015-02-08T21:58:29"/>
    <n v="30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x v="1422"/>
    <d v="2016-09-21T05:45:04"/>
    <n v="30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x v="1423"/>
    <d v="2016-01-01T08:38:51"/>
    <n v="30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x v="1424"/>
    <d v="2016-11-15T18:13:22"/>
    <n v="13.041666666671517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n v="30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n v="6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x v="1427"/>
    <d v="2016-09-18T20:26:25"/>
    <n v="30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x v="1428"/>
    <d v="2016-04-02T08:06:57"/>
    <n v="29.958333333328483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n v="30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x v="1430"/>
    <d v="2014-12-19T19:31:28"/>
    <n v="31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x v="1431"/>
    <d v="2015-11-26T06:03:36"/>
    <n v="30.041666666671517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n v="30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x v="1433"/>
    <d v="2016-12-10T11:00:00"/>
    <n v="40.832465277773736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x v="1434"/>
    <d v="2015-06-08T15:00:00"/>
    <n v="20.85789351852145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x v="1435"/>
    <d v="2015-10-11T18:43:40"/>
    <n v="3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x v="1436"/>
    <d v="2016-02-21T08:24:17"/>
    <n v="30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x v="1437"/>
    <d v="2014-07-13T04:59:00"/>
    <n v="36.675937500003783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x v="1438"/>
    <d v="2016-04-27T13:55:00"/>
    <n v="29.708344907405262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x v="1439"/>
    <d v="2015-03-07T19:55:01"/>
    <n v="30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x v="1440"/>
    <d v="2016-05-26T17:57:43"/>
    <n v="3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x v="1441"/>
    <d v="2015-09-11T18:22:49"/>
    <n v="60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n v="30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n v="30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n v="60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n v="30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n v="20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x v="1447"/>
    <d v="2016-07-08T17:32:14"/>
    <n v="30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n v="30.289143518522906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n v="48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x v="1450"/>
    <d v="2016-02-20T04:06:37"/>
    <n v="3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x v="1451"/>
    <d v="2014-11-19T00:00:59"/>
    <n v="30.04166666666424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n v="30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n v="44.958333333335759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x v="1454"/>
    <d v="2016-04-24T21:59:00"/>
    <n v="21.049305555556202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x v="1455"/>
    <d v="2014-09-05T13:39:00"/>
    <n v="54.896064814813144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x v="1456"/>
    <d v="2017-01-03T16:02:45"/>
    <n v="30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n v="30.04166666667151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n v="30.461111111108039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n v="28.520879629628325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n v="58.092615740737529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x v="1461"/>
    <d v="2014-10-21T00:00:00"/>
    <n v="33.35469907407241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x v="1462"/>
    <d v="2013-04-10T15:54:31"/>
    <n v="30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x v="1463"/>
    <d v="2013-04-07T20:52:18"/>
    <n v="44.958333333335759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x v="1464"/>
    <d v="2013-02-16T15:52:38"/>
    <n v="30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x v="1465"/>
    <d v="2012-03-22T03:00:00"/>
    <n v="30.390601851853717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x v="1466"/>
    <d v="2016-01-12T05:00:00"/>
    <n v="41.036273148143664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x v="1467"/>
    <d v="2012-03-25T18:14:45"/>
    <n v="59.958333333335759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x v="1468"/>
    <d v="2011-06-12T00:20:49"/>
    <n v="60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x v="1469"/>
    <d v="2013-02-15T14:21:49"/>
    <n v="30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x v="1470"/>
    <d v="2012-12-28T19:51:03"/>
    <n v="21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x v="1471"/>
    <d v="2015-04-09T22:58:54"/>
    <n v="30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x v="1472"/>
    <d v="2013-10-16T13:01:43"/>
    <n v="30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x v="1473"/>
    <d v="2012-03-01T23:30:39"/>
    <n v="30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x v="1474"/>
    <d v="2013-09-13T17:28:12"/>
    <n v="30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x v="1475"/>
    <d v="2014-12-20T04:59:00"/>
    <n v="32.484687500000291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x v="1476"/>
    <d v="2011-09-10T01:00:22"/>
    <n v="30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x v="1477"/>
    <d v="2011-12-23T03:00:00"/>
    <n v="59.50921296296292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x v="1478"/>
    <d v="2013-05-14T20:55:13"/>
    <n v="14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x v="1479"/>
    <d v="2014-05-10T03:59:00"/>
    <n v="14.420729166668025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x v="1480"/>
    <d v="2013-07-26T17:00:00"/>
    <n v="16.774317129631527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x v="1481"/>
    <d v="2013-11-02T22:09:05"/>
    <n v="30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x v="1482"/>
    <d v="2012-09-07T07:51:00"/>
    <n v="22.46902777776995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x v="1483"/>
    <d v="2016-07-22T04:37:55"/>
    <n v="2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n v="58.417789351857209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x v="1485"/>
    <d v="2015-06-20T19:06:13"/>
    <n v="4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x v="1486"/>
    <d v="2015-02-27T04:02:41"/>
    <n v="30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n v="30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x v="1488"/>
    <d v="2014-01-05T13:31:00"/>
    <n v="3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n v="30.041666666664241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x v="1490"/>
    <d v="2013-10-02T13:27:54"/>
    <n v="29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x v="1491"/>
    <d v="2015-02-15T15:38:00"/>
    <n v="58.937928240738984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x v="1492"/>
    <d v="2011-06-18T21:14:06"/>
    <n v="30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n v="30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x v="1494"/>
    <d v="2015-04-03T15:38:00"/>
    <n v="29.929016203706851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n v="30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n v="60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x v="1497"/>
    <d v="2013-07-31T19:43:00"/>
    <n v="42.17891203703766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x v="1498"/>
    <d v="2014-09-03T23:36:18"/>
    <n v="45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x v="1499"/>
    <d v="2016-08-05T00:10:33"/>
    <n v="60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x v="1500"/>
    <d v="2013-05-01T21:42:37"/>
    <n v="3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x v="1501"/>
    <d v="2015-07-08T14:00:23"/>
    <n v="30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x v="1502"/>
    <d v="2016-03-25T22:00:00"/>
    <n v="28.374074074075907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x v="1503"/>
    <d v="2016-10-23T08:20:01"/>
    <n v="60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x v="1504"/>
    <d v="2014-06-10T08:33:00"/>
    <n v="27.698564814811107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x v="1505"/>
    <d v="2016-03-22T20:01:00"/>
    <n v="37.3907060185156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x v="1506"/>
    <d v="2014-07-24T18:51:44"/>
    <n v="30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x v="1507"/>
    <d v="2010-05-15T08:10:00"/>
    <n v="58.889942129630072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x v="1508"/>
    <d v="2014-06-27T14:44:41"/>
    <n v="3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x v="1509"/>
    <d v="2017-02-14T22:59:00"/>
    <n v="29.424247685186856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x v="1510"/>
    <d v="2014-07-19T09:14:38"/>
    <n v="3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x v="1511"/>
    <d v="2015-11-18T15:00:04"/>
    <n v="30.04166666666424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x v="1512"/>
    <d v="2017-02-05T16:25:39"/>
    <n v="30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x v="1513"/>
    <d v="2014-07-16T15:17:46"/>
    <n v="30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x v="1514"/>
    <d v="2015-09-27T14:20:40"/>
    <n v="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x v="1515"/>
    <d v="2016-03-16T05:04:57"/>
    <n v="29.958333333335759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x v="1516"/>
    <d v="2016-10-06T14:00:00"/>
    <n v="30.11699074073112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x v="1517"/>
    <d v="2014-12-06T06:00:00"/>
    <n v="30.68341435184993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x v="1518"/>
    <d v="2014-05-31T19:40:52"/>
    <n v="30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x v="1519"/>
    <d v="2014-06-20T21:59:00"/>
    <n v="28.17427083333313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x v="1520"/>
    <d v="2014-12-19T04:00:00"/>
    <n v="36.308877314819256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x v="1521"/>
    <d v="2016-06-07T04:01:31"/>
    <n v="35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x v="1522"/>
    <d v="2014-10-17T19:55:39"/>
    <n v="30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x v="1523"/>
    <d v="2014-12-23T00:00:00"/>
    <n v="31.248657407406427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x v="1524"/>
    <d v="2017-02-20T12:01:30"/>
    <n v="3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x v="1525"/>
    <d v="2016-08-18T16:52:18"/>
    <n v="30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x v="1526"/>
    <d v="2016-01-19T06:37:27"/>
    <n v="49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x v="1527"/>
    <d v="2017-03-14T13:24:46"/>
    <n v="27.958333333328483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x v="1528"/>
    <d v="2017-02-01T00:00:00"/>
    <n v="30.26710648147855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x v="1529"/>
    <d v="2015-03-19T14:05:20"/>
    <n v="29.95833333333575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x v="1530"/>
    <d v="2015-10-23T18:24:55"/>
    <n v="2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x v="1531"/>
    <d v="2014-12-01T03:00:00"/>
    <n v="32.32261574074073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x v="1532"/>
    <d v="2016-02-15T15:00:00"/>
    <n v="24.149710648147448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x v="1533"/>
    <d v="2016-05-02T03:59:00"/>
    <n v="49.163923611115024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x v="1534"/>
    <d v="2015-09-04T16:11:02"/>
    <n v="30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x v="1535"/>
    <d v="2016-05-23T22:00:00"/>
    <n v="29.087604166670644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x v="1536"/>
    <d v="2015-08-27T19:15:10"/>
    <n v="3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x v="1537"/>
    <d v="2016-08-06T18:00:00"/>
    <n v="36.434872685189475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x v="1538"/>
    <d v="2015-01-22T18:46:10"/>
    <n v="45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x v="1539"/>
    <d v="2017-01-03T22:03:39"/>
    <n v="33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x v="1540"/>
    <d v="2014-11-26T01:15:00"/>
    <n v="30.044953703698411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x v="1541"/>
    <d v="2014-12-31T17:05:38"/>
    <n v="30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x v="1542"/>
    <d v="2015-06-30T23:55:00"/>
    <n v="15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x v="1543"/>
    <d v="2014-11-22T13:13:54"/>
    <n v="30.041666666664241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n v="41.961296296292858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x v="1545"/>
    <d v="2015-03-02T21:16:00"/>
    <n v="34.001458333332266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x v="1546"/>
    <d v="2014-09-17T05:06:39"/>
    <n v="60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n v="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x v="1548"/>
    <d v="2015-11-08T22:10:20"/>
    <n v="30.041666666656965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x v="1549"/>
    <d v="2015-11-03T04:15:59"/>
    <n v="30.041666666671517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x v="1550"/>
    <d v="2016-05-12T10:47:14"/>
    <n v="3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n v="30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x v="1552"/>
    <d v="2014-10-01T03:59:00"/>
    <n v="20.477222222223645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n v="30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n v="3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n v="23.094537037031841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x v="1556"/>
    <d v="2016-07-04T03:40:24"/>
    <n v="30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x v="1557"/>
    <d v="2014-09-20T15:40:33"/>
    <n v="31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x v="1558"/>
    <d v="2015-08-28T12:12:00"/>
    <n v="59.110659722224227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x v="1559"/>
    <d v="2015-04-29T01:16:39"/>
    <n v="15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x v="1560"/>
    <d v="2014-11-13T01:29:53"/>
    <n v="20.041666666671517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x v="1561"/>
    <d v="2013-11-07T02:00:03"/>
    <n v="30.041666666671517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n v="69.468564814815181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x v="1563"/>
    <d v="2014-03-14T16:49:11"/>
    <n v="59.958333333335759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x v="1564"/>
    <d v="2015-05-28T20:05:00"/>
    <n v="31.469803240739566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x v="1565"/>
    <d v="2011-06-08T17:31:01"/>
    <n v="30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x v="1566"/>
    <d v="2016-07-27T22:00:00"/>
    <n v="28.999953703707433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x v="1567"/>
    <d v="2014-02-17T00:00:00"/>
    <n v="15.063136574077362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x v="1568"/>
    <d v="2014-12-24T01:29:45"/>
    <n v="3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n v="30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x v="1570"/>
    <d v="2016-04-08T18:31:22"/>
    <n v="29.958333333328483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x v="1571"/>
    <d v="2015-06-19T18:28:03"/>
    <n v="30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x v="1572"/>
    <d v="2016-02-28T23:59:00"/>
    <n v="24.96621527777460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x v="1573"/>
    <d v="2017-04-01T03:59:00"/>
    <n v="40.16594907407125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x v="1574"/>
    <d v="2015-02-17T22:15:29"/>
    <n v="35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x v="1575"/>
    <d v="2014-07-09T12:34:56"/>
    <n v="30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x v="1576"/>
    <d v="2015-06-30T21:06:08"/>
    <n v="45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x v="1577"/>
    <d v="2012-07-24T20:20:48"/>
    <n v="60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x v="1578"/>
    <d v="2010-09-02T02:00:00"/>
    <n v="24.017465277778683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x v="1579"/>
    <d v="2013-08-28T23:54:51"/>
    <n v="33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n v="6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x v="1581"/>
    <d v="2015-12-19T10:46:30"/>
    <n v="32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x v="1582"/>
    <d v="2015-10-26T21:20:00"/>
    <n v="57.098923611112696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x v="1583"/>
    <d v="2014-09-25T21:43:11"/>
    <n v="30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n v="10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x v="1585"/>
    <d v="2016-12-25T11:00:00"/>
    <n v="21.562870370369637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n v="29.958333333328483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x v="1587"/>
    <d v="2014-12-13T22:49:25"/>
    <n v="30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n v="30.591678240736655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n v="30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x v="1590"/>
    <d v="2015-09-23T20:34:24"/>
    <n v="3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x v="1591"/>
    <d v="2016-04-03T16:25:41"/>
    <n v="29.958333333343035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n v="44.958333333328483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x v="1593"/>
    <d v="2015-02-28T20:17:35"/>
    <n v="30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x v="1594"/>
    <d v="2016-05-15T16:21:00"/>
    <n v="59.968495370369055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x v="1595"/>
    <d v="2014-06-18T20:13:00"/>
    <n v="28.79226851851854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x v="1596"/>
    <d v="2014-12-13T11:19:29"/>
    <n v="45.041666666664241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n v="30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x v="1598"/>
    <d v="2015-07-26T16:00:58"/>
    <n v="60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n v="29.958333333343035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x v="1600"/>
    <d v="2014-07-15T05:11:00"/>
    <n v="44.158657407402643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x v="1601"/>
    <d v="2011-05-05T02:13:53"/>
    <n v="30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x v="1602"/>
    <d v="2011-10-14T23:00:00"/>
    <n v="42.660682870373421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x v="1603"/>
    <d v="2012-01-28T04:04:19"/>
    <n v="60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x v="1604"/>
    <d v="2012-03-17T19:17:15"/>
    <n v="39.958333333328483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x v="1605"/>
    <d v="2011-08-01T07:00:00"/>
    <n v="9.2787847222207347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x v="1606"/>
    <d v="2011-03-24T01:40:38"/>
    <n v="89.958333333335759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x v="1607"/>
    <d v="2012-06-14T19:24:11"/>
    <n v="2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x v="1608"/>
    <d v="2014-01-01T05:26:00"/>
    <n v="32.395532407412247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x v="1609"/>
    <d v="2011-11-02T08:00:00"/>
    <n v="53.332071759265091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x v="1610"/>
    <d v="2012-12-15T22:11:50"/>
    <n v="3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x v="1611"/>
    <d v="2013-06-05T00:00:32"/>
    <n v="2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x v="1612"/>
    <d v="2013-01-02T20:59:44"/>
    <n v="30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x v="1613"/>
    <d v="2012-07-22T01:40:02"/>
    <n v="30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x v="1614"/>
    <d v="2014-08-03T17:00:00"/>
    <n v="59.727210648154141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x v="1615"/>
    <d v="2011-12-13T02:13:16"/>
    <n v="45.041666666671517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x v="1616"/>
    <d v="2012-11-22T22:00:00"/>
    <n v="41.201145833329065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x v="1617"/>
    <d v="2013-11-01T19:00:00"/>
    <n v="33.127453703702486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x v="1618"/>
    <d v="2013-03-08T15:42:15"/>
    <n v="40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x v="1619"/>
    <d v="2014-09-15T04:28:06"/>
    <n v="21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x v="1620"/>
    <d v="2013-02-23T08:09:00"/>
    <n v="7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x v="1621"/>
    <d v="2012-05-28T03:59:00"/>
    <n v="53.559317129635019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x v="1622"/>
    <d v="2014-12-17T07:59:00"/>
    <n v="40.03780092592933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x v="1623"/>
    <d v="2013-08-27T16:31:29"/>
    <n v="60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x v="1624"/>
    <d v="2013-01-09T08:48:55"/>
    <n v="40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x v="1625"/>
    <d v="2012-09-11T16:47:33"/>
    <n v="28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x v="1626"/>
    <d v="2013-12-01T21:21:07"/>
    <n v="30.041666666664241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x v="1627"/>
    <d v="2012-11-26T04:59:00"/>
    <n v="33.50059027777751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x v="1628"/>
    <d v="2014-06-17T17:41:22"/>
    <n v="33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x v="1629"/>
    <d v="2014-02-20T20:48:53"/>
    <n v="45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x v="1630"/>
    <d v="2012-03-02T06:59:00"/>
    <n v="30.45329861111531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x v="1631"/>
    <d v="2012-10-12T20:37:41"/>
    <n v="30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x v="1632"/>
    <d v="2011-09-24T08:10:54"/>
    <n v="60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x v="1633"/>
    <d v="2012-01-16T05:00:00"/>
    <n v="27.32458333333488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x v="1634"/>
    <d v="2011-06-02T05:59:00"/>
    <n v="38.059479166666279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x v="1635"/>
    <d v="2016-07-11T20:51:01"/>
    <n v="60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x v="1636"/>
    <d v="2011-06-12T04:00:00"/>
    <n v="43.07999999999447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x v="1637"/>
    <d v="2009-12-31T23:39:00"/>
    <n v="56.233796296299261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x v="1638"/>
    <d v="2013-02-28T21:25:00"/>
    <n v="45.205231481479132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x v="1639"/>
    <d v="2012-03-03T15:39:25"/>
    <n v="30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x v="1640"/>
    <d v="2010-08-03T01:59:00"/>
    <n v="13.851678240738693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x v="1641"/>
    <d v="2014-12-19T14:19:04"/>
    <n v="30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x v="1642"/>
    <d v="2011-06-14T00:35:27"/>
    <n v="20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x v="1643"/>
    <d v="2012-09-24T19:46:52"/>
    <n v="30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x v="1644"/>
    <d v="2012-11-22T02:26:00"/>
    <n v="60.041666666671517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x v="1645"/>
    <d v="2013-09-18T14:49:00"/>
    <n v="14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x v="1646"/>
    <d v="2014-08-14T18:11:00"/>
    <n v="32.307372685187147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x v="1647"/>
    <d v="2012-06-09T09:49:37"/>
    <n v="30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x v="1648"/>
    <d v="2011-03-20T15:54:42"/>
    <n v="29.958333333335759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x v="1649"/>
    <d v="2014-05-23T16:25:55"/>
    <n v="4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x v="1650"/>
    <d v="2013-10-09T10:27:17"/>
    <n v="3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x v="1651"/>
    <d v="2011-04-26T06:59:00"/>
    <n v="33.390277777783922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x v="1652"/>
    <d v="2013-11-24T12:49:53"/>
    <n v="30.041666666664241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x v="1653"/>
    <d v="2011-04-24T20:01:36"/>
    <n v="31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x v="1654"/>
    <d v="2012-04-18T21:22:40"/>
    <n v="3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x v="1655"/>
    <d v="2012-04-05T18:00:20"/>
    <n v="29.958333333328483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x v="1656"/>
    <d v="2012-12-13T22:17:32"/>
    <n v="30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x v="1657"/>
    <d v="2012-05-24T18:46:08"/>
    <n v="30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x v="1658"/>
    <d v="2012-12-18T14:20:00"/>
    <n v="38.375381944439141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x v="1659"/>
    <d v="2013-12-17T12:00:00"/>
    <n v="28.586562500000582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x v="1660"/>
    <d v="2016-04-30T21:59:00"/>
    <n v="31.222106481480296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x v="1661"/>
    <d v="2016-01-17T21:00:00"/>
    <n v="42.876956018517376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x v="1662"/>
    <d v="2011-12-31T05:45:36"/>
    <n v="60.041666666664241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x v="1663"/>
    <d v="2015-02-01T00:31:47"/>
    <n v="30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x v="1664"/>
    <d v="2012-03-16T03:59:00"/>
    <n v="44.404189814820711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x v="1665"/>
    <d v="2011-02-22T03:00:00"/>
    <n v="31.475543981483497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x v="1666"/>
    <d v="2013-03-28T05:04:33"/>
    <n v="29.95833333332848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x v="1667"/>
    <d v="2014-03-11T06:59:00"/>
    <n v="27.220393518524361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x v="1668"/>
    <d v="2011-11-28T04:35:39"/>
    <n v="30.041666666671517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x v="1669"/>
    <d v="2016-05-31T21:14:36"/>
    <n v="60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x v="1670"/>
    <d v="2010-07-05T04:00:00"/>
    <n v="50.236122685178998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x v="1671"/>
    <d v="2016-08-01T13:03:34"/>
    <n v="30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x v="1672"/>
    <d v="2012-06-04T15:45:30"/>
    <n v="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x v="1673"/>
    <d v="2015-03-06T21:04:52"/>
    <n v="30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x v="1674"/>
    <d v="2016-08-18T06:59:00"/>
    <n v="30.685578703705687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x v="1675"/>
    <d v="2011-10-16T22:03:00"/>
    <n v="30.185648148144537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x v="1676"/>
    <d v="2012-04-21T03:59:00"/>
    <n v="46.439733796294604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x v="1677"/>
    <d v="2016-04-16T05:59:00"/>
    <n v="59.842175925921765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x v="1678"/>
    <d v="2014-02-06T20:31:11"/>
    <n v="14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x v="1679"/>
    <d v="2011-07-22T01:39:05"/>
    <n v="23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x v="1680"/>
    <d v="2014-07-12T18:11:07"/>
    <n v="3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x v="1681"/>
    <d v="2017-03-29T02:00:00"/>
    <n v="48.96199074073229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n v="59.958333333328483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x v="1683"/>
    <d v="2017-04-07T18:45:38"/>
    <n v="24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x v="1684"/>
    <d v="2017-03-17T18:34:01"/>
    <n v="27.958333333328483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x v="1685"/>
    <d v="2017-03-24T05:00:23"/>
    <n v="29.958333333335759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x v="1686"/>
    <d v="2017-04-27T19:15:19"/>
    <n v="59.958333333328483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x v="1687"/>
    <d v="2017-04-10T20:15:00"/>
    <n v="33.796932870369346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x v="1688"/>
    <d v="2017-04-09T11:49:54"/>
    <n v="29.958333333343035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x v="1689"/>
    <d v="2017-03-16T21:37:10"/>
    <n v="29.95833333333575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x v="1690"/>
    <d v="2017-04-06T09:20:42"/>
    <n v="29.958333333328483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x v="1691"/>
    <d v="2017-04-03T01:00:00"/>
    <n v="32.34018518519587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x v="1692"/>
    <d v="2017-03-26T23:59:00"/>
    <n v="32.84806712962745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x v="1693"/>
    <d v="2017-04-09T20:00:00"/>
    <n v="30.913055555545725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x v="1694"/>
    <d v="2017-03-27T04:36:00"/>
    <n v="29.521828703698702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x v="1695"/>
    <d v="2017-04-10T01:00:00"/>
    <n v="34.010254629632982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n v="29.958333333328483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x v="1697"/>
    <d v="2017-04-09T23:47:28"/>
    <n v="29.958333333343035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n v="23.940046296294895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x v="1699"/>
    <d v="2017-04-11T20:44:05"/>
    <n v="30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x v="1700"/>
    <d v="2017-04-01T04:00:00"/>
    <n v="30.095023148154723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x v="1701"/>
    <d v="2015-01-15T15:56:45"/>
    <n v="30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x v="1702"/>
    <d v="2015-03-30T19:52:30"/>
    <n v="29.958333333328483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x v="1703"/>
    <d v="2015-08-31T06:45:37"/>
    <n v="60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x v="1704"/>
    <d v="2015-02-16T03:21:13"/>
    <n v="30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n v="11.6499305555626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n v="60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x v="1707"/>
    <d v="2016-03-28T16:18:15"/>
    <n v="29.958333333335759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n v="40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x v="1709"/>
    <d v="2014-08-31T19:39:00"/>
    <n v="41.254930555558531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x v="1710"/>
    <d v="2016-01-18T13:00:00"/>
    <n v="45.950370370381279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x v="1711"/>
    <d v="2014-09-01T15:30:34"/>
    <n v="3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n v="60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x v="1713"/>
    <d v="2014-10-05T19:13:32"/>
    <n v="30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x v="1714"/>
    <d v="2015-05-01T22:02:41"/>
    <n v="30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x v="1715"/>
    <d v="2015-03-31T03:22:00"/>
    <n v="29.92285879629344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x v="1716"/>
    <d v="2016-12-09T14:51:39"/>
    <n v="40.041666666664241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x v="1717"/>
    <d v="2016-04-21T04:00:00"/>
    <n v="20.184745370381279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x v="1718"/>
    <d v="2016-05-14T04:59:00"/>
    <n v="43.597118055557075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x v="1719"/>
    <d v="2014-09-17T12:49:51"/>
    <n v="30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x v="1720"/>
    <d v="2014-11-09T19:47:51"/>
    <n v="30.04166666666424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n v="30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x v="1722"/>
    <d v="2016-04-03T00:10:00"/>
    <n v="37.045960648152686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x v="1723"/>
    <d v="2015-07-01T06:00:00"/>
    <n v="56.42459490741021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x v="1724"/>
    <d v="2014-10-30T22:22:42"/>
    <n v="30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x v="1725"/>
    <d v="2014-08-24T23:14:09"/>
    <n v="30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x v="1726"/>
    <d v="2014-06-27T22:04:24"/>
    <n v="29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x v="1727"/>
    <d v="2015-04-05T11:00:00"/>
    <n v="54.530358796284418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x v="1728"/>
    <d v="2015-10-21T15:01:14"/>
    <n v="30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n v="60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n v="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n v="13.718148148152977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n v="59.524525462955353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n v="12.22020833332499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x v="1734"/>
    <d v="2015-05-08T00:52:36"/>
    <n v="30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x v="1735"/>
    <d v="2016-08-07T19:32:25"/>
    <n v="30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x v="1736"/>
    <d v="2015-11-08T21:40:33"/>
    <n v="30.041666666664241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x v="1737"/>
    <d v="2015-07-20T22:46:32"/>
    <n v="30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x v="1738"/>
    <d v="2014-10-02T20:59:02"/>
    <n v="30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x v="1739"/>
    <d v="2016-05-04T19:58:52"/>
    <n v="58.958333333328483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n v="3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x v="1741"/>
    <d v="2015-06-10T15:04:31"/>
    <n v="45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x v="1742"/>
    <d v="2017-01-07T21:00:00"/>
    <n v="31.9980324074131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x v="1743"/>
    <d v="2016-08-27T03:59:00"/>
    <n v="22.24033564815181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x v="1744"/>
    <d v="2015-03-08T13:31:17"/>
    <n v="44.958333333328483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x v="1745"/>
    <d v="2016-12-22T02:00:00"/>
    <n v="35.823634259257233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x v="1746"/>
    <d v="2016-11-24T02:00:00"/>
    <n v="29.906631944439141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x v="1747"/>
    <d v="2015-11-13T15:00:00"/>
    <n v="29.18946759258688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x v="1748"/>
    <d v="2015-09-02T22:49:03"/>
    <n v="30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x v="1749"/>
    <d v="2017-03-01T19:00:00"/>
    <n v="36.81572916667209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x v="1750"/>
    <d v="2016-04-19T20:05:04"/>
    <n v="25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x v="1751"/>
    <d v="2015-03-19T17:45:23"/>
    <n v="29.958333333335759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x v="1752"/>
    <d v="2016-10-14T06:04:42"/>
    <n v="30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x v="1753"/>
    <d v="2016-03-21T16:59:28"/>
    <n v="29.95833333332848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x v="1754"/>
    <d v="2015-04-03T20:02:33"/>
    <n v="29.958333333335759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x v="1755"/>
    <d v="2015-10-05T18:56:01"/>
    <n v="30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x v="1756"/>
    <d v="2016-08-29T04:01:09"/>
    <n v="40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x v="1757"/>
    <d v="2017-01-28T19:29:00"/>
    <n v="29.9844560185156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x v="1758"/>
    <d v="2016-07-14T22:56:32"/>
    <n v="60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x v="1759"/>
    <d v="2015-03-25T18:53:49"/>
    <n v="19.958333333328483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x v="1760"/>
    <d v="2016-02-25T16:08:33"/>
    <n v="2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x v="1761"/>
    <d v="2015-09-12T13:37:40"/>
    <n v="5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x v="1762"/>
    <d v="2016-03-11T23:34:05"/>
    <n v="30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x v="1763"/>
    <d v="2016-10-23T20:50:40"/>
    <n v="3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x v="1764"/>
    <d v="2014-08-03T11:39:39"/>
    <n v="2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x v="1765"/>
    <d v="2014-08-13T23:31:52"/>
    <n v="30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n v="21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x v="1767"/>
    <d v="2014-08-03T15:48:04"/>
    <n v="30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x v="1768"/>
    <d v="2014-09-27T13:27:24"/>
    <n v="60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x v="1769"/>
    <d v="2015-01-13T19:39:19"/>
    <n v="30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x v="1770"/>
    <d v="2014-10-14T18:43:14"/>
    <n v="35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x v="1771"/>
    <d v="2014-10-23T23:30:40"/>
    <n v="3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x v="1772"/>
    <d v="2014-07-06T17:13:56"/>
    <n v="60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x v="1773"/>
    <d v="2015-01-19T18:14:58"/>
    <n v="45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x v="1774"/>
    <d v="2014-11-29T14:59:00"/>
    <n v="42.405648148145701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x v="1775"/>
    <d v="2014-10-24T23:26:00"/>
    <n v="4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x v="1776"/>
    <d v="2014-10-29T22:57:51"/>
    <n v="3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x v="1777"/>
    <d v="2015-02-20T08:34:13"/>
    <n v="30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x v="1778"/>
    <d v="2015-03-27T19:43:15"/>
    <n v="44.95833333334303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x v="1779"/>
    <d v="2016-09-02T16:36:20"/>
    <n v="3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x v="1780"/>
    <d v="2016-07-02T14:25:10"/>
    <n v="6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x v="1781"/>
    <d v="2016-09-15T14:49:05"/>
    <n v="3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x v="1782"/>
    <d v="2016-02-21T13:48:09"/>
    <n v="33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x v="1783"/>
    <d v="2015-05-21T22:47:58"/>
    <n v="30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x v="1784"/>
    <d v="2015-01-31T03:25:00"/>
    <n v="31.486805555556202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x v="1785"/>
    <d v="2014-10-16T00:00:00"/>
    <n v="30.865104166667152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x v="1786"/>
    <d v="2014-12-15T13:12:57"/>
    <n v="30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x v="1787"/>
    <d v="2015-04-04T14:43:57"/>
    <n v="29.958333333335759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x v="1788"/>
    <d v="2014-10-31T22:45:42"/>
    <n v="30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x v="1789"/>
    <d v="2015-01-12T06:00:03"/>
    <n v="60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x v="1790"/>
    <d v="2015-02-05T16:11:18"/>
    <n v="3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x v="1791"/>
    <d v="2015-01-29T17:46:05"/>
    <n v="60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x v="1792"/>
    <d v="2015-08-10T06:59:00"/>
    <n v="37.259930555563187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x v="1793"/>
    <d v="2014-11-27T22:24:00"/>
    <n v="30.041666666664241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x v="1794"/>
    <d v="2015-02-11T13:13:42"/>
    <n v="35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x v="1795"/>
    <d v="2016-10-14T16:00:00"/>
    <n v="29.377997685194714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x v="1796"/>
    <d v="2016-07-24T10:32:46"/>
    <n v="60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x v="1797"/>
    <d v="2016-12-15T13:39:49"/>
    <n v="30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x v="1798"/>
    <d v="2016-02-04T07:50:33"/>
    <n v="60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x v="1799"/>
    <d v="2014-11-11T21:13:28"/>
    <n v="20.041666666671517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x v="1800"/>
    <d v="2016-10-10T14:32:50"/>
    <n v="3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x v="1801"/>
    <d v="2015-12-15T12:10:00"/>
    <n v="31.846435185187147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x v="1802"/>
    <d v="2015-06-27T21:59:00"/>
    <n v="23.443402777775191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x v="1803"/>
    <d v="2015-02-14T01:43:02"/>
    <n v="31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x v="1804"/>
    <d v="2015-11-14T17:16:44"/>
    <n v="40.041666666671517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x v="1805"/>
    <d v="2015-10-02T18:00:00"/>
    <n v="31.94608796296233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x v="1806"/>
    <d v="2014-09-30T15:19:09"/>
    <n v="35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x v="1807"/>
    <d v="2014-09-28T01:38:33"/>
    <n v="30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x v="1808"/>
    <d v="2017-02-11T16:20:30"/>
    <n v="35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x v="1809"/>
    <d v="2015-03-01T21:47:19"/>
    <n v="35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x v="1810"/>
    <d v="2014-08-21T21:50:26"/>
    <n v="12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x v="1811"/>
    <d v="2014-10-24T04:00:00"/>
    <n v="59.732986111106584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x v="1812"/>
    <d v="2016-07-03T07:38:56"/>
    <n v="30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n v="30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x v="1814"/>
    <d v="2015-02-28T07:32:16"/>
    <n v="30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n v="14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x v="1816"/>
    <d v="2016-07-25T19:00:00"/>
    <n v="27.915474537046975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x v="1817"/>
    <d v="2017-01-30T06:59:00"/>
    <n v="59.628854166672681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n v="29.958333333328483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x v="1819"/>
    <d v="2014-07-30T18:03:16"/>
    <n v="30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x v="1820"/>
    <d v="2015-04-01T01:01:30"/>
    <n v="29.958333333328483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x v="1821"/>
    <d v="2012-03-03T07:39:27"/>
    <n v="45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x v="1822"/>
    <d v="2014-01-31T19:01:00"/>
    <n v="35.995347222225973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x v="1823"/>
    <d v="2012-10-24T16:26:16"/>
    <n v="30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x v="1824"/>
    <d v="2014-01-08T02:08:00"/>
    <n v="20.172604166662495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x v="1825"/>
    <d v="2013-07-11T20:01:43"/>
    <n v="2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x v="1826"/>
    <d v="2014-02-17T22:10:17"/>
    <n v="30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x v="1827"/>
    <d v="2011-03-03T07:49:21"/>
    <n v="50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x v="1828"/>
    <d v="2014-05-09T22:00:00"/>
    <n v="32.01701388888614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x v="1829"/>
    <d v="2011-01-21T22:00:00"/>
    <n v="48.829039351847314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x v="1830"/>
    <d v="2014-02-24T16:25:07"/>
    <n v="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x v="1831"/>
    <d v="2012-05-12T23:54:23"/>
    <n v="15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x v="1832"/>
    <d v="2011-03-04T12:57:07"/>
    <n v="30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x v="1833"/>
    <d v="2013-03-02T07:59:00"/>
    <n v="32.288622685184237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x v="1834"/>
    <d v="2015-01-24T23:08:15"/>
    <n v="40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x v="1835"/>
    <d v="2016-03-31T15:51:11"/>
    <n v="29.958333333335759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x v="1836"/>
    <d v="2013-02-17T19:25:29"/>
    <n v="17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x v="1837"/>
    <d v="2012-03-18T00:08:55"/>
    <n v="59.958333333328483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x v="1838"/>
    <d v="2011-10-01T03:00:00"/>
    <n v="28.338460648148612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x v="1839"/>
    <d v="2016-10-01T17:19:42"/>
    <n v="30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x v="1840"/>
    <d v="2013-05-07T04:59:00"/>
    <n v="19.111458333332848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x v="1841"/>
    <d v="2014-05-20T04:59:00"/>
    <n v="33.362210648148903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x v="1842"/>
    <d v="2015-03-02T05:59:00"/>
    <n v="33.61758101851592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x v="1843"/>
    <d v="2011-02-20T23:52:34"/>
    <n v="30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x v="1844"/>
    <d v="2011-06-11T03:00:00"/>
    <n v="38.151458333333721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x v="1845"/>
    <d v="2016-06-17T04:55:00"/>
    <n v="14.871550925920019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x v="1846"/>
    <d v="2012-12-15T15:36:17"/>
    <n v="30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x v="1847"/>
    <d v="2015-04-21T05:40:32"/>
    <n v="21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x v="1848"/>
    <d v="2011-07-31T06:59:00"/>
    <n v="63.50291666667180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x v="1849"/>
    <d v="2012-10-17T20:17:39"/>
    <n v="30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x v="1850"/>
    <d v="2014-07-10T23:01:40"/>
    <n v="3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x v="1851"/>
    <d v="2014-07-28T01:00:00"/>
    <n v="20.13497685184847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x v="1852"/>
    <d v="2015-04-25T00:00:00"/>
    <n v="37.228564814809943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x v="1853"/>
    <d v="2012-11-14T02:26:57"/>
    <n v="50.041666666664241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x v="1854"/>
    <d v="2013-05-24T00:30:37"/>
    <n v="30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x v="1855"/>
    <d v="2014-01-06T12:55:40"/>
    <n v="4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x v="1856"/>
    <d v="2014-07-18T20:31:12"/>
    <n v="21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x v="1857"/>
    <d v="2014-09-12T18:26:53"/>
    <n v="30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x v="1858"/>
    <d v="2011-12-16T05:48:41"/>
    <n v="60.041666666671517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x v="1859"/>
    <d v="2011-09-22T18:28:49"/>
    <n v="30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x v="1860"/>
    <d v="2014-02-06T17:01:24"/>
    <n v="21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n v="30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x v="1862"/>
    <d v="2017-03-08T07:30:00"/>
    <n v="46.8197453703760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x v="1863"/>
    <d v="2014-06-12T19:08:05"/>
    <n v="30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x v="1864"/>
    <d v="2014-05-04T17:11:40"/>
    <n v="3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x v="1865"/>
    <d v="2016-11-06T09:49:07"/>
    <n v="35.04166666667151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x v="1866"/>
    <d v="2017-03-01T04:00:00"/>
    <n v="52.920173611113569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x v="1867"/>
    <d v="2016-11-05T22:11:52"/>
    <n v="30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x v="1868"/>
    <d v="2015-12-15T07:59:00"/>
    <n v="24.553414351852552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n v="30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x v="1870"/>
    <d v="2016-01-31T04:17:00"/>
    <n v="28.822743055556202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x v="1871"/>
    <d v="2014-11-20T19:48:21"/>
    <n v="40.041666666671517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x v="1872"/>
    <d v="2015-06-30T03:06:42"/>
    <n v="30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x v="1873"/>
    <d v="2015-07-08T16:45:00"/>
    <n v="29.082060185188311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x v="1874"/>
    <d v="2016-06-28T23:15:33"/>
    <n v="20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x v="1875"/>
    <d v="2016-08-06T21:35:08"/>
    <n v="60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n v="30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n v="29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n v="30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x v="1879"/>
    <d v="2016-03-14T14:35:29"/>
    <n v="29.958333333328483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x v="1880"/>
    <d v="2016-03-30T12:36:20"/>
    <n v="28.958333333343035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x v="1881"/>
    <d v="2015-03-10T02:39:49"/>
    <n v="29.958333333343035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x v="1882"/>
    <d v="2012-07-10T23:48:00"/>
    <n v="33.042453703703359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x v="1883"/>
    <d v="2012-04-08T21:45:08"/>
    <n v="29.958333333335759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x v="1884"/>
    <d v="2012-11-27T12:00:00"/>
    <n v="35.301678240743058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x v="1885"/>
    <d v="2012-08-10T22:00:00"/>
    <n v="32.822800925925549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x v="1886"/>
    <d v="2014-11-12T22:45:38"/>
    <n v="30.041666666664241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x v="1887"/>
    <d v="2015-12-03T21:30:00"/>
    <n v="18.095694444440596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x v="1888"/>
    <d v="2010-06-01T04:59:00"/>
    <n v="30.967685185183655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x v="1889"/>
    <d v="2013-03-11T18:02:26"/>
    <n v="44.95833333333575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x v="1890"/>
    <d v="2012-12-15T18:52:08"/>
    <n v="3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x v="1891"/>
    <d v="2010-07-22T06:00:00"/>
    <n v="45.451921296298678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x v="1892"/>
    <d v="2011-06-07T15:18:01"/>
    <n v="30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x v="1893"/>
    <d v="2011-04-16T03:59:00"/>
    <n v="16.22401620370510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x v="1894"/>
    <d v="2012-02-12T21:43:03"/>
    <n v="31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x v="1895"/>
    <d v="2015-10-20T17:55:22"/>
    <n v="30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x v="1896"/>
    <d v="2012-04-12T17:02:45"/>
    <n v="30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x v="1897"/>
    <d v="2014-03-04T21:00:00"/>
    <n v="22.291597222218115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x v="1898"/>
    <d v="2016-02-01T18:00:00"/>
    <n v="35.55702546296379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x v="1899"/>
    <d v="2015-03-25T21:36:06"/>
    <n v="29.958333333328483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x v="1900"/>
    <d v="2012-10-06T09:59:00"/>
    <n v="27.54408564815094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x v="1901"/>
    <d v="2015-05-22T13:00:00"/>
    <n v="29.998506944451947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x v="1902"/>
    <d v="2015-03-04T18:57:27"/>
    <n v="30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x v="1903"/>
    <d v="2017-01-27T18:29:51"/>
    <n v="60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x v="1904"/>
    <d v="2016-01-02T16:27:01"/>
    <n v="45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x v="1905"/>
    <d v="2014-09-07T22:13:14"/>
    <n v="30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x v="1906"/>
    <d v="2016-06-23T16:06:23"/>
    <n v="30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x v="1907"/>
    <d v="2014-05-23T14:05:25"/>
    <n v="1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x v="1908"/>
    <d v="2016-12-29T22:01:40"/>
    <n v="3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x v="1909"/>
    <d v="2014-10-23T10:17:59"/>
    <n v="30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x v="1910"/>
    <d v="2015-10-31T22:45:00"/>
    <n v="43.984756944453693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x v="1911"/>
    <d v="2014-08-09T00:48:54"/>
    <n v="30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x v="1912"/>
    <d v="2015-06-04T05:26:00"/>
    <n v="3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x v="1913"/>
    <d v="2014-10-08T12:16:18"/>
    <n v="30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x v="1914"/>
    <d v="2014-11-01T03:59:00"/>
    <n v="14.991516203706851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x v="1915"/>
    <d v="2014-09-02T01:10:22"/>
    <n v="20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x v="1916"/>
    <d v="2016-11-07T18:12:55"/>
    <n v="25.041666666664241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x v="1917"/>
    <d v="2017-02-10T06:28:53"/>
    <n v="30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x v="1918"/>
    <d v="2014-08-12T18:57:31"/>
    <n v="35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x v="1919"/>
    <d v="2015-05-19T21:00:49"/>
    <n v="30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x v="1920"/>
    <d v="2015-10-21T23:00:00"/>
    <n v="28.08262731481227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x v="1921"/>
    <d v="2012-07-14T05:19:03"/>
    <n v="30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x v="1922"/>
    <d v="2013-12-12T06:08:27"/>
    <n v="30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x v="1923"/>
    <d v="2011-09-27T04:59:00"/>
    <n v="40.35888888889167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x v="1924"/>
    <d v="2014-01-15T19:33:00"/>
    <n v="28.05353009259124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x v="1925"/>
    <d v="2013-10-11T00:00:00"/>
    <n v="22.09851851851999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x v="1926"/>
    <d v="2010-11-02T00:26:00"/>
    <n v="27.063703703708597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x v="1927"/>
    <d v="2012-03-08T04:59:00"/>
    <n v="15.346076388887013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x v="1928"/>
    <d v="2013-05-07T15:33:14"/>
    <n v="30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x v="1929"/>
    <d v="2011-07-05T00:31:06"/>
    <n v="42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x v="1930"/>
    <d v="2013-07-07T13:24:42"/>
    <n v="6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x v="1931"/>
    <d v="2012-05-22T03:30:00"/>
    <n v="13.253368055557075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x v="1932"/>
    <d v="2012-01-24T19:26:13"/>
    <n v="21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x v="1933"/>
    <d v="2014-09-27T03:08:27"/>
    <n v="30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x v="1934"/>
    <d v="2011-12-25T05:00:00"/>
    <n v="36.341192129628325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x v="1935"/>
    <d v="2014-06-21T04:59:00"/>
    <n v="37.275104166663368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x v="1936"/>
    <d v="2011-12-06T05:59:00"/>
    <n v="30.359606481477385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x v="1937"/>
    <d v="2012-06-15T03:59:00"/>
    <n v="16.046979166669189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x v="1938"/>
    <d v="2013-07-02T05:00:00"/>
    <n v="30.9487152777801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x v="1939"/>
    <d v="2013-03-10T22:38:28"/>
    <n v="29.95833333333575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x v="1940"/>
    <d v="2011-06-15T03:59:00"/>
    <n v="38.658645833333139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x v="1941"/>
    <d v="2014-05-15T06:58:51"/>
    <n v="30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x v="1942"/>
    <d v="2011-07-04T19:52:20"/>
    <n v="9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x v="1943"/>
    <d v="2016-08-11T06:28:36"/>
    <n v="45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x v="1944"/>
    <d v="2014-05-01T14:01:30"/>
    <n v="3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x v="1945"/>
    <d v="2015-07-12T06:02:38"/>
    <n v="40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x v="1946"/>
    <d v="2014-04-20T02:36:01"/>
    <n v="59.958333333335759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x v="1947"/>
    <d v="2009-11-23T05:59:00"/>
    <n v="37.331249999995634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x v="1948"/>
    <d v="2016-06-06T17:02:00"/>
    <n v="54.10545138888846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x v="1949"/>
    <d v="2014-07-10T10:09:11"/>
    <n v="30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x v="1950"/>
    <d v="2011-04-22T04:21:13"/>
    <n v="31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x v="1951"/>
    <d v="2016-11-07T11:05:37"/>
    <n v="30.04166666666424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x v="1952"/>
    <d v="2013-10-16T14:33:35"/>
    <n v="37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x v="1953"/>
    <d v="2012-03-02T03:00:00"/>
    <n v="28.925173611110949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x v="1954"/>
    <d v="2016-03-12T05:00:00"/>
    <n v="46.627592592587462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x v="1955"/>
    <d v="2012-05-23T19:00:00"/>
    <n v="32.5198958333276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x v="1956"/>
    <d v="2015-04-18T21:10:05"/>
    <n v="44.958333333328483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x v="1957"/>
    <d v="2012-10-27T02:21:53"/>
    <n v="30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x v="1958"/>
    <d v="2013-03-23T22:42:41"/>
    <n v="29.958333333335759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x v="1959"/>
    <d v="2014-10-01T00:00:00"/>
    <n v="41.154398148144537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x v="1960"/>
    <d v="2014-12-21T08:42:21"/>
    <n v="3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x v="1961"/>
    <d v="2012-10-06T03:59:00"/>
    <n v="39.971331018517958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x v="1962"/>
    <d v="2014-05-13T18:43:56"/>
    <n v="30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x v="1963"/>
    <d v="2014-09-16T10:18:54"/>
    <n v="35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x v="1964"/>
    <d v="2016-04-22T06:32:52"/>
    <n v="30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x v="1965"/>
    <d v="2012-01-12T01:00:00"/>
    <n v="21.952430555553292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x v="1966"/>
    <d v="2014-08-14T12:58:18"/>
    <n v="30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x v="1967"/>
    <d v="2014-05-01T15:55:29"/>
    <n v="30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x v="1968"/>
    <d v="2016-12-03T15:05:15"/>
    <n v="31.041666666671517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x v="1969"/>
    <d v="2016-08-05T19:01:08"/>
    <n v="30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x v="1970"/>
    <d v="2013-04-20T03:38:21"/>
    <n v="59.958333333335759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x v="1971"/>
    <d v="2013-11-15T04:00:00"/>
    <n v="31.66596064814803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x v="1972"/>
    <d v="2012-11-18T01:17:24"/>
    <n v="30.041666666664241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x v="1973"/>
    <d v="2016-08-06T07:00:00"/>
    <n v="38.56870370371325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x v="1974"/>
    <d v="2013-08-19T08:01:09"/>
    <n v="60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x v="1975"/>
    <d v="2013-03-10T18:07:31"/>
    <n v="30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x v="1976"/>
    <d v="2013-07-13T21:35:25"/>
    <n v="30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x v="1977"/>
    <d v="2015-12-19T07:59:00"/>
    <n v="46.115740740737238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x v="1978"/>
    <d v="2012-06-12T07:00:00"/>
    <n v="33.06606481481139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x v="1979"/>
    <d v="2015-11-19T04:59:00"/>
    <n v="36.74761574074364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x v="1980"/>
    <d v="2016-04-03T12:01:02"/>
    <n v="39.958333333335759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x v="1981"/>
    <d v="2014-07-09T17:24:25"/>
    <n v="30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n v="30.041666666664241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x v="1983"/>
    <d v="2016-09-02T07:00:00"/>
    <n v="22.27988425926014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x v="1984"/>
    <d v="2014-11-30T19:58:01"/>
    <n v="60.041666666671517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x v="1985"/>
    <d v="2016-08-02T23:00:00"/>
    <n v="29.25959490740206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x v="1986"/>
    <d v="2016-03-14T09:24:43"/>
    <n v="29.958333333343035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x v="1987"/>
    <d v="2015-03-01T15:21:16"/>
    <n v="30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x v="1988"/>
    <d v="2015-08-20T18:19:02"/>
    <n v="30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x v="1989"/>
    <d v="2016-12-11T16:20:08"/>
    <n v="30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x v="1990"/>
    <d v="2016-02-13T04:42:12"/>
    <n v="15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x v="1991"/>
    <d v="2015-07-03T21:26:26"/>
    <n v="2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x v="1992"/>
    <d v="2015-02-18T03:26:31"/>
    <n v="30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n v="30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n v="60.041666666671517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x v="1995"/>
    <d v="2015-07-16T21:38:56"/>
    <n v="20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n v="30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n v="30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x v="1998"/>
    <d v="2014-08-01T02:50:38"/>
    <n v="45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x v="1999"/>
    <d v="2014-11-13T12:35:08"/>
    <n v="30.041666666664241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x v="2000"/>
    <d v="2016-01-06T22:50:13"/>
    <n v="3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x v="2001"/>
    <d v="2015-06-12T20:00:00"/>
    <n v="31.62365740739915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x v="2002"/>
    <d v="2017-01-23T17:05:43"/>
    <n v="30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x v="2003"/>
    <d v="2010-07-02T23:00:00"/>
    <n v="14.83273148148146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x v="2004"/>
    <d v="2014-07-10T14:31:03"/>
    <n v="30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x v="2005"/>
    <d v="2013-10-16T03:59:00"/>
    <n v="27.353263888893707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x v="2006"/>
    <d v="2014-12-03T13:00:45"/>
    <n v="35.041666666671517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x v="2007"/>
    <d v="2010-08-24T04:00:00"/>
    <n v="66.328865740739275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x v="2008"/>
    <d v="2011-09-19T14:30:22"/>
    <n v="44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x v="2009"/>
    <d v="2016-11-23T08:45:43"/>
    <n v="36.041666666671517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x v="2010"/>
    <d v="2016-08-18T23:54:51"/>
    <n v="3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x v="2011"/>
    <d v="2016-01-11T23:00:00"/>
    <n v="33.59984953702951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x v="2012"/>
    <d v="2015-02-05T19:44:01"/>
    <n v="30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x v="2013"/>
    <d v="2016-07-08T23:03:34"/>
    <n v="60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x v="2014"/>
    <d v="2013-03-25T04:08:59"/>
    <n v="33.95833333333575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x v="2015"/>
    <d v="2011-09-09T21:02:43"/>
    <n v="30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x v="2016"/>
    <d v="2013-03-09T21:08:19"/>
    <n v="30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x v="2017"/>
    <d v="2012-03-24T04:00:00"/>
    <n v="31.109317129630654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x v="2018"/>
    <d v="2015-08-13T08:46:49"/>
    <n v="30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x v="2019"/>
    <d v="2016-09-22T17:00:21"/>
    <n v="30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x v="2020"/>
    <d v="2014-05-14T23:04:00"/>
    <n v="36.863611111111823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x v="2021"/>
    <d v="2014-09-24T01:41:37"/>
    <n v="45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x v="2022"/>
    <d v="2016-06-11T13:39:32"/>
    <n v="30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x v="2023"/>
    <d v="2015-06-11T10:05:53"/>
    <n v="30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x v="2024"/>
    <d v="2012-08-13T03:00:00"/>
    <n v="34.15805555555562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x v="2025"/>
    <d v="2015-06-11T04:25:46"/>
    <n v="30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x v="2026"/>
    <d v="2014-04-21T03:59:00"/>
    <n v="45.430034722223354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x v="2027"/>
    <d v="2015-03-30T18:31:59"/>
    <n v="44.95833333333575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x v="2028"/>
    <d v="2010-03-15T21:55:00"/>
    <n v="36.99414351851737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x v="2029"/>
    <d v="2014-08-27T00:31:21"/>
    <n v="30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x v="2030"/>
    <d v="2012-11-29T23:54:56"/>
    <n v="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x v="2031"/>
    <d v="2015-01-09T01:00:00"/>
    <n v="37.712349537046975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x v="2032"/>
    <d v="2016-12-15T05:00:00"/>
    <n v="29.642662037033006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x v="2033"/>
    <d v="2014-04-26T01:58:38"/>
    <n v="30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x v="2034"/>
    <d v="2015-05-07T06:58:00"/>
    <n v="55.160266203703941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x v="2035"/>
    <d v="2015-12-19T01:00:00"/>
    <n v="45.416585648155888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x v="2036"/>
    <d v="2014-05-09T20:45:19"/>
    <n v="30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x v="2037"/>
    <d v="2013-12-30T06:02:33"/>
    <n v="60.041666666664241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x v="2038"/>
    <d v="2013-07-01T18:00:00"/>
    <n v="32.478923611110076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x v="2039"/>
    <d v="2016-12-01T04:59:00"/>
    <n v="29.768692129633564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x v="2040"/>
    <d v="2013-11-15T23:15:03"/>
    <n v="15.041666666664241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x v="2041"/>
    <d v="2016-11-10T13:37:07"/>
    <n v="30.0416666666642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x v="2042"/>
    <d v="2016-01-22T16:59:34"/>
    <n v="60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x v="2043"/>
    <d v="2016-12-11T04:59:00"/>
    <n v="54.030821759261016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x v="2044"/>
    <d v="2015-06-13T16:25:14"/>
    <n v="30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x v="2045"/>
    <d v="2012-07-09T02:07:27"/>
    <n v="30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x v="2046"/>
    <d v="2013-05-23T04:07:24"/>
    <n v="30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x v="2047"/>
    <d v="2015-04-17T00:00:00"/>
    <n v="29.096412037033588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x v="2048"/>
    <d v="2013-05-23T15:38:11"/>
    <n v="30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x v="2049"/>
    <d v="2013-12-02T22:59:00"/>
    <n v="35.43028935185429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x v="2050"/>
    <d v="2015-05-31T01:42:58"/>
    <n v="4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x v="2051"/>
    <d v="2013-12-26T00:32:17"/>
    <n v="30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x v="2052"/>
    <d v="2016-02-20T02:00:53"/>
    <n v="45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x v="2053"/>
    <d v="2015-11-25T15:49:11"/>
    <n v="30.041666666671517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x v="2054"/>
    <d v="2014-05-02T12:30:10"/>
    <n v="3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x v="2055"/>
    <d v="2014-12-03T04:00:00"/>
    <n v="29.49255787037691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x v="2056"/>
    <d v="2013-04-17T18:15:42"/>
    <n v="30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x v="2057"/>
    <d v="2016-02-26T11:52:12"/>
    <n v="30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x v="2058"/>
    <d v="2015-03-02T20:00:00"/>
    <n v="39.462615740732872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x v="2059"/>
    <d v="2016-01-31T21:59:00"/>
    <n v="39.31349537037021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x v="2060"/>
    <d v="2014-07-23T15:25:50"/>
    <n v="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x v="2061"/>
    <d v="2016-12-31T18:20:54"/>
    <n v="30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x v="2062"/>
    <d v="2016-03-24T08:11:38"/>
    <n v="29.958333333335759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x v="2063"/>
    <d v="2016-05-15T17:35:01"/>
    <n v="3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x v="2064"/>
    <d v="2013-05-31T12:00:00"/>
    <n v="36.13515046296379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x v="2065"/>
    <d v="2013-12-25T08:00:29"/>
    <n v="30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x v="2066"/>
    <d v="2014-08-23T18:31:23"/>
    <n v="30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x v="2067"/>
    <d v="2015-05-24T20:29:36"/>
    <n v="33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x v="2068"/>
    <d v="2016-10-20T20:11:55"/>
    <n v="30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x v="2069"/>
    <d v="2016-01-02T23:19:51"/>
    <n v="3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x v="2070"/>
    <d v="2016-06-28T15:45:23"/>
    <n v="3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x v="2071"/>
    <d v="2016-10-02T06:41:24"/>
    <n v="45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x v="2072"/>
    <d v="2016-05-07T13:57:12"/>
    <n v="30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x v="2073"/>
    <d v="2015-05-08T16:01:58"/>
    <n v="45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x v="2074"/>
    <d v="2016-05-06T19:49:42"/>
    <n v="30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x v="2075"/>
    <d v="2013-07-25T16:21:28"/>
    <n v="30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x v="2076"/>
    <d v="2014-07-23T21:08:09"/>
    <n v="40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x v="2077"/>
    <d v="2015-06-05T21:00:00"/>
    <n v="57.832453703704232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x v="2078"/>
    <d v="2016-12-18T18:30:57"/>
    <n v="30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x v="2079"/>
    <d v="2015-06-25T19:00:00"/>
    <n v="30.081099537041155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x v="2080"/>
    <d v="2015-11-11T23:58:20"/>
    <n v="30.041666666664241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x v="2081"/>
    <d v="2012-05-16T04:59:00"/>
    <n v="41.050752314811689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x v="2082"/>
    <d v="2011-11-24T03:53:16"/>
    <n v="60.041666666664241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x v="2083"/>
    <d v="2012-06-04T17:19:55"/>
    <n v="30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x v="2084"/>
    <d v="2014-05-04T06:59:00"/>
    <n v="31.457847222227429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x v="2085"/>
    <d v="2012-07-15T20:03:07"/>
    <n v="30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x v="2086"/>
    <d v="2011-12-14T04:59:00"/>
    <n v="30.537129629628907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x v="2087"/>
    <d v="2011-09-08T04:54:18"/>
    <n v="30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x v="2088"/>
    <d v="2010-09-11T03:59:00"/>
    <n v="36.45125000000553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x v="2089"/>
    <d v="2013-08-02T01:49:54"/>
    <n v="35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x v="2090"/>
    <d v="2013-02-24T09:09:15"/>
    <n v="3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x v="2091"/>
    <d v="2011-03-01T20:00:00"/>
    <n v="48.510671296302462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x v="2092"/>
    <d v="2011-10-07T16:58:52"/>
    <n v="60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x v="2093"/>
    <d v="2012-12-22T21:30:32"/>
    <n v="60.041666666664241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x v="2094"/>
    <d v="2012-03-05T03:00:00"/>
    <n v="34.104976851849642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x v="2095"/>
    <d v="2011-10-02T17:36:13"/>
    <n v="60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x v="2096"/>
    <d v="2012-10-26T03:59:00"/>
    <n v="15.407465277778101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x v="2097"/>
    <d v="2011-12-01T15:02:15"/>
    <n v="60.04166666667151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x v="2098"/>
    <d v="2012-03-08T02:43:55"/>
    <n v="30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x v="2099"/>
    <d v="2015-07-02T03:40:00"/>
    <n v="13.40643518518481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x v="2100"/>
    <d v="2012-06-30T03:59:00"/>
    <n v="15.331006944448745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x v="2101"/>
    <d v="2012-02-13T03:35:14"/>
    <n v="60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x v="2102"/>
    <d v="2011-05-05T20:50:48"/>
    <n v="30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x v="2103"/>
    <d v="2012-11-09T19:07:07"/>
    <n v="30.04166666667151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x v="2104"/>
    <d v="2013-05-31T00:00:00"/>
    <n v="30.925532407403807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x v="2105"/>
    <d v="2014-11-21T04:00:00"/>
    <n v="12.377858796302462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x v="2106"/>
    <d v="2013-01-26T05:09:34"/>
    <n v="30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x v="2107"/>
    <d v="2014-11-12T18:03:13"/>
    <n v="21.041666666664241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x v="2108"/>
    <d v="2012-09-10T03:55:00"/>
    <n v="26.98750000000291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x v="2109"/>
    <d v="2015-07-05T17:00:17"/>
    <n v="30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x v="2110"/>
    <d v="2014-05-28T04:59:00"/>
    <n v="27.536701388889924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x v="2111"/>
    <d v="2011-08-15T01:00:00"/>
    <n v="66.844618055554747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x v="2112"/>
    <d v="2013-04-15T22:16:33"/>
    <n v="14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x v="2113"/>
    <d v="2014-09-23T20:46:16"/>
    <n v="35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x v="2114"/>
    <d v="2010-12-09T04:59:00"/>
    <n v="62.392013888886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x v="2115"/>
    <d v="2011-02-20T01:56:41"/>
    <n v="30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x v="2116"/>
    <d v="2012-10-02T18:40:03"/>
    <n v="48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x v="2117"/>
    <d v="2015-10-27T04:59:00"/>
    <n v="14.14804398148407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x v="2118"/>
    <d v="2011-07-24T20:08:56"/>
    <n v="30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x v="2119"/>
    <d v="2012-08-16T03:07:25"/>
    <n v="30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x v="2120"/>
    <d v="2014-01-01T23:08:56"/>
    <n v="49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x v="2121"/>
    <d v="2017-01-11T17:49:08"/>
    <n v="30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x v="2122"/>
    <d v="2017-01-07T07:12:49"/>
    <n v="30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x v="2123"/>
    <d v="2010-03-15T06:59:00"/>
    <n v="53.866122685183655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x v="2124"/>
    <d v="2010-11-30T05:00:00"/>
    <n v="48.180150462969323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x v="2125"/>
    <d v="2015-08-05T00:33:53"/>
    <n v="30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x v="2126"/>
    <d v="2014-12-08T23:21:27"/>
    <n v="30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x v="2127"/>
    <d v="2015-03-12T11:07:43"/>
    <n v="29.958333333343035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x v="2128"/>
    <d v="2014-09-21T18:32:49"/>
    <n v="60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x v="2129"/>
    <d v="2016-03-10T00:35:00"/>
    <n v="3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x v="2130"/>
    <d v="2014-08-16T02:04:23"/>
    <n v="35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x v="2131"/>
    <d v="2015-07-12T04:58:11"/>
    <n v="30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x v="2132"/>
    <d v="2014-02-03T11:41:32"/>
    <n v="30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x v="2133"/>
    <d v="2011-04-24T06:59:00"/>
    <n v="38.193761574075324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x v="2134"/>
    <d v="2013-04-27T21:16:31"/>
    <n v="30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x v="2135"/>
    <d v="2012-10-04T23:07:13"/>
    <n v="30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x v="2136"/>
    <d v="2013-10-19T12:13:06"/>
    <n v="30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x v="2137"/>
    <d v="2014-12-05T18:30:29"/>
    <n v="30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x v="2138"/>
    <d v="2013-11-09T01:18:59"/>
    <n v="30.041666666664241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x v="2139"/>
    <d v="2016-11-03T18:00:08"/>
    <n v="30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x v="2140"/>
    <d v="2013-01-11T20:00:24"/>
    <n v="3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n v="30.041666666671517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x v="2142"/>
    <d v="2015-12-30T16:50:10"/>
    <n v="28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x v="2143"/>
    <d v="2010-07-21T19:00:00"/>
    <n v="47.90495370369899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x v="2144"/>
    <d v="2013-09-14T13:07:20"/>
    <n v="32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x v="2145"/>
    <d v="2013-11-27T06:41:54"/>
    <n v="30.041666666664241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x v="2146"/>
    <d v="2016-02-11T16:18:30"/>
    <n v="14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x v="2147"/>
    <d v="2014-11-16T08:05:48"/>
    <n v="32.04166666667151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x v="2148"/>
    <d v="2015-04-02T16:36:22"/>
    <n v="29.958333333328483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n v="34.975046296298387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x v="2150"/>
    <d v="2016-07-13T06:49:59"/>
    <n v="3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x v="2151"/>
    <d v="2016-06-29T20:20:14"/>
    <n v="30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x v="2152"/>
    <d v="2014-03-15T18:58:29"/>
    <n v="29.958333333328483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x v="2153"/>
    <d v="2015-01-10T07:59:00"/>
    <n v="39.421550925930205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x v="2154"/>
    <d v="2014-01-28T15:10:27"/>
    <n v="20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x v="2155"/>
    <d v="2016-03-31T16:56:25"/>
    <n v="29.958333333335759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x v="2156"/>
    <d v="2013-09-16T20:30:06"/>
    <n v="45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x v="2157"/>
    <d v="2016-12-23T07:59:00"/>
    <n v="32.351354166668898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x v="2158"/>
    <d v="2013-02-04T20:29:34"/>
    <n v="45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x v="2159"/>
    <d v="2011-07-16T17:32:54"/>
    <n v="30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x v="2160"/>
    <d v="2012-05-19T17:05:05"/>
    <n v="3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x v="2161"/>
    <d v="2015-09-23T20:27:39"/>
    <n v="30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x v="2162"/>
    <d v="2014-07-24T18:23:11"/>
    <n v="3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x v="2163"/>
    <d v="2015-06-08T03:50:00"/>
    <n v="51.26018518517958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x v="2164"/>
    <d v="2016-06-25T03:59:00"/>
    <n v="30.448217592595029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x v="2165"/>
    <d v="2016-04-08T15:00:35"/>
    <n v="29.958333333328483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x v="2166"/>
    <d v="2014-12-05T21:06:58"/>
    <n v="45.041666666664241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x v="2167"/>
    <d v="2012-09-15T01:35:37"/>
    <n v="14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x v="2168"/>
    <d v="2017-02-10T05:00:00"/>
    <n v="30.608090277775773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x v="2169"/>
    <d v="2017-03-02T16:49:11"/>
    <n v="3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x v="2170"/>
    <d v="2015-08-22T18:00:22"/>
    <n v="4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x v="2171"/>
    <d v="2015-06-22T05:00:00"/>
    <n v="35.25121527777810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x v="2172"/>
    <d v="2015-04-18T13:55:20"/>
    <n v="3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x v="2173"/>
    <d v="2013-09-10T03:59:00"/>
    <n v="31.473344907411956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x v="2174"/>
    <d v="2016-05-05T13:01:47"/>
    <n v="30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x v="2175"/>
    <d v="2016-07-21T00:13:06"/>
    <n v="7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x v="2176"/>
    <d v="2015-05-02T15:11:49"/>
    <n v="30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x v="2177"/>
    <d v="2016-06-06T06:01:07"/>
    <n v="25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x v="2178"/>
    <d v="2017-01-18T15:16:37"/>
    <n v="30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x v="2179"/>
    <d v="2015-04-11T04:06:32"/>
    <n v="30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x v="2180"/>
    <d v="2015-11-13T17:04:28"/>
    <n v="42.041666666664241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x v="2181"/>
    <d v="2017-02-21T00:07:33"/>
    <n v="14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x v="2182"/>
    <d v="2014-10-02T21:37:05"/>
    <n v="3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x v="2183"/>
    <d v="2017-02-09T05:00:00"/>
    <n v="29.842858796284418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x v="2184"/>
    <d v="2016-01-25T16:00:00"/>
    <n v="13.97637731481518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x v="2185"/>
    <d v="2013-03-26T08:23:59"/>
    <n v="40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x v="2186"/>
    <d v="2016-09-07T02:00:00"/>
    <n v="36.468252314807614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x v="2187"/>
    <d v="2015-04-03T03:59:00"/>
    <n v="28.956875000003492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x v="2188"/>
    <d v="2016-10-25T17:00:00"/>
    <n v="35.122210648143664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x v="2189"/>
    <d v="2016-04-21T22:00:00"/>
    <n v="14.128472222226264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x v="2190"/>
    <d v="2016-03-23T06:59:00"/>
    <n v="34.665925925932243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x v="2191"/>
    <d v="2017-02-14T20:00:27"/>
    <n v="12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x v="2192"/>
    <d v="2016-12-15T23:00:00"/>
    <n v="28.107129629628616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x v="2193"/>
    <d v="2016-11-21T04:59:00"/>
    <n v="30.801712962966121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x v="2194"/>
    <d v="2016-03-26T17:11:30"/>
    <n v="29.958333333328483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x v="2195"/>
    <d v="2015-08-11T18:31:40"/>
    <n v="3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x v="2196"/>
    <d v="2016-12-02T07:00:00"/>
    <n v="30.804375000006985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x v="2197"/>
    <d v="2015-02-28T14:00:59"/>
    <n v="30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x v="2198"/>
    <d v="2015-11-14T13:20:00"/>
    <n v="30.041666666664241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x v="2199"/>
    <d v="2015-10-15T09:59:58"/>
    <n v="30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x v="2200"/>
    <d v="2015-07-06T03:00:00"/>
    <n v="27.499212962968159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x v="2201"/>
    <d v="2013-01-16T20:19:25"/>
    <n v="14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x v="2202"/>
    <d v="2012-11-01T20:22:48"/>
    <n v="30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x v="2203"/>
    <d v="2015-09-24T20:38:02"/>
    <n v="30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x v="2204"/>
    <d v="2013-03-09T07:28:39"/>
    <n v="30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x v="2205"/>
    <d v="2012-06-01T19:43:09"/>
    <n v="30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x v="2206"/>
    <d v="2012-04-16T06:10:24"/>
    <n v="18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x v="2207"/>
    <d v="2013-11-16T05:39:33"/>
    <n v="30.041666666664241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x v="2208"/>
    <d v="2012-04-07T04:00:00"/>
    <n v="59.284421296295477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x v="2209"/>
    <d v="2014-04-14T23:00:00"/>
    <n v="11.478657407409628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x v="2210"/>
    <d v="2012-04-14T17:36:00"/>
    <n v="57.667245370364981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x v="2211"/>
    <d v="2014-04-10T06:59:00"/>
    <n v="22.505960648151813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x v="2212"/>
    <d v="2013-11-04T01:00:00"/>
    <n v="33.294247685182199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x v="2213"/>
    <d v="2015-05-15T19:49:39"/>
    <n v="30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x v="2214"/>
    <d v="2014-02-06T19:00:48"/>
    <n v="30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x v="2215"/>
    <d v="2012-03-13T06:59:00"/>
    <n v="22.573703703703359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x v="2216"/>
    <d v="2015-07-23T18:02:25"/>
    <n v="14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x v="2217"/>
    <d v="2015-11-02T08:00:00"/>
    <n v="10.5565624999944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x v="2218"/>
    <d v="2012-08-29T00:00:00"/>
    <n v="22.18769675926159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x v="2219"/>
    <d v="2015-08-19T17:15:12"/>
    <n v="30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x v="2220"/>
    <d v="2013-07-27T01:27:16"/>
    <n v="3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x v="2221"/>
    <d v="2016-04-23T00:00:00"/>
    <n v="30.33322916666657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x v="2222"/>
    <d v="2012-01-28T18:54:07"/>
    <n v="30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x v="2223"/>
    <d v="2015-06-27T15:22:48"/>
    <n v="30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x v="2224"/>
    <d v="2016-10-29T19:00:00"/>
    <n v="28.124131944452529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x v="2225"/>
    <d v="2014-09-21T19:00:15"/>
    <n v="30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x v="2226"/>
    <d v="2016-02-12T04:59:00"/>
    <n v="30.40877314814861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x v="2227"/>
    <d v="2013-11-13T20:22:35"/>
    <n v="30.04166666667151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x v="2228"/>
    <d v="2015-08-16T06:40:36"/>
    <n v="30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x v="2229"/>
    <d v="2013-09-03T04:00:00"/>
    <n v="35.502418981479423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x v="2230"/>
    <d v="2014-04-25T21:08:47"/>
    <n v="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x v="2231"/>
    <d v="2013-06-25T05:00:00"/>
    <n v="26.297442129631236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x v="2232"/>
    <d v="2014-07-19T03:00:00"/>
    <n v="32.33092592592584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x v="2233"/>
    <d v="2015-12-14T00:00:00"/>
    <n v="20.621076388895744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x v="2234"/>
    <d v="2017-01-05T19:47:27"/>
    <n v="30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x v="2235"/>
    <d v="2015-03-28T23:31:51"/>
    <n v="29.9583333333430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x v="2236"/>
    <d v="2016-02-01T14:48:43"/>
    <n v="30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x v="2237"/>
    <d v="2014-11-12T07:59:00"/>
    <n v="40.329363425924385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x v="2238"/>
    <d v="2017-03-10T14:55:16"/>
    <n v="30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x v="2239"/>
    <d v="2013-12-01T04:02:00"/>
    <n v="36.20956018518336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x v="2240"/>
    <d v="2016-04-22T19:49:04"/>
    <n v="3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x v="2241"/>
    <d v="2017-03-02T19:51:40"/>
    <n v="3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x v="2242"/>
    <d v="2013-11-27T03:02:00"/>
    <n v="35.55077546295797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x v="2243"/>
    <d v="2017-03-13T03:00:00"/>
    <n v="6.3739583333372138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x v="2244"/>
    <d v="2016-10-16T20:30:00"/>
    <n v="12.0353472222268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x v="2245"/>
    <d v="2014-02-21T18:00:00"/>
    <n v="31.041469907402643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x v="2246"/>
    <d v="2015-09-04T19:00:10"/>
    <n v="3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x v="2247"/>
    <d v="2015-07-29T15:59:25"/>
    <n v="14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x v="2248"/>
    <d v="2016-12-14T21:01:18"/>
    <n v="30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x v="2249"/>
    <d v="2013-04-02T15:52:45"/>
    <n v="29.95833333333575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x v="2250"/>
    <d v="2016-12-03T01:07:53"/>
    <n v="30.041666666664241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x v="2251"/>
    <d v="2014-08-16T08:17:57"/>
    <n v="2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x v="2252"/>
    <d v="2016-08-06T07:52:18"/>
    <n v="15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x v="2253"/>
    <d v="2015-11-18T16:09:07"/>
    <n v="30.041666666664241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x v="2254"/>
    <d v="2017-01-24T15:32:48"/>
    <n v="7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x v="2255"/>
    <d v="2016-05-07T22:50:51"/>
    <n v="30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x v="2256"/>
    <d v="2016-11-22T10:50:46"/>
    <n v="14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x v="2257"/>
    <d v="2016-06-19T23:00:00"/>
    <n v="35.02165509258338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x v="2258"/>
    <d v="2015-06-11T18:01:27"/>
    <n v="30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x v="2259"/>
    <d v="2016-12-08T19:18:56"/>
    <n v="10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x v="2260"/>
    <d v="2014-03-26T23:24:10"/>
    <n v="29.958333333335759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x v="2261"/>
    <d v="2017-02-14T17:23:40"/>
    <n v="2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x v="2262"/>
    <d v="2014-11-18T00:00:00"/>
    <n v="34.41483796296233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x v="2263"/>
    <d v="2015-01-31T19:58:33"/>
    <n v="21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x v="2264"/>
    <d v="2016-05-23T03:00:00"/>
    <n v="16.542662037041737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x v="2265"/>
    <d v="2016-11-22T20:28:27"/>
    <n v="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x v="2266"/>
    <d v="2016-04-27T02:00:00"/>
    <n v="17.2084259259208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x v="2267"/>
    <d v="2014-12-21T01:00:00"/>
    <n v="25.211840277785086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x v="2268"/>
    <d v="2017-03-12T01:58:35"/>
    <n v="30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x v="2269"/>
    <d v="2017-03-07T05:00:00"/>
    <n v="24.503900462957972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x v="2270"/>
    <d v="2017-01-10T21:59:00"/>
    <n v="20.046608796299552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x v="2271"/>
    <d v="2016-12-10T00:00:04"/>
    <n v="30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x v="2272"/>
    <d v="2015-12-07T16:47:16"/>
    <n v="30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x v="2273"/>
    <d v="2017-03-12T12:10:42"/>
    <n v="24.958333333343035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x v="2274"/>
    <d v="2014-02-23T12:00:57"/>
    <n v="30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x v="2275"/>
    <d v="2014-12-22T14:47:59"/>
    <n v="30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x v="2276"/>
    <d v="2014-01-05T15:38:09"/>
    <n v="30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x v="2277"/>
    <d v="2012-02-27T16:17:03"/>
    <n v="30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x v="2278"/>
    <d v="2016-01-03T22:59:00"/>
    <n v="34.24853009259823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x v="2279"/>
    <d v="2015-02-04T04:00:00"/>
    <n v="18.359965277784795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x v="2280"/>
    <d v="2015-09-17T14:59:51"/>
    <n v="3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x v="2281"/>
    <d v="2011-07-25T06:50:00"/>
    <n v="61.998877314814308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x v="2282"/>
    <d v="2016-01-14T04:11:26"/>
    <n v="60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x v="2283"/>
    <d v="2012-05-09T02:00:04"/>
    <n v="59.958333333335759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x v="2284"/>
    <d v="2011-03-12T04:00:00"/>
    <n v="28.369849537033588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x v="2285"/>
    <d v="2012-06-29T04:27:23"/>
    <n v="30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x v="2286"/>
    <d v="2013-09-06T03:59:00"/>
    <n v="28.202384259260725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x v="2287"/>
    <d v="2014-06-23T16:01:00"/>
    <n v="21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x v="2288"/>
    <d v="2012-06-26T18:00:00"/>
    <n v="18.922581018516212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x v="2289"/>
    <d v="2013-12-06T23:22:00"/>
    <n v="42.975231481483206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x v="2290"/>
    <d v="2009-12-01T17:00:00"/>
    <n v="78.454513888893416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x v="2291"/>
    <d v="2012-04-23T04:00:00"/>
    <n v="34.189606481479132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x v="2292"/>
    <d v="2012-04-18T16:44:36"/>
    <n v="30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x v="2293"/>
    <d v="2012-09-25T03:59:00"/>
    <n v="25.4576504629658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x v="2294"/>
    <d v="2013-01-20T17:21:20"/>
    <n v="3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x v="2295"/>
    <d v="2013-01-26T22:54:16"/>
    <n v="30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x v="2296"/>
    <d v="2012-02-23T17:33:46"/>
    <n v="35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x v="2297"/>
    <d v="2012-03-14T03:59:00"/>
    <n v="34.123738425929332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x v="2298"/>
    <d v="2014-03-26T19:10:33"/>
    <n v="29.958333333335759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x v="2299"/>
    <d v="2011-02-06T00:46:49"/>
    <n v="15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x v="2300"/>
    <d v="2012-06-28T17:26:56"/>
    <n v="14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x v="2301"/>
    <d v="2013-06-21T03:31:36"/>
    <n v="30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x v="2302"/>
    <d v="2013-12-31T07:00:00"/>
    <n v="33.423217592593573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x v="2303"/>
    <d v="2011-12-13T03:39:56"/>
    <n v="40.041666666664241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x v="2304"/>
    <d v="2011-01-01T04:59:00"/>
    <n v="41.391770833331975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x v="2305"/>
    <d v="2014-08-08T18:00:00"/>
    <n v="25.054722222223063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x v="2306"/>
    <d v="2012-03-10T04:02:09"/>
    <n v="30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x v="2307"/>
    <d v="2012-05-05T19:15:28"/>
    <n v="29.999942129630654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x v="2308"/>
    <d v="2014-08-29T01:00:00"/>
    <n v="28.07874999999330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x v="2309"/>
    <d v="2013-03-09T23:42:17"/>
    <n v="35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x v="2310"/>
    <d v="2013-03-21T18:03:35"/>
    <n v="29.958333333335759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x v="2311"/>
    <d v="2014-05-07T00:06:29"/>
    <n v="30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x v="2312"/>
    <d v="2014-04-18T23:00:00"/>
    <n v="31.325486111112696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x v="2313"/>
    <d v="2012-05-03T23:00:26"/>
    <n v="30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x v="2314"/>
    <d v="2012-06-07T13:14:17"/>
    <n v="30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x v="2315"/>
    <d v="2012-05-05T17:25:43"/>
    <n v="30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x v="2316"/>
    <d v="2009-12-09T18:24:00"/>
    <n v="77.041550925925549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x v="2317"/>
    <d v="2010-02-15T05:00:00"/>
    <n v="31.666099537040282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x v="2318"/>
    <d v="2009-09-26T03:59:00"/>
    <n v="31.522291666668025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x v="2319"/>
    <d v="2013-12-15T01:58:05"/>
    <n v="30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x v="2320"/>
    <d v="2014-04-02T18:36:40"/>
    <n v="34.958333333335759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x v="2321"/>
    <d v="2017-04-04T05:15:01"/>
    <n v="29.958333333328483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x v="2322"/>
    <d v="2017-04-09T20:29:29"/>
    <n v="29.958333333328483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x v="2323"/>
    <d v="2017-03-20T18:07:27"/>
    <n v="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x v="2324"/>
    <d v="2017-03-26T20:14:45"/>
    <n v="29.958333333328483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x v="2325"/>
    <d v="2017-03-29T23:32:11"/>
    <n v="29.958333333335759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x v="2326"/>
    <d v="2017-04-30T17:00:00"/>
    <n v="51.674212962956517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x v="2327"/>
    <d v="2014-08-26T22:00:40"/>
    <n v="35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x v="2328"/>
    <d v="2015-06-14T18:45:37"/>
    <n v="30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x v="2329"/>
    <d v="2014-07-17T14:59:06"/>
    <n v="30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x v="2330"/>
    <d v="2015-12-25T00:00:00"/>
    <n v="30.1001967592601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x v="2331"/>
    <d v="2014-08-18T00:08:10"/>
    <n v="3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x v="2332"/>
    <d v="2015-02-06T15:04:31"/>
    <n v="30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x v="2333"/>
    <d v="2014-05-29T17:50:00"/>
    <n v="21.092708333329938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x v="2334"/>
    <d v="2014-11-05T17:34:00"/>
    <n v="30.061828703706851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x v="2335"/>
    <d v="2014-06-11T13:44:03"/>
    <n v="30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x v="2336"/>
    <d v="2014-03-08T22:11:35"/>
    <n v="40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x v="2337"/>
    <d v="2014-06-26T15:22:23"/>
    <n v="30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x v="2338"/>
    <d v="2014-06-29T21:31:24"/>
    <n v="30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x v="2339"/>
    <d v="2016-12-19T07:59:00"/>
    <n v="30.532766203708888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x v="2340"/>
    <d v="2016-10-30T15:25:38"/>
    <n v="3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n v="30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n v="20.50613425925985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x v="2343"/>
    <d v="2016-01-08T19:47:00"/>
    <n v="49.999016203699284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x v="2344"/>
    <d v="2016-06-24T17:27:49"/>
    <n v="30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n v="34.98361111110716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x v="2346"/>
    <d v="2016-10-17T19:10:31"/>
    <n v="45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x v="2347"/>
    <d v="2016-08-25T14:34:36"/>
    <n v="30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x v="2348"/>
    <d v="2016-02-20T22:22:18"/>
    <n v="60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n v="2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n v="3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x v="2351"/>
    <d v="2015-04-30T02:25:39"/>
    <n v="30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n v="60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n v="1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x v="2354"/>
    <d v="2015-01-10T17:21:00"/>
    <n v="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x v="2355"/>
    <d v="2015-05-02T22:02:16"/>
    <n v="30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n v="30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n v="30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n v="56.09611111111007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x v="2359"/>
    <d v="2015-08-03T15:35:24"/>
    <n v="60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x v="2360"/>
    <d v="2016-02-07T16:58:00"/>
    <n v="3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n v="24.057777777779847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x v="2362"/>
    <d v="2014-12-11T16:31:10"/>
    <n v="3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n v="45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n v="55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n v="40.221932870364981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x v="2366"/>
    <d v="2015-10-21T12:45:33"/>
    <n v="30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x v="2367"/>
    <d v="2016-04-25T22:16:56"/>
    <n v="59.958333333335759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x v="2368"/>
    <d v="2015-04-14T16:19:25"/>
    <n v="44.95833333334303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n v="30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x v="2370"/>
    <d v="2014-12-18T04:32:21"/>
    <n v="3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n v="30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x v="2372"/>
    <d v="2015-04-24T01:39:31"/>
    <n v="30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x v="2373"/>
    <d v="2015-08-29T15:53:44"/>
    <n v="30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x v="2374"/>
    <d v="2015-02-12T20:14:20"/>
    <n v="3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n v="30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x v="2376"/>
    <d v="2015-12-10T22:12:46"/>
    <n v="30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n v="30.04166666667151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n v="29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n v="45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x v="2380"/>
    <d v="2015-10-01T19:02:22"/>
    <n v="3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x v="2381"/>
    <d v="2015-04-10T22:27:28"/>
    <n v="30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x v="2382"/>
    <d v="2015-08-04T04:30:03"/>
    <n v="25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x v="2383"/>
    <d v="2015-02-22T01:21:47"/>
    <n v="30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x v="2384"/>
    <d v="2014-11-14T02:37:23"/>
    <n v="30.041666666671517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x v="2385"/>
    <d v="2015-08-05T16:50:32"/>
    <n v="30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n v="60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x v="2387"/>
    <d v="2016-07-22T15:02:20"/>
    <n v="45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x v="2388"/>
    <d v="2015-01-15T19:29:00"/>
    <n v="29.958113425920601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x v="2389"/>
    <d v="2015-07-25T21:59:00"/>
    <n v="31.262592592596775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n v="4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x v="2391"/>
    <d v="2015-03-31T18:04:04"/>
    <n v="29.958333333343035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n v="30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x v="2393"/>
    <d v="2015-08-08T15:33:37"/>
    <n v="30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x v="2394"/>
    <d v="2015-02-26T08:41:33"/>
    <n v="30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n v="28.251539351847896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x v="2396"/>
    <d v="2015-10-15T20:22:38"/>
    <n v="30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n v="30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n v="30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n v="35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n v="3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x v="2401"/>
    <d v="2016-03-05T19:44:56"/>
    <n v="60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x v="2402"/>
    <d v="2015-05-13T16:18:51"/>
    <n v="30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x v="2403"/>
    <d v="2016-03-30T20:10:58"/>
    <n v="59.958333333335759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n v="30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x v="2405"/>
    <d v="2016-09-03T14:02:55"/>
    <n v="21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x v="2406"/>
    <d v="2015-01-19T02:39:50"/>
    <n v="4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x v="2407"/>
    <d v="2015-04-11T06:00:00"/>
    <n v="22.674444444448454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x v="2408"/>
    <d v="2014-11-06T04:22:37"/>
    <n v="30.04166666667151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x v="2409"/>
    <d v="2015-08-18T21:01:15"/>
    <n v="30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n v="3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x v="2411"/>
    <d v="2015-08-25T17:34:42"/>
    <n v="30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n v="45.041666666671517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x v="2413"/>
    <d v="2014-05-31T23:30:00"/>
    <n v="30.869421296294604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x v="2414"/>
    <d v="2015-08-22T03:59:00"/>
    <n v="39.47083333334012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x v="2415"/>
    <d v="2016-07-15T20:42:26"/>
    <n v="30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x v="2416"/>
    <d v="2015-03-14T15:00:00"/>
    <n v="57.887233796296641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n v="30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x v="2418"/>
    <d v="2015-03-24T19:34:04"/>
    <n v="59.958333333343035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n v="60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x v="2420"/>
    <d v="2014-11-10T01:41:35"/>
    <n v="60.041666666664241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x v="2421"/>
    <d v="2015-02-21T16:29:56"/>
    <n v="30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x v="2422"/>
    <d v="2015-03-11T16:23:56"/>
    <n v="29.958333333343035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x v="2423"/>
    <d v="2014-12-31T16:54:50"/>
    <n v="3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x v="2424"/>
    <d v="2014-10-27T21:25:08"/>
    <n v="30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x v="2425"/>
    <d v="2016-05-27T22:04:00"/>
    <n v="15.00568287036730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n v="60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x v="2427"/>
    <d v="2016-03-23T06:38:53"/>
    <n v="39.958333333343035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x v="2428"/>
    <d v="2015-03-12T17:49:11"/>
    <n v="29.958333333328483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x v="2429"/>
    <d v="2017-02-05T16:44:00"/>
    <n v="36.817986111112987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x v="2430"/>
    <d v="2016-02-12T03:08:24"/>
    <n v="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x v="2431"/>
    <d v="2016-06-28T02:23:33"/>
    <n v="60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x v="2432"/>
    <d v="2015-03-08T05:14:57"/>
    <n v="30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n v="30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x v="2434"/>
    <d v="2015-08-04T04:27:54"/>
    <n v="40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x v="2435"/>
    <d v="2015-10-05T06:39:46"/>
    <n v="30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x v="2436"/>
    <d v="2016-01-29T14:46:10"/>
    <n v="6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n v="48.78486111111124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x v="2438"/>
    <d v="2015-12-07T22:57:42"/>
    <n v="60.041666666671517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n v="30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x v="2440"/>
    <d v="2016-02-13T21:35:13"/>
    <n v="3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x v="2441"/>
    <d v="2015-07-23T04:59:00"/>
    <n v="21.082013888888469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x v="2442"/>
    <d v="2015-03-19T15:00:28"/>
    <n v="29.958333333343035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x v="2443"/>
    <d v="2014-08-15T15:00:22"/>
    <n v="30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x v="2444"/>
    <d v="2016-05-25T18:06:31"/>
    <n v="30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x v="2445"/>
    <d v="2015-09-26T04:33:41"/>
    <n v="30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x v="2446"/>
    <d v="2016-11-26T15:27:51"/>
    <n v="30.041666666671517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x v="2447"/>
    <d v="2016-11-12T04:00:00"/>
    <n v="31.696840277785668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x v="2448"/>
    <d v="2016-08-31T05:36:00"/>
    <n v="5.9172106481564697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x v="2449"/>
    <d v="2014-11-30T04:25:15"/>
    <n v="30.041666666664241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x v="2450"/>
    <d v="2014-10-28T03:11:00"/>
    <n v="38.060231481482333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x v="2451"/>
    <d v="2017-03-05T21:48:10"/>
    <n v="2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x v="2452"/>
    <d v="2015-12-29T23:00:00"/>
    <n v="29.114583333328483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x v="2453"/>
    <d v="2017-02-02T16:36:49"/>
    <n v="30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x v="2454"/>
    <d v="2017-03-11T04:50:08"/>
    <n v="35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x v="2455"/>
    <d v="2016-04-20T18:45:50"/>
    <n v="28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x v="2456"/>
    <d v="2017-02-25T23:03:59"/>
    <n v="30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x v="2457"/>
    <d v="2016-03-24T13:27:36"/>
    <n v="29.958333333335759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x v="2458"/>
    <d v="2016-06-09T19:00:00"/>
    <n v="34.919930555559404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x v="2459"/>
    <d v="2016-03-23T14:18:05"/>
    <n v="44.958333333328483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x v="2460"/>
    <d v="2017-01-03T04:17:00"/>
    <n v="33.99135416666104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x v="2461"/>
    <d v="2011-10-01T03:00:00"/>
    <n v="33.112303240741312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x v="2462"/>
    <d v="2012-07-19T04:28:16"/>
    <n v="20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x v="2463"/>
    <d v="2013-04-16T19:00:00"/>
    <n v="39.680266203700739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x v="2464"/>
    <d v="2015-09-30T19:29:00"/>
    <n v="28.911377314812853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x v="2465"/>
    <d v="2012-09-23T17:15:48"/>
    <n v="30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x v="2466"/>
    <d v="2013-05-09T02:27:33"/>
    <n v="30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x v="2467"/>
    <d v="2012-05-10T17:00:00"/>
    <n v="13.83413194444438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x v="2468"/>
    <d v="2012-10-28T05:00:00"/>
    <n v="36.054155092599103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x v="2469"/>
    <d v="2011-02-08T10:18:49"/>
    <n v="25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x v="2470"/>
    <d v="2012-05-24T01:47:35"/>
    <n v="3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x v="2471"/>
    <d v="2012-01-25T23:49:52"/>
    <n v="40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x v="2472"/>
    <d v="2010-09-04T01:03:00"/>
    <n v="70.928240740737238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x v="2473"/>
    <d v="2012-11-10T18:57:49"/>
    <n v="30.041666666664241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x v="2474"/>
    <d v="2010-10-11T00:16:16"/>
    <n v="45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x v="2475"/>
    <d v="2010-07-10T22:00:00"/>
    <n v="59.628993055550382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x v="2476"/>
    <d v="2014-11-03T08:52:50"/>
    <n v="33.041666666671517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x v="2477"/>
    <d v="2012-08-12T16:35:45"/>
    <n v="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x v="2478"/>
    <d v="2013-01-13T22:48:33"/>
    <n v="30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x v="2479"/>
    <d v="2012-07-28T02:00:00"/>
    <n v="10.356550925927877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x v="2480"/>
    <d v="2015-10-10T22:28:04"/>
    <n v="6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x v="2481"/>
    <d v="2012-04-30T15:30:08"/>
    <n v="30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x v="2482"/>
    <d v="2011-08-01T18:46:23"/>
    <n v="45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x v="2483"/>
    <d v="2012-05-01T17:00:03"/>
    <n v="59.958333333335759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x v="2484"/>
    <d v="2011-09-15T22:00:03"/>
    <n v="30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x v="2485"/>
    <d v="2011-10-12T23:57:59"/>
    <n v="3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x v="2486"/>
    <d v="2012-04-22T16:59:36"/>
    <n v="30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x v="2487"/>
    <d v="2012-05-27T01:59:57"/>
    <n v="30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x v="2488"/>
    <d v="2011-11-16T16:11:48"/>
    <n v="30.041666666664241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x v="2489"/>
    <d v="2013-05-09T16:33:59"/>
    <n v="30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x v="2490"/>
    <d v="2012-06-23T05:27:56"/>
    <n v="6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x v="2491"/>
    <d v="2011-01-16T01:51:00"/>
    <n v="16.237800925919146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x v="2492"/>
    <d v="2012-06-16T09:59:00"/>
    <n v="51.430000000000291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x v="2493"/>
    <d v="2013-04-29T04:02:20"/>
    <n v="45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x v="2494"/>
    <d v="2012-05-23T15:29:04"/>
    <n v="30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x v="2495"/>
    <d v="2012-06-06T22:42:55"/>
    <n v="30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x v="2496"/>
    <d v="2013-03-29T22:54:52"/>
    <n v="34.958333333328483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x v="2497"/>
    <d v="2011-08-05T21:05:38"/>
    <n v="30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x v="2498"/>
    <d v="2015-01-27T23:13:07"/>
    <n v="14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x v="2499"/>
    <d v="2012-12-31T18:00:00"/>
    <n v="48.101423611115024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x v="2500"/>
    <d v="2012-06-23T18:32:55"/>
    <n v="3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x v="2501"/>
    <d v="2015-09-27T18:38:24"/>
    <n v="30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x v="2502"/>
    <d v="2014-09-21T19:48:38"/>
    <n v="45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n v="29.97976851851854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n v="30.041666666671517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n v="29.958333333335759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x v="2506"/>
    <d v="2015-10-03T21:00:00"/>
    <n v="22.577905092592118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n v="30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n v="30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x v="2509"/>
    <d v="2015-04-20T18:25:49"/>
    <n v="55.95833333333575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x v="2510"/>
    <d v="2015-05-14T23:56:12"/>
    <n v="6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n v="30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n v="15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n v="60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x v="2514"/>
    <d v="2014-08-20T09:21:17"/>
    <n v="1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x v="2515"/>
    <d v="2015-02-22T20:09:13"/>
    <n v="30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n v="30.041666666671517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x v="2517"/>
    <d v="2015-03-19T18:15:30"/>
    <n v="29.958333333328483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n v="30.041666666664241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x v="2519"/>
    <d v="2014-07-19T03:43:24"/>
    <n v="30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n v="46.20572916665696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x v="2521"/>
    <d v="2015-10-13T23:13:41"/>
    <n v="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x v="2522"/>
    <d v="2016-04-22T14:52:00"/>
    <n v="22.045833333329938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x v="2523"/>
    <d v="2014-11-18T00:24:52"/>
    <n v="30.041666666671517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x v="2524"/>
    <d v="2014-12-21T04:30:00"/>
    <n v="32.380127314812853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x v="2525"/>
    <d v="2012-06-28T20:16:11"/>
    <n v="30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x v="2526"/>
    <d v="2014-12-08T04:59:00"/>
    <n v="28.116504629630072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x v="2527"/>
    <d v="2013-10-18T03:59:00"/>
    <n v="18.414918981485243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x v="2528"/>
    <d v="2015-08-20T11:00:00"/>
    <n v="18.623807870360906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x v="2529"/>
    <d v="2012-03-25T00:56:15"/>
    <n v="44.95833333333575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x v="2530"/>
    <d v="2015-04-20T04:50:00"/>
    <n v="32.336747685185401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x v="2531"/>
    <d v="2015-08-15T03:59:00"/>
    <n v="22.485949074078235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x v="2532"/>
    <d v="2012-08-16T20:22:46"/>
    <n v="30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x v="2533"/>
    <d v="2013-03-01T18:01:08"/>
    <n v="29.99950231481489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x v="2534"/>
    <d v="2010-01-01T06:00:00"/>
    <n v="51.549629629625997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x v="2535"/>
    <d v="2014-12-01T19:59:05"/>
    <n v="31.041666666664241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x v="2536"/>
    <d v="2013-07-30T02:32:46"/>
    <n v="21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x v="2537"/>
    <d v="2011-08-01T15:34:15"/>
    <n v="60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x v="2538"/>
    <d v="2013-02-24T04:59:00"/>
    <n v="30.697673611110076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x v="2539"/>
    <d v="2015-02-02T21:39:12"/>
    <n v="60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x v="2540"/>
    <d v="2011-10-29T16:12:01"/>
    <n v="6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x v="2541"/>
    <d v="2013-09-26T10:46:58"/>
    <n v="60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x v="2542"/>
    <d v="2013-10-01T03:59:00"/>
    <n v="38.73938657407416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x v="2543"/>
    <d v="2011-01-02T03:00:00"/>
    <n v="31.017384259263054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x v="2544"/>
    <d v="2012-07-08T12:29:29"/>
    <n v="30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x v="2545"/>
    <d v="2015-02-27T00:30:00"/>
    <n v="34.882662037038244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x v="2546"/>
    <d v="2013-10-05T05:00:00"/>
    <n v="27.34978009259793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x v="2547"/>
    <d v="2012-04-04T17:33:23"/>
    <n v="29.958333333335759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x v="2548"/>
    <d v="2016-09-30T04:27:00"/>
    <n v="24.559988425920892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x v="2549"/>
    <d v="2013-05-31T17:00:00"/>
    <n v="34.950578703705105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x v="2550"/>
    <d v="2015-10-08T03:59:00"/>
    <n v="56.531643518523197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x v="2551"/>
    <d v="2012-03-21T20:48:00"/>
    <n v="28.614525462966412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x v="2552"/>
    <d v="2017-03-05T19:26:21"/>
    <n v="30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x v="2553"/>
    <d v="2012-09-21T04:46:47"/>
    <n v="60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x v="2554"/>
    <d v="2015-06-01T03:59:00"/>
    <n v="31.0876967592630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x v="2555"/>
    <d v="2012-05-28T15:43:13"/>
    <n v="31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x v="2556"/>
    <d v="2012-12-24T23:47:37"/>
    <n v="45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x v="2557"/>
    <d v="2014-05-15T17:53:06"/>
    <n v="30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x v="2558"/>
    <d v="2015-05-01T13:59:00"/>
    <n v="31.722615740734909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x v="2559"/>
    <d v="2011-11-15T19:37:00"/>
    <n v="32.943703703705978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x v="2560"/>
    <d v="2015-03-06T22:49:34"/>
    <n v="3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n v="30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x v="2562"/>
    <d v="2016-10-11T12:35:39"/>
    <n v="60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n v="60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n v="30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x v="2565"/>
    <d v="2016-05-09T20:50:00"/>
    <n v="59.217719907406718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n v="30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x v="2567"/>
    <d v="2015-04-23T21:05:38"/>
    <n v="30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x v="2568"/>
    <d v="2016-09-01T15:59:54"/>
    <n v="30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x v="2569"/>
    <d v="2015-09-17T02:31:52"/>
    <n v="30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x v="2570"/>
    <d v="2017-02-08T21:40:35"/>
    <n v="3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x v="2571"/>
    <d v="2016-05-19T08:12:01"/>
    <n v="60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n v="30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n v="45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n v="21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n v="30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n v="44.958333333328483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n v="25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n v="48.6854282407293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x v="2579"/>
    <d v="2014-09-15T19:55:03"/>
    <n v="60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x v="2580"/>
    <d v="2015-05-16T03:00:00"/>
    <n v="29.798576388886431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x v="2581"/>
    <d v="2015-11-16T16:04:58"/>
    <n v="30.04166666666424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x v="2582"/>
    <d v="2016-10-29T23:43:54"/>
    <n v="30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x v="2583"/>
    <d v="2015-03-16T17:28:00"/>
    <n v="59.9583333333284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n v="30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x v="2585"/>
    <d v="2014-07-05T23:07:12"/>
    <n v="30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x v="2586"/>
    <d v="2015-12-25T07:55:36"/>
    <n v="30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x v="2587"/>
    <d v="2015-12-30T16:12:33"/>
    <n v="30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x v="2588"/>
    <d v="2015-03-31T13:14:00"/>
    <n v="51.875162037038535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x v="2589"/>
    <d v="2016-03-23T11:52:07"/>
    <n v="29.95833333333575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n v="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x v="2591"/>
    <d v="2016-03-13T20:45:24"/>
    <n v="59.958333333335759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x v="2592"/>
    <d v="2014-10-05T19:13:41"/>
    <n v="30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n v="30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x v="2594"/>
    <d v="2014-08-07T23:13:48"/>
    <n v="30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x v="2595"/>
    <d v="2017-02-24T05:51:40"/>
    <n v="3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x v="2596"/>
    <d v="2014-08-07T15:56:49"/>
    <n v="30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x v="2597"/>
    <d v="2016-06-19T08:11:57"/>
    <n v="30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x v="2598"/>
    <d v="2015-09-23T20:10:01"/>
    <n v="30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x v="2599"/>
    <d v="2014-08-03T18:05:47"/>
    <n v="45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x v="2600"/>
    <d v="2016-03-25T20:36:40"/>
    <n v="59.958333333328483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x v="2601"/>
    <d v="2012-09-13T03:59:00"/>
    <n v="14.263784722228593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x v="2602"/>
    <d v="2014-11-12T21:20:00"/>
    <n v="40.141574074077653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x v="2603"/>
    <d v="2013-12-23T21:54:14"/>
    <n v="1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x v="2604"/>
    <d v="2012-04-29T01:13:43"/>
    <n v="30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x v="2605"/>
    <d v="2016-06-17T12:59:50"/>
    <n v="3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x v="2606"/>
    <d v="2014-04-29T17:06:22"/>
    <n v="3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x v="2607"/>
    <d v="2015-08-12T02:00:00"/>
    <n v="43.208657407405553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x v="2608"/>
    <d v="2017-03-15T00:00:00"/>
    <n v="41.198287037041155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x v="2609"/>
    <d v="2012-07-15T05:42:31"/>
    <n v="30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x v="2610"/>
    <d v="2016-08-22T06:59:00"/>
    <n v="39.409895833334303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x v="2611"/>
    <d v="2017-01-02T22:59:00"/>
    <n v="33.621828703704523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x v="2612"/>
    <d v="2015-01-09T03:26:10"/>
    <n v="31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x v="2613"/>
    <d v="2012-09-21T19:38:14"/>
    <n v="30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x v="2614"/>
    <d v="2014-04-30T05:00:00"/>
    <n v="28.49986111111502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x v="2615"/>
    <d v="2016-04-30T12:00:00"/>
    <n v="37.00273148147971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x v="2616"/>
    <d v="2015-08-25T23:52:09"/>
    <n v="30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x v="2617"/>
    <d v="2014-10-20T20:59:11"/>
    <n v="30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x v="2618"/>
    <d v="2015-12-01T20:01:01"/>
    <n v="60.04166666666424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x v="2619"/>
    <d v="2015-10-23T11:00:00"/>
    <n v="26.57402777777315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x v="2620"/>
    <d v="2015-10-11T01:00:00"/>
    <n v="36.87451388889167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x v="2621"/>
    <d v="2015-05-21T17:56:28"/>
    <n v="30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x v="2622"/>
    <d v="2016-12-30T17:50:16"/>
    <n v="45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x v="2623"/>
    <d v="2016-12-02T06:09:26"/>
    <n v="14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x v="2624"/>
    <d v="2012-09-13T10:07:02"/>
    <n v="21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x v="2625"/>
    <d v="2016-11-09T20:26:48"/>
    <n v="25.04166666665696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x v="2626"/>
    <d v="2015-06-03T15:04:29"/>
    <n v="30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x v="2627"/>
    <d v="2015-11-26T20:54:21"/>
    <n v="30.04166666667151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x v="2628"/>
    <d v="2014-11-30T23:11:07"/>
    <n v="20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x v="2629"/>
    <d v="2015-05-14T12:55:22"/>
    <n v="30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x v="2630"/>
    <d v="2016-06-30T10:00:00"/>
    <n v="27.311203703706269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x v="2631"/>
    <d v="2015-08-30T04:03:47"/>
    <n v="28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x v="2632"/>
    <d v="2016-05-29T01:28:59"/>
    <n v="25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x v="2633"/>
    <d v="2014-02-27T23:00:00"/>
    <n v="30.135046296294604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x v="2634"/>
    <d v="2016-09-29T15:45:21"/>
    <n v="30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x v="2635"/>
    <d v="2015-03-09T21:49:21"/>
    <n v="34.958333333328483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x v="2636"/>
    <d v="2016-10-16T01:00:00"/>
    <n v="22.426921296297223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x v="2637"/>
    <d v="2016-10-12T13:11:15"/>
    <n v="16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x v="2638"/>
    <d v="2015-01-15T21:54:55"/>
    <n v="30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x v="2639"/>
    <d v="2015-02-19T20:45:48"/>
    <n v="30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x v="2640"/>
    <d v="2015-06-08T03:51:14"/>
    <n v="6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x v="2641"/>
    <d v="2014-09-15T20:09:00"/>
    <n v="17.01246527778130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n v="30.04296296296524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x v="2643"/>
    <d v="2016-12-21T07:59:00"/>
    <n v="35.750289351854008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x v="2644"/>
    <d v="2017-03-10T19:00:35"/>
    <n v="30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x v="2645"/>
    <d v="2014-11-08T21:13:23"/>
    <n v="30.041666666664241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x v="2646"/>
    <d v="2015-09-09T07:31:09"/>
    <n v="30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x v="2647"/>
    <d v="2015-08-14T06:16:59"/>
    <n v="30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x v="2648"/>
    <d v="2016-03-09T17:09:20"/>
    <n v="3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x v="2649"/>
    <d v="2016-02-01T23:55:41"/>
    <n v="60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x v="2650"/>
    <d v="2016-12-21T14:59:03"/>
    <n v="3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x v="2651"/>
    <d v="2015-12-17T19:20:09"/>
    <n v="28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x v="2652"/>
    <d v="2014-12-10T03:48:45"/>
    <n v="30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x v="2653"/>
    <d v="2014-06-13T04:00:00"/>
    <n v="31.514733796291694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x v="2654"/>
    <d v="2015-04-21T13:25:26"/>
    <n v="59.958333333328483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x v="2655"/>
    <d v="2016-02-09T20:00:00"/>
    <n v="27.967048611106293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x v="2656"/>
    <d v="2017-03-12T19:00:00"/>
    <n v="39.103148148155014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x v="2657"/>
    <d v="2016-08-03T01:30:00"/>
    <n v="33.133645833331684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x v="2658"/>
    <d v="2016-07-30T21:13:14"/>
    <n v="30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x v="2659"/>
    <d v="2015-04-18T01:40:10"/>
    <n v="3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x v="2660"/>
    <d v="2015-11-24T18:06:58"/>
    <n v="60.041666666664241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x v="2661"/>
    <d v="2013-10-25T23:00:10"/>
    <n v="3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x v="2662"/>
    <d v="2015-08-21T17:55:13"/>
    <n v="30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x v="2663"/>
    <d v="2015-09-04T15:00:00"/>
    <n v="29.002233796294604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x v="2664"/>
    <d v="2015-12-09T06:59:00"/>
    <n v="34.2655439814843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x v="2665"/>
    <d v="2015-05-04T21:29:34"/>
    <n v="4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x v="2666"/>
    <d v="2015-09-25T21:00:00"/>
    <n v="37.110659722224227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x v="2667"/>
    <d v="2016-02-10T22:13:36"/>
    <n v="30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x v="2668"/>
    <d v="2015-11-09T14:32:00"/>
    <n v="42.016840277778101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x v="2669"/>
    <d v="2016-01-10T00:51:36"/>
    <n v="60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x v="2670"/>
    <d v="2014-07-29T00:29:40"/>
    <n v="28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x v="2671"/>
    <d v="2014-12-19T19:38:00"/>
    <n v="30.069027777775773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x v="2672"/>
    <d v="2015-12-28T06:00:00"/>
    <n v="21.365856481483206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x v="2673"/>
    <d v="2014-10-29T22:45:00"/>
    <n v="29.406261574069504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x v="2674"/>
    <d v="2016-07-05T04:59:00"/>
    <n v="26.574884259258397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x v="2675"/>
    <d v="2014-11-10T21:34:49"/>
    <n v="30.041666666664241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x v="2676"/>
    <d v="2016-05-22T14:59:34"/>
    <n v="30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x v="2677"/>
    <d v="2014-07-03T00:42:23"/>
    <n v="30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x v="2678"/>
    <d v="2015-09-24T19:09:25"/>
    <n v="30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x v="2679"/>
    <d v="2015-02-28T00:01:34"/>
    <n v="30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x v="2680"/>
    <d v="2016-04-06T04:04:51"/>
    <n v="29.958333333328483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x v="2681"/>
    <d v="2014-07-10T21:29:10"/>
    <n v="25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x v="2682"/>
    <d v="2014-11-22T05:59:00"/>
    <n v="32.377314814810234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x v="2683"/>
    <d v="2015-03-01T18:07:20"/>
    <n v="3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x v="2684"/>
    <d v="2014-08-09T21:57:05"/>
    <n v="40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x v="2685"/>
    <d v="2015-04-27T15:42:10"/>
    <n v="59.95833333334303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n v="20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n v="30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x v="2688"/>
    <d v="2015-02-24T03:00:00"/>
    <n v="31.006134259252576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x v="2689"/>
    <d v="2016-07-30T23:04:50"/>
    <n v="3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x v="2690"/>
    <d v="2015-06-03T02:31:16"/>
    <n v="45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x v="2691"/>
    <d v="2015-05-10T17:22:37"/>
    <n v="45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x v="2692"/>
    <d v="2015-03-25T07:01:00"/>
    <n v="29.958333333335759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x v="2693"/>
    <d v="2014-08-13T03:19:26"/>
    <n v="30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x v="2694"/>
    <d v="2014-09-26T03:22:19"/>
    <n v="30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x v="2695"/>
    <d v="2015-04-14T03:21:58"/>
    <n v="59.958333333335759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x v="2696"/>
    <d v="2014-12-25T20:16:00"/>
    <n v="34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x v="2697"/>
    <d v="2015-08-02T22:00:00"/>
    <n v="30.976585648153559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x v="2698"/>
    <d v="2014-06-27T21:33:28"/>
    <n v="30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n v="30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x v="2700"/>
    <d v="2014-09-18T20:59:32"/>
    <n v="3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x v="2701"/>
    <d v="2017-04-07T17:35:34"/>
    <n v="30.958333333335759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x v="2702"/>
    <d v="2017-04-05T18:14:37"/>
    <n v="29.958333333335759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x v="2703"/>
    <d v="2017-03-22T15:33:50"/>
    <n v="59.958333333335759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x v="2704"/>
    <d v="2017-04-05T19:41:54"/>
    <n v="42.958333333328483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x v="2705"/>
    <d v="2017-03-24T20:59:18"/>
    <n v="44.958333333335759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x v="2706"/>
    <d v="2014-10-16T06:59:00"/>
    <n v="28.996030092595902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x v="2707"/>
    <d v="2013-05-27T06:59:00"/>
    <n v="29.508067129630945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x v="2708"/>
    <d v="2016-07-21T16:45:26"/>
    <n v="60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x v="2709"/>
    <d v="2016-10-04T03:59:00"/>
    <n v="35.016192129631236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x v="2710"/>
    <d v="2014-08-09T02:00:00"/>
    <n v="31.853842592594447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x v="2711"/>
    <d v="2014-06-20T22:01:00"/>
    <n v="30.172106481477385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x v="2712"/>
    <d v="2013-07-13T18:00:00"/>
    <n v="36.687962962962047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x v="2713"/>
    <d v="2015-12-24T15:41:24"/>
    <n v="40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x v="2714"/>
    <d v="2016-10-14T23:00:00"/>
    <n v="28.30328703703708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x v="2715"/>
    <d v="2016-02-21T09:33:48"/>
    <n v="34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x v="2716"/>
    <d v="2015-10-08T07:59:53"/>
    <n v="30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x v="2717"/>
    <d v="2014-12-06T22:57:29"/>
    <n v="45.041666666664241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x v="2718"/>
    <d v="2016-05-03T23:00:00"/>
    <n v="28.3617476851795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x v="2719"/>
    <d v="2016-04-17T23:44:54"/>
    <n v="59.958333333328483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x v="2720"/>
    <d v="2016-11-11T12:10:53"/>
    <n v="30.041666666671517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x v="2721"/>
    <d v="2013-09-06T19:00:00"/>
    <n v="30.247708333328774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x v="2722"/>
    <d v="2017-01-29T20:34:13"/>
    <n v="60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x v="2723"/>
    <d v="2014-12-31T21:08:08"/>
    <n v="60.041666666664241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x v="2724"/>
    <d v="2015-08-15T07:50:59"/>
    <n v="32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x v="2725"/>
    <d v="2017-03-01T17:52:15"/>
    <n v="50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x v="2726"/>
    <d v="2016-04-22T13:55:11"/>
    <n v="30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x v="2727"/>
    <d v="2015-08-07T16:14:23"/>
    <n v="25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x v="2728"/>
    <d v="2015-12-30T14:23:54"/>
    <n v="35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x v="2729"/>
    <d v="2015-05-01T05:46:37"/>
    <n v="30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x v="2730"/>
    <d v="2013-04-22T12:59:35"/>
    <n v="3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x v="2731"/>
    <d v="2014-10-18T04:00:00"/>
    <n v="57.640949074069795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x v="2732"/>
    <d v="2013-05-28T00:00:00"/>
    <n v="32.191805555557949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x v="2733"/>
    <d v="2015-04-10T05:32:54"/>
    <n v="59.95833333332848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x v="2734"/>
    <d v="2016-10-13T21:59:00"/>
    <n v="30.247083333335468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x v="2735"/>
    <d v="2013-03-13T20:00:00"/>
    <n v="30.712384259262762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x v="2736"/>
    <d v="2014-04-23T15:59:33"/>
    <n v="30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x v="2737"/>
    <d v="2014-01-15T19:00:00"/>
    <n v="42.873993055553001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x v="2738"/>
    <d v="2016-11-06T03:26:44"/>
    <n v="60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x v="2739"/>
    <d v="2014-05-05T21:18:37"/>
    <n v="45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x v="2740"/>
    <d v="2015-03-11T23:45:52"/>
    <n v="29.958333333343035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x v="2741"/>
    <d v="2014-10-20T02:07:00"/>
    <n v="20.430763888885849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x v="2742"/>
    <d v="2012-05-15T17:16:27"/>
    <n v="14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n v="30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x v="2744"/>
    <d v="2012-02-29T01:29:58"/>
    <n v="30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x v="2745"/>
    <d v="2012-07-14T23:42:48"/>
    <n v="60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x v="2746"/>
    <d v="2014-08-29T18:45:11"/>
    <n v="30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x v="2747"/>
    <d v="2012-06-16T03:10:00"/>
    <n v="31.483831018515048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x v="2748"/>
    <d v="2016-09-02T17:03:22"/>
    <n v="30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x v="2749"/>
    <d v="2015-04-04T18:10:37"/>
    <n v="29.958333333328483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n v="11.933506944449618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n v="60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x v="2752"/>
    <d v="2011-12-18T18:21:44"/>
    <n v="40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x v="2753"/>
    <d v="2012-08-26T21:37:03"/>
    <n v="30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n v="30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x v="2755"/>
    <d v="2015-04-08T18:58:47"/>
    <n v="30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x v="2756"/>
    <d v="2014-01-11T21:36:41"/>
    <n v="30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x v="2757"/>
    <d v="2016-08-06T15:45:32"/>
    <n v="15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x v="2758"/>
    <d v="2016-10-10T10:36:23"/>
    <n v="14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x v="2759"/>
    <d v="2016-07-16T08:47:46"/>
    <n v="43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n v="3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x v="2761"/>
    <d v="2013-01-03T01:31:33"/>
    <n v="30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x v="2762"/>
    <d v="2012-03-18T23:53:15"/>
    <n v="59.958333333335759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x v="2763"/>
    <d v="2013-05-24T13:54:44"/>
    <n v="45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x v="2764"/>
    <d v="2012-05-30T19:00:00"/>
    <n v="29.499641203699866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n v="16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x v="2766"/>
    <d v="2011-08-11T16:01:58"/>
    <n v="30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x v="2767"/>
    <d v="2015-08-16T23:00:50"/>
    <n v="6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x v="2768"/>
    <d v="2012-03-29T13:45:23"/>
    <n v="29.958333333335759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x v="2769"/>
    <d v="2014-06-05T19:49:50"/>
    <n v="5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x v="2770"/>
    <d v="2014-03-18T15:55:30"/>
    <n v="29.958333333335759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n v="49.176620370373712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n v="15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x v="2773"/>
    <d v="2016-04-24T20:45:21"/>
    <n v="10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x v="2774"/>
    <d v="2013-03-08T03:02:08"/>
    <n v="30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x v="2775"/>
    <d v="2011-12-16T00:19:14"/>
    <n v="30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x v="2776"/>
    <d v="2015-06-12T07:07:56"/>
    <n v="31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x v="2777"/>
    <d v="2015-07-17T16:03:24"/>
    <n v="30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x v="2778"/>
    <d v="2014-08-25T23:28:26"/>
    <n v="30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x v="2779"/>
    <d v="2015-11-22T15:03:41"/>
    <n v="30.04166666666424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n v="30"/>
    <b v="0"/>
    <n v="0"/>
    <n v="0"/>
    <b v="0"/>
    <s v="publishing/children's books"/>
    <x v="3"/>
    <x v="3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x v="2781"/>
    <d v="2014-07-16T14:31:15"/>
    <n v="30"/>
    <b v="1"/>
    <n v="78"/>
    <n v="33.0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x v="2782"/>
    <d v="2016-03-13T12:00:00"/>
    <n v="16.76932870370365"/>
    <b v="0"/>
    <n v="14"/>
    <n v="8.57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x v="2783"/>
    <d v="2016-04-13T13:18:00"/>
    <n v="20.637685185181908"/>
    <b v="0"/>
    <n v="23"/>
    <n v="52.17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x v="2784"/>
    <d v="2016-07-09T04:00:00"/>
    <n v="28.114143518527271"/>
    <b v="0"/>
    <n v="20"/>
    <n v="68.2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x v="2785"/>
    <d v="2015-11-05T21:44:40"/>
    <n v="30.041666666671517"/>
    <b v="0"/>
    <n v="57"/>
    <n v="44.9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x v="2786"/>
    <d v="2015-01-30T23:02:10"/>
    <n v="15"/>
    <b v="0"/>
    <n v="21"/>
    <n v="64.76000000000000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x v="2787"/>
    <d v="2017-03-04T10:12:32"/>
    <n v="30"/>
    <b v="0"/>
    <n v="91"/>
    <n v="84.2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x v="2788"/>
    <d v="2014-09-29T08:40:20"/>
    <n v="30"/>
    <b v="0"/>
    <n v="13"/>
    <n v="45.6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x v="2789"/>
    <d v="2015-12-03T17:00:00"/>
    <n v="29.996354166665697"/>
    <b v="1"/>
    <n v="63"/>
    <n v="70.290000000000006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x v="2790"/>
    <d v="2015-05-03T22:51:00"/>
    <n v="30.165590277785668"/>
    <b v="0"/>
    <n v="17"/>
    <n v="95.59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x v="2791"/>
    <d v="2011-05-03T03:59:00"/>
    <n v="22.006712962967867"/>
    <b v="1"/>
    <n v="21"/>
    <n v="58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x v="2792"/>
    <d v="2015-08-17T10:22:16"/>
    <n v="30"/>
    <b v="0"/>
    <n v="31"/>
    <n v="52.35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x v="2793"/>
    <d v="2016-04-16T22:39:07"/>
    <n v="30"/>
    <b v="0"/>
    <n v="28"/>
    <n v="57.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x v="2794"/>
    <d v="2014-11-26T07:59:00"/>
    <n v="28.641053240738984"/>
    <b v="1"/>
    <n v="930"/>
    <n v="60.3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x v="2795"/>
    <d v="2014-07-03T16:03:01"/>
    <n v="30"/>
    <b v="0"/>
    <n v="133"/>
    <n v="40.2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x v="2796"/>
    <d v="2016-04-21T22:36:48"/>
    <n v="21"/>
    <b v="0"/>
    <n v="8"/>
    <n v="40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x v="2797"/>
    <d v="2016-10-16T15:36:18"/>
    <n v="31"/>
    <b v="0"/>
    <n v="31"/>
    <n v="18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x v="2798"/>
    <d v="2015-05-18T05:59:44"/>
    <n v="21"/>
    <b v="0"/>
    <n v="10"/>
    <n v="79.099999999999994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x v="2799"/>
    <d v="2015-10-01T15:00:23"/>
    <n v="35"/>
    <b v="0"/>
    <n v="204"/>
    <n v="38.28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x v="2800"/>
    <d v="2016-01-21T21:18:29"/>
    <n v="30"/>
    <b v="0"/>
    <n v="24"/>
    <n v="51.92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x v="2801"/>
    <d v="2015-06-03T06:59:00"/>
    <n v="31.415960648155306"/>
    <b v="0"/>
    <n v="56"/>
    <n v="83.14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x v="2802"/>
    <d v="2015-02-13T14:48:36"/>
    <n v="60"/>
    <b v="0"/>
    <n v="78"/>
    <n v="39.7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x v="2803"/>
    <d v="2015-11-06T13:00:09"/>
    <n v="30.041666666664241"/>
    <b v="1"/>
    <n v="145"/>
    <n v="106.5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x v="2804"/>
    <d v="2015-05-31T06:59:00"/>
    <n v="21.118900462963211"/>
    <b v="0"/>
    <n v="104"/>
    <n v="110.87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x v="2805"/>
    <d v="2016-06-13T17:00:00"/>
    <n v="21.597546296296059"/>
    <b v="0"/>
    <n v="14"/>
    <n v="109.57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x v="2806"/>
    <d v="2014-07-23T03:59:00"/>
    <n v="22.526782407410792"/>
    <b v="0"/>
    <n v="37"/>
    <n v="41.41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x v="2807"/>
    <d v="2015-12-20T11:59:00"/>
    <n v="29.772164351845277"/>
    <b v="0"/>
    <n v="17"/>
    <n v="13.5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x v="2808"/>
    <d v="2016-03-30T22:48:05"/>
    <n v="29.958333333343035"/>
    <b v="0"/>
    <n v="21"/>
    <n v="143.1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x v="2809"/>
    <d v="2015-03-27T00:00:00"/>
    <n v="55.071747685185983"/>
    <b v="0"/>
    <n v="65"/>
    <n v="70.459999999999994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x v="2810"/>
    <d v="2015-04-02T15:54:31"/>
    <n v="59.958333333328483"/>
    <b v="0"/>
    <n v="39"/>
    <n v="19.489999999999998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x v="2811"/>
    <d v="2016-03-03T19:00:00"/>
    <n v="16.100011574075324"/>
    <b v="0"/>
    <n v="3"/>
    <n v="25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x v="2812"/>
    <d v="2016-07-15T21:38:00"/>
    <n v="37.879375000004075"/>
    <b v="0"/>
    <n v="9"/>
    <n v="41.67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x v="2813"/>
    <d v="2016-03-13T22:00:00"/>
    <n v="9.1547800925982301"/>
    <b v="0"/>
    <n v="31"/>
    <n v="15.13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x v="2814"/>
    <d v="2015-04-07T07:00:00"/>
    <n v="36.638993055559695"/>
    <b v="0"/>
    <n v="42"/>
    <n v="104.0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x v="2815"/>
    <d v="2014-07-05T01:00:00"/>
    <n v="2.4666319444440887"/>
    <b v="0"/>
    <n v="9"/>
    <n v="292.7799999999999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x v="2816"/>
    <d v="2015-11-22T22:00:00"/>
    <n v="21.160046296296059"/>
    <b v="0"/>
    <n v="47"/>
    <n v="45.9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x v="2817"/>
    <d v="2015-06-26T21:00:00"/>
    <n v="42.058159722218988"/>
    <b v="0"/>
    <n v="22"/>
    <n v="22.9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x v="2818"/>
    <d v="2014-06-09T17:26:51"/>
    <n v="10"/>
    <b v="0"/>
    <n v="57"/>
    <n v="126.67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x v="2819"/>
    <d v="2015-07-10T21:00:00"/>
    <n v="24.557557870371966"/>
    <b v="0"/>
    <n v="13"/>
    <n v="164.6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x v="2820"/>
    <d v="2015-07-05T15:38:37"/>
    <n v="30"/>
    <b v="0"/>
    <n v="20"/>
    <n v="21.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x v="2821"/>
    <d v="2015-08-02T16:00:00"/>
    <n v="30.199166666672681"/>
    <b v="0"/>
    <n v="169"/>
    <n v="25.13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x v="2822"/>
    <d v="2014-07-27T14:17:25"/>
    <n v="30"/>
    <b v="0"/>
    <n v="27"/>
    <n v="29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x v="2823"/>
    <d v="2016-03-14T00:12:53"/>
    <n v="19.958333333335759"/>
    <b v="0"/>
    <n v="23"/>
    <n v="52.1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x v="2824"/>
    <d v="2015-04-03T13:49:48"/>
    <n v="25"/>
    <b v="0"/>
    <n v="27"/>
    <n v="67.95999999999999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x v="2825"/>
    <d v="2015-04-24T21:52:21"/>
    <n v="30"/>
    <b v="0"/>
    <n v="10"/>
    <n v="3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x v="2826"/>
    <d v="2015-02-12T05:59:00"/>
    <n v="30.542627314811398"/>
    <b v="0"/>
    <n v="55"/>
    <n v="50.98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x v="2827"/>
    <d v="2016-05-15T23:00:00"/>
    <n v="12.361319444440596"/>
    <b v="0"/>
    <n v="3"/>
    <n v="23.3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x v="2828"/>
    <d v="2015-04-01T03:59:00"/>
    <n v="36.261898148150067"/>
    <b v="0"/>
    <n v="34"/>
    <n v="61.8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x v="2829"/>
    <d v="2015-07-30T12:30:22"/>
    <n v="30"/>
    <b v="0"/>
    <n v="46"/>
    <n v="116.6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x v="2830"/>
    <d v="2015-12-02T20:59:25"/>
    <n v="28"/>
    <b v="0"/>
    <n v="9"/>
    <n v="30.78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x v="2831"/>
    <d v="2016-10-29T03:00:00"/>
    <n v="28.492141203707433"/>
    <b v="0"/>
    <n v="12"/>
    <n v="57.92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x v="2832"/>
    <d v="2014-06-16T06:59:00"/>
    <n v="33.605578703703941"/>
    <b v="0"/>
    <n v="67"/>
    <n v="62.33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x v="2833"/>
    <d v="2015-09-02T04:19:46"/>
    <n v="30"/>
    <b v="0"/>
    <n v="23"/>
    <n v="45.3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x v="2834"/>
    <d v="2016-12-06T23:22:34"/>
    <n v="25"/>
    <b v="0"/>
    <n v="38"/>
    <n v="109.08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x v="2835"/>
    <d v="2016-03-01T23:59:00"/>
    <n v="20.982106481475057"/>
    <b v="0"/>
    <n v="17"/>
    <n v="28.32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x v="2836"/>
    <d v="2016-02-14T00:00:00"/>
    <n v="8.9096990740727051"/>
    <b v="0"/>
    <n v="34"/>
    <n v="28.41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x v="2837"/>
    <d v="2014-07-06T18:31:06"/>
    <n v="30"/>
    <b v="0"/>
    <n v="80"/>
    <n v="51.8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x v="2838"/>
    <d v="2015-06-11T16:12:17"/>
    <n v="30"/>
    <b v="0"/>
    <n v="17"/>
    <n v="81.290000000000006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x v="2839"/>
    <d v="2016-02-26T00:00:00"/>
    <n v="24.389016203698702"/>
    <b v="0"/>
    <n v="20"/>
    <n v="13.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x v="2840"/>
    <d v="2015-04-29T17:51:02"/>
    <n v="21"/>
    <b v="0"/>
    <n v="88"/>
    <n v="46.4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x v="2841"/>
    <d v="2015-04-08T08:53:21"/>
    <n v="30"/>
    <b v="0"/>
    <n v="51"/>
    <n v="66.67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x v="2842"/>
    <d v="2016-05-31T16:33:14"/>
    <n v="60"/>
    <b v="0"/>
    <n v="27"/>
    <n v="15.1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x v="2843"/>
    <d v="2016-06-01T18:57:00"/>
    <n v="39.114374999997381"/>
    <b v="0"/>
    <n v="24"/>
    <n v="168.7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x v="2844"/>
    <d v="2016-01-19T04:59:00"/>
    <n v="13.296412037037953"/>
    <b v="0"/>
    <n v="18"/>
    <n v="89.79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x v="2845"/>
    <d v="2015-01-04T13:16:06"/>
    <n v="6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x v="2846"/>
    <d v="2014-10-10T11:00:00"/>
    <n v="22.215173611111823"/>
    <b v="0"/>
    <n v="13"/>
    <n v="51.23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x v="2847"/>
    <d v="2012-01-18T23:00:00"/>
    <n v="42.891655092593282"/>
    <b v="1"/>
    <n v="52"/>
    <n v="38.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x v="2848"/>
    <d v="2017-02-20T08:50:02"/>
    <n v="28"/>
    <b v="0"/>
    <n v="25"/>
    <n v="26.61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x v="2849"/>
    <d v="2016-08-01T06:59:00"/>
    <n v="44.555138888885267"/>
    <b v="0"/>
    <n v="70"/>
    <n v="57.2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x v="2850"/>
    <d v="2015-07-13T01:00:00"/>
    <n v="20.279884259260143"/>
    <b v="0"/>
    <n v="18"/>
    <n v="36.67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x v="2851"/>
    <d v="2014-10-01T04:00:00"/>
    <n v="21.501342592593573"/>
    <b v="1"/>
    <n v="57"/>
    <n v="41.42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x v="2852"/>
    <d v="2016-05-04T03:59:00"/>
    <n v="30.352118055554456"/>
    <b v="1"/>
    <n v="26"/>
    <n v="50.4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x v="2853"/>
    <d v="2015-06-12T21:00:00"/>
    <n v="31.338865740734036"/>
    <b v="1"/>
    <n v="163"/>
    <n v="48.33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x v="2854"/>
    <d v="2014-12-31T17:50:08"/>
    <n v="30"/>
    <b v="0"/>
    <n v="12"/>
    <n v="97.92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x v="2855"/>
    <d v="2017-01-11T05:00:00"/>
    <n v="21.177152777774609"/>
    <b v="0"/>
    <n v="18"/>
    <n v="86.94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x v="2856"/>
    <d v="2016-07-31T11:00:00"/>
    <n v="16.017129629624833"/>
    <b v="0"/>
    <n v="108"/>
    <n v="42.21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x v="2857"/>
    <d v="2015-02-28T15:14:22"/>
    <n v="40"/>
    <b v="0"/>
    <n v="33"/>
    <n v="23.64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x v="2858"/>
    <d v="2014-11-02T11:29:35"/>
    <n v="30.041666666671517"/>
    <b v="1"/>
    <n v="51"/>
    <n v="38.2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x v="2859"/>
    <d v="2015-04-18T00:37:00"/>
    <n v="58.919583333328774"/>
    <b v="0"/>
    <n v="13"/>
    <n v="5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x v="2860"/>
    <d v="2015-02-28T04:59:00"/>
    <n v="9.4745601851827814"/>
    <b v="0"/>
    <n v="14"/>
    <n v="46.4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x v="2861"/>
    <d v="2016-11-02T00:31:01"/>
    <n v="14"/>
    <b v="0"/>
    <n v="12"/>
    <n v="16.2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x v="2862"/>
    <d v="2015-04-26T06:28:00"/>
    <n v="26.482604166667443"/>
    <b v="0"/>
    <n v="27"/>
    <n v="28.89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x v="2863"/>
    <d v="2016-10-13T20:22:44"/>
    <n v="28"/>
    <b v="0"/>
    <n v="4"/>
    <n v="3.2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x v="2864"/>
    <d v="2016-08-14T14:30:57"/>
    <n v="30"/>
    <b v="0"/>
    <n v="64"/>
    <n v="61.0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x v="2865"/>
    <d v="2014-10-20T05:59:00"/>
    <n v="9.6087152777763549"/>
    <b v="0"/>
    <n v="16"/>
    <n v="60.69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x v="2866"/>
    <d v="2014-09-12T19:34:44"/>
    <n v="18"/>
    <b v="0"/>
    <n v="16"/>
    <n v="64.38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x v="2867"/>
    <d v="2015-11-30T22:30:00"/>
    <n v="29.746192129634437"/>
    <b v="0"/>
    <n v="14"/>
    <n v="30.71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x v="2868"/>
    <d v="2015-07-16T00:00:00"/>
    <n v="42.934305555550964"/>
    <b v="0"/>
    <n v="141"/>
    <n v="90.74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x v="2869"/>
    <d v="2016-12-14T17:49:21"/>
    <n v="25"/>
    <b v="0"/>
    <n v="96"/>
    <n v="37.21"/>
    <b v="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x v="2870"/>
    <d v="2017-03-31T22:59:00"/>
    <n v="36.495208333333721"/>
    <b v="0"/>
    <n v="22"/>
    <n v="29.05"/>
    <b v="0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x v="2871"/>
    <d v="2016-09-07T11:20:40"/>
    <n v="30"/>
    <b v="1"/>
    <n v="50"/>
    <n v="57.52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x v="2872"/>
    <d v="2015-06-11T03:59:00"/>
    <n v="21.592164351852261"/>
    <b v="1"/>
    <n v="176"/>
    <n v="72.760000000000005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x v="2873"/>
    <d v="2016-08-24T21:42:08"/>
    <n v="16"/>
    <b v="1"/>
    <n v="42"/>
    <n v="60.95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x v="2874"/>
    <d v="2016-08-13T23:29:16"/>
    <n v="60"/>
    <b v="0"/>
    <n v="14"/>
    <n v="27.5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x v="2875"/>
    <d v="2014-06-21T20:31:20"/>
    <n v="30"/>
    <b v="0"/>
    <n v="56"/>
    <n v="34.25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x v="2876"/>
    <d v="2015-06-24T22:34:12"/>
    <n v="30"/>
    <b v="0"/>
    <n v="66"/>
    <n v="38.71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x v="2877"/>
    <d v="2016-04-13T19:15:24"/>
    <n v="30"/>
    <b v="0"/>
    <n v="27"/>
    <n v="47.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x v="2878"/>
    <d v="2016-06-30T15:42:14"/>
    <n v="30"/>
    <b v="0"/>
    <n v="26"/>
    <n v="49.2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x v="2879"/>
    <d v="2016-08-17T10:05:40"/>
    <n v="28"/>
    <b v="0"/>
    <n v="83"/>
    <n v="30.95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x v="2880"/>
    <d v="2015-05-26T15:32:27"/>
    <n v="25"/>
    <b v="0"/>
    <n v="62"/>
    <n v="82.2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x v="2881"/>
    <d v="2015-03-02T04:59:00"/>
    <n v="44.507071759260725"/>
    <b v="0"/>
    <n v="274"/>
    <n v="186.8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x v="2882"/>
    <d v="2014-07-07T02:00:00"/>
    <n v="27.397430555560277"/>
    <b v="1"/>
    <n v="63"/>
    <n v="80.73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x v="2883"/>
    <d v="2014-09-19T18:08:12"/>
    <n v="30"/>
    <b v="1"/>
    <n v="183"/>
    <n v="69.569999999999993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x v="2884"/>
    <d v="2016-04-19T23:27:30"/>
    <n v="59.958333333335759"/>
    <b v="0"/>
    <n v="61"/>
    <n v="72.9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x v="2885"/>
    <d v="2016-06-27T19:00:00"/>
    <n v="45.251689814816928"/>
    <b v="0"/>
    <n v="28"/>
    <n v="22.61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x v="2886"/>
    <d v="2015-02-11T04:59:00"/>
    <n v="57.377696759263927"/>
    <b v="0"/>
    <n v="35"/>
    <n v="72.709999999999994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x v="2887"/>
    <d v="2016-02-18T21:30:00"/>
    <n v="16.950613425920892"/>
    <b v="0"/>
    <n v="15"/>
    <n v="25.4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x v="2888"/>
    <d v="2015-06-29T20:57:18"/>
    <n v="30"/>
    <b v="0"/>
    <n v="93"/>
    <n v="67.739999999999995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x v="2889"/>
    <d v="2012-06-01T03:59:00"/>
    <n v="47.229409722225682"/>
    <b v="1"/>
    <n v="60"/>
    <n v="62.8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x v="2890"/>
    <d v="2014-08-08T19:05:51"/>
    <n v="30"/>
    <b v="1"/>
    <n v="94"/>
    <n v="53.72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x v="2891"/>
    <d v="2016-04-11T02:30:00"/>
    <n v="39.802164351858664"/>
    <b v="0"/>
    <n v="32"/>
    <n v="78.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x v="2892"/>
    <d v="2016-09-25T08:46:48"/>
    <n v="30"/>
    <b v="0"/>
    <n v="49"/>
    <n v="25.69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x v="2893"/>
    <d v="2016-05-10T11:17:00"/>
    <n v="10.850613425929623"/>
    <b v="0"/>
    <n v="15"/>
    <n v="147.33000000000001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x v="2894"/>
    <d v="2016-05-20T11:31:00"/>
    <n v="30"/>
    <b v="0"/>
    <n v="36"/>
    <n v="17.5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x v="2895"/>
    <d v="2015-11-11T19:16:07"/>
    <n v="30.041666666656965"/>
    <b v="0"/>
    <n v="8"/>
    <n v="78.8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x v="2896"/>
    <d v="2016-09-04T01:36:22"/>
    <n v="25"/>
    <b v="0"/>
    <n v="36"/>
    <n v="55.97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x v="2897"/>
    <d v="2014-09-19T00:00:00"/>
    <n v="9.0349652777804295"/>
    <b v="0"/>
    <n v="17"/>
    <n v="74.1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x v="2898"/>
    <d v="2017-01-04T03:14:05"/>
    <n v="30"/>
    <b v="0"/>
    <n v="52"/>
    <n v="36.08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x v="2899"/>
    <d v="2015-10-24T21:29:00"/>
    <n v="31.31299768518511"/>
    <b v="1"/>
    <n v="84"/>
    <n v="37.1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x v="2900"/>
    <d v="2017-01-17T21:10:36"/>
    <n v="30"/>
    <b v="0"/>
    <n v="30"/>
    <n v="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x v="2901"/>
    <d v="2015-03-19T21:47:44"/>
    <n v="29.958333333335759"/>
    <b v="0"/>
    <n v="45"/>
    <n v="69.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x v="2902"/>
    <d v="2015-07-14T19:32:39"/>
    <n v="30"/>
    <b v="0"/>
    <n v="32"/>
    <n v="135.6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x v="2903"/>
    <d v="2015-03-31T22:59:00"/>
    <n v="27.945995370369928"/>
    <b v="0"/>
    <n v="14"/>
    <n v="8.8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x v="2904"/>
    <d v="2014-06-13T22:00:00"/>
    <n v="31.810729166660167"/>
    <b v="1"/>
    <n v="61"/>
    <n v="50.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x v="2905"/>
    <d v="2016-07-31T20:58:00"/>
    <n v="38.059282407397404"/>
    <b v="0"/>
    <n v="21"/>
    <n v="29.43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x v="2906"/>
    <d v="2015-02-03T04:27:00"/>
    <n v="26.982835648152104"/>
    <b v="0"/>
    <n v="27"/>
    <n v="45.0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x v="2907"/>
    <d v="2016-09-11T20:19:26"/>
    <n v="40"/>
    <b v="0"/>
    <n v="78"/>
    <n v="47.85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x v="2908"/>
    <d v="2016-05-13T00:10:08"/>
    <n v="30"/>
    <b v="0"/>
    <n v="173"/>
    <n v="71.239999999999995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x v="2909"/>
    <d v="2016-06-26T00:04:51"/>
    <n v="30"/>
    <b v="0"/>
    <n v="8"/>
    <n v="46.13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x v="2910"/>
    <d v="2016-08-13T06:59:00"/>
    <n v="38.786481481482042"/>
    <b v="0"/>
    <n v="30"/>
    <n v="43.2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x v="2911"/>
    <d v="2015-10-19T11:00:00"/>
    <n v="18.00466435184353"/>
    <b v="0"/>
    <n v="22"/>
    <n v="27.73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x v="2912"/>
    <d v="2015-03-01T06:59:00"/>
    <n v="28.046689814815181"/>
    <b v="0"/>
    <n v="20"/>
    <n v="60.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x v="2913"/>
    <d v="2015-09-02T00:28:25"/>
    <n v="30"/>
    <b v="0"/>
    <n v="47"/>
    <n v="129.36000000000001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x v="2914"/>
    <d v="2016-04-13T21:02:45"/>
    <n v="21"/>
    <b v="0"/>
    <n v="57"/>
    <n v="75.09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x v="2915"/>
    <d v="2015-06-17T12:05:02"/>
    <n v="20"/>
    <b v="0"/>
    <n v="3"/>
    <n v="203.33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x v="2916"/>
    <d v="2016-09-21T03:00:00"/>
    <n v="28.359618055561441"/>
    <b v="0"/>
    <n v="17"/>
    <n v="716.3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x v="2917"/>
    <d v="2014-10-30T20:36:53"/>
    <n v="30"/>
    <b v="0"/>
    <n v="25"/>
    <n v="73.239999999999995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x v="2918"/>
    <d v="2015-03-21T19:22:38"/>
    <n v="29.958333333328483"/>
    <b v="0"/>
    <n v="26"/>
    <n v="70.23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x v="2919"/>
    <d v="2015-09-21T03:11:16"/>
    <n v="30"/>
    <b v="0"/>
    <n v="84"/>
    <n v="71.7900000000000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x v="2920"/>
    <d v="2015-11-04T19:26:31"/>
    <n v="30.041666666656965"/>
    <b v="0"/>
    <n v="59"/>
    <n v="40.85"/>
    <b v="1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x v="2921"/>
    <d v="2014-09-25T21:16:44"/>
    <n v="30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x v="2922"/>
    <d v="2015-05-18T20:58:47"/>
    <n v="45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x v="2923"/>
    <d v="2015-01-24T03:00:00"/>
    <n v="14.97246527778042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x v="2924"/>
    <d v="2015-05-09T03:59:00"/>
    <n v="29.609143518522615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x v="2925"/>
    <d v="2014-09-11T14:01:08"/>
    <n v="30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x v="2926"/>
    <d v="2015-02-23T18:22:59"/>
    <n v="14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x v="2927"/>
    <d v="2014-07-15T05:00:00"/>
    <n v="28.539016203707433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x v="2928"/>
    <d v="2016-03-04T23:57:26"/>
    <n v="30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x v="2929"/>
    <d v="2014-05-25T13:32:38"/>
    <n v="30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x v="2930"/>
    <d v="2015-05-07T14:01:04"/>
    <n v="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x v="2931"/>
    <d v="2014-09-15T06:08:00"/>
    <n v="24.964317129633855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x v="2932"/>
    <d v="2015-02-21T11:00:00"/>
    <n v="31.293553240735491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x v="2933"/>
    <d v="2016-06-04T22:57:33"/>
    <n v="30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x v="2934"/>
    <d v="2014-06-15T15:16:04"/>
    <n v="30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x v="2935"/>
    <d v="2016-08-29T17:00:00"/>
    <n v="58.12490740740031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x v="2936"/>
    <d v="2014-10-13T04:59:00"/>
    <n v="12.5569097222251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x v="2937"/>
    <d v="2014-07-13T10:58:33"/>
    <n v="30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x v="2938"/>
    <d v="2015-01-30T16:53:34"/>
    <n v="30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x v="2939"/>
    <d v="2014-08-28T01:00:00"/>
    <n v="33.232499999998254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x v="2940"/>
    <d v="2015-01-18T18:33:38"/>
    <n v="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x v="2941"/>
    <d v="2015-03-01T23:02:35"/>
    <n v="30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x v="2942"/>
    <d v="2015-12-16T20:18:00"/>
    <n v="20.04190972222568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n v="3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x v="2944"/>
    <d v="2015-06-07T21:56:38"/>
    <n v="30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n v="3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x v="2946"/>
    <d v="2016-08-15T12:44:52"/>
    <n v="30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x v="2947"/>
    <d v="2016-11-24T17:11:00"/>
    <n v="49.153854166666861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x v="2948"/>
    <d v="2015-06-02T15:34:53"/>
    <n v="60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x v="2949"/>
    <d v="2015-11-19T20:45:17"/>
    <n v="30.0416666666715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n v="3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x v="2951"/>
    <d v="2014-10-05T19:16:13"/>
    <n v="45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x v="2952"/>
    <d v="2016-10-17T04:00:00"/>
    <n v="31.476400462968741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x v="2953"/>
    <d v="2015-10-08T19:00:21"/>
    <n v="30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n v="19.958333333343035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x v="2955"/>
    <d v="2015-06-16T17:47:29"/>
    <n v="30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x v="2956"/>
    <d v="2016-05-04T23:00:50"/>
    <n v="3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x v="2957"/>
    <d v="2015-03-27T23:16:12"/>
    <n v="59.958333333335759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n v="59.958333333335759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n v="30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n v="30"/>
    <b v="0"/>
    <n v="0"/>
    <n v="0"/>
    <b v="0"/>
    <s v="theater/spaces"/>
    <x v="1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x v="2961"/>
    <d v="2017-03-11T12:21:31"/>
    <n v="30"/>
    <b v="0"/>
    <n v="72"/>
    <n v="33.67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x v="2962"/>
    <d v="2015-04-17T16:00:00"/>
    <n v="23.898611111115315"/>
    <b v="0"/>
    <n v="29"/>
    <n v="125.38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x v="2963"/>
    <d v="2014-09-30T16:00:00"/>
    <n v="30.081018518518249"/>
    <b v="0"/>
    <n v="18"/>
    <n v="33.6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x v="2964"/>
    <d v="2014-09-12T21:55:49"/>
    <n v="15"/>
    <b v="0"/>
    <n v="13"/>
    <n v="14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x v="2965"/>
    <d v="2015-02-17T04:59:00"/>
    <n v="25.282662037039699"/>
    <b v="0"/>
    <n v="18"/>
    <n v="66.67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x v="2966"/>
    <d v="2014-07-18T04:45:52"/>
    <n v="30"/>
    <b v="0"/>
    <n v="38"/>
    <n v="31.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x v="2967"/>
    <d v="2016-06-03T16:30:00"/>
    <n v="30.003865740742185"/>
    <b v="0"/>
    <n v="23"/>
    <n v="104.5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x v="2968"/>
    <d v="2014-08-13T22:00:00"/>
    <n v="22.309074074073578"/>
    <b v="0"/>
    <n v="54"/>
    <n v="44.5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x v="2969"/>
    <d v="2014-06-20T09:54:09"/>
    <n v="30"/>
    <b v="1"/>
    <n v="45"/>
    <n v="31.9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x v="2970"/>
    <d v="2014-08-15T02:00:00"/>
    <n v="31.496759259258397"/>
    <b v="1"/>
    <n v="322"/>
    <n v="85.53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x v="2971"/>
    <d v="2015-04-23T18:30:00"/>
    <n v="28.358275462960592"/>
    <b v="0"/>
    <n v="30"/>
    <n v="159.47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x v="2972"/>
    <d v="2016-09-08T18:08:42"/>
    <n v="21"/>
    <b v="0"/>
    <n v="13"/>
    <n v="55.23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x v="2973"/>
    <d v="2014-07-26T07:00:00"/>
    <n v="17.554745370369346"/>
    <b v="0"/>
    <n v="34"/>
    <n v="88.24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x v="2974"/>
    <d v="2014-11-27T15:21:23"/>
    <n v="30.041666666664241"/>
    <b v="0"/>
    <n v="31"/>
    <n v="58.06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x v="2975"/>
    <d v="2014-10-29T18:54:03"/>
    <n v="21"/>
    <b v="0"/>
    <n v="108"/>
    <n v="66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x v="2976"/>
    <d v="2014-06-20T23:00:00"/>
    <n v="32.321087962962338"/>
    <b v="1"/>
    <n v="226"/>
    <n v="50.1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x v="2977"/>
    <d v="2017-03-02T19:19:15"/>
    <n v="30"/>
    <b v="0"/>
    <n v="61"/>
    <n v="97.3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x v="2978"/>
    <d v="2016-05-08T21:00:00"/>
    <n v="14.323449074072414"/>
    <b v="0"/>
    <n v="22"/>
    <n v="108.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x v="2979"/>
    <d v="2015-08-01T22:24:54"/>
    <n v="25"/>
    <b v="0"/>
    <n v="30"/>
    <n v="29.67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x v="2980"/>
    <d v="2015-01-02T05:56:28"/>
    <n v="17"/>
    <b v="0"/>
    <n v="95"/>
    <n v="125.05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x v="2981"/>
    <d v="2015-09-23T13:25:56"/>
    <n v="45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x v="2982"/>
    <d v="2016-02-11T16:29:03"/>
    <n v="30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x v="2983"/>
    <d v="2014-11-11T16:10:36"/>
    <n v="60.041666666664241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x v="2984"/>
    <d v="2016-08-24T06:41:21"/>
    <n v="30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x v="2985"/>
    <d v="2016-10-31T04:00:00"/>
    <n v="19.192962962973979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x v="2986"/>
    <d v="2016-05-01T11:00:06"/>
    <n v="59.958333333328483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x v="2987"/>
    <d v="2016-10-13T00:00:00"/>
    <n v="28.692696759258979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x v="2988"/>
    <d v="2016-06-20T08:41:21"/>
    <n v="30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x v="2989"/>
    <d v="2015-12-21T04:59:00"/>
    <n v="22.187245370369055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x v="2990"/>
    <d v="2016-01-07T13:47:00"/>
    <n v="35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x v="2991"/>
    <d v="2017-01-27T20:05:30"/>
    <n v="22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x v="2992"/>
    <d v="2016-10-09T18:25:10"/>
    <n v="3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x v="2993"/>
    <d v="2016-02-20T20:07:47"/>
    <n v="30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x v="2994"/>
    <d v="2014-10-03T11:29:32"/>
    <n v="30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x v="2995"/>
    <d v="2017-01-19T15:57:51"/>
    <n v="30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x v="2996"/>
    <d v="2015-05-26T21:54:00"/>
    <n v="6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x v="2997"/>
    <d v="2017-02-27T04:59:00"/>
    <n v="17.473923611112696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x v="2998"/>
    <d v="2014-06-16T04:25:00"/>
    <n v="27.99040509259793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x v="2999"/>
    <d v="2017-03-01T02:00:00"/>
    <n v="14.343055555553292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x v="3000"/>
    <d v="2017-01-31T18:00:00"/>
    <n v="13.922800925924093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x v="3001"/>
    <d v="2016-07-13T21:29:42"/>
    <n v="30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x v="3002"/>
    <d v="2012-12-26T20:04:12"/>
    <n v="30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x v="3003"/>
    <d v="2016-03-01T05:59:00"/>
    <n v="31.400046296294022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x v="3004"/>
    <d v="2014-11-15T22:08:44"/>
    <n v="30.041666666664241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x v="3005"/>
    <d v="2014-10-06T16:11:45"/>
    <n v="30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x v="3006"/>
    <d v="2014-12-14T18:09:51"/>
    <n v="30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x v="3007"/>
    <d v="2015-04-25T05:11:23"/>
    <n v="21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x v="3008"/>
    <d v="2016-01-21T05:05:19"/>
    <n v="30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x v="3009"/>
    <d v="2014-11-26T14:40:40"/>
    <n v="30.041666666671517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x v="3010"/>
    <d v="2015-02-21T19:58:39"/>
    <n v="6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x v="3011"/>
    <d v="2015-12-23T22:59:00"/>
    <n v="27.488703703704232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x v="3012"/>
    <d v="2015-02-10T16:52:10"/>
    <n v="21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x v="3013"/>
    <d v="2015-06-21T20:04:09"/>
    <n v="30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x v="3014"/>
    <d v="2014-11-05T05:00:00"/>
    <n v="28.084722222221899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x v="3015"/>
    <d v="2014-06-11T04:00:00"/>
    <n v="15.43937499999447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x v="3016"/>
    <d v="2014-07-18T13:09:12"/>
    <n v="60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x v="3017"/>
    <d v="2014-08-20T20:24:03"/>
    <n v="30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x v="3018"/>
    <d v="2015-07-20T22:00:00"/>
    <n v="42.618333333331975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x v="3019"/>
    <d v="2014-05-27T03:00:00"/>
    <n v="27.291435185186856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x v="3020"/>
    <d v="2015-08-14T20:18:53"/>
    <n v="6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x v="3021"/>
    <d v="2016-11-22T05:59:00"/>
    <n v="35.630451388889924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x v="3022"/>
    <d v="2016-08-27T22:53:29"/>
    <n v="45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x v="3023"/>
    <d v="2015-06-11T16:13:06"/>
    <n v="45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x v="3024"/>
    <d v="2012-10-06T23:51:15"/>
    <n v="30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x v="3025"/>
    <d v="2014-05-30T16:00:00"/>
    <n v="28.15725694443972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x v="3026"/>
    <d v="2017-03-03T11:01:32"/>
    <n v="14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x v="3027"/>
    <d v="2015-03-20T15:54:11"/>
    <n v="29.958333333328483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x v="3028"/>
    <d v="2016-08-15T06:20:25"/>
    <n v="30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x v="3029"/>
    <d v="2014-11-18T04:35:00"/>
    <n v="28.482094907405553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x v="3030"/>
    <d v="2015-09-16T17:56:11"/>
    <n v="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x v="3031"/>
    <d v="2016-10-14T21:10:47"/>
    <n v="60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x v="3032"/>
    <d v="2015-09-11T01:04:19"/>
    <n v="30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x v="3033"/>
    <d v="2016-08-18T02:38:45"/>
    <n v="30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x v="3034"/>
    <d v="2016-11-01T03:59:00"/>
    <n v="30.630613425928459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x v="3035"/>
    <d v="2013-05-04T13:26:49"/>
    <n v="30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x v="3036"/>
    <d v="2013-08-16T11:59:00"/>
    <n v="35.71407407407241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x v="3037"/>
    <d v="2010-10-02T04:59:00"/>
    <n v="74.31443287037109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x v="3038"/>
    <d v="2016-03-04T06:03:17"/>
    <n v="60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x v="3039"/>
    <d v="2013-12-29T07:59:00"/>
    <n v="26.538217592591536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x v="3040"/>
    <d v="2015-06-26T23:00:00"/>
    <n v="4.1664236111100763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x v="3041"/>
    <d v="2016-01-20T20:50:48"/>
    <n v="30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x v="3042"/>
    <d v="2015-10-06T16:30:47"/>
    <n v="30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x v="3043"/>
    <d v="2015-04-16T02:50:00"/>
    <n v="27.04746527777751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x v="3044"/>
    <d v="2016-02-02T17:26:38"/>
    <n v="15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x v="3045"/>
    <d v="2014-08-22T03:44:15"/>
    <n v="30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x v="3046"/>
    <d v="2014-09-10T04:52:00"/>
    <n v="29.399699074070668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x v="3047"/>
    <d v="2016-04-27T13:16:00"/>
    <n v="43.563726851847605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x v="3048"/>
    <d v="2014-12-31T21:22:00"/>
    <n v="28.989097222227429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x v="3049"/>
    <d v="2015-06-14T00:20:55"/>
    <n v="30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x v="3050"/>
    <d v="2016-05-05T04:02:40"/>
    <n v="3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x v="3051"/>
    <d v="2017-02-08T09:59:05"/>
    <n v="30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x v="3052"/>
    <d v="2015-05-28T15:59:00"/>
    <n v="29.995902777780429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x v="3053"/>
    <d v="2014-10-02T03:59:00"/>
    <n v="51.404247685190057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n v="37.211643518516212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x v="3055"/>
    <d v="2015-01-09T22:59:50"/>
    <n v="6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n v="60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n v="29.958333333335759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x v="3058"/>
    <d v="2016-05-20T08:59:00"/>
    <n v="5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x v="3059"/>
    <d v="2014-08-08T22:27:26"/>
    <n v="30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x v="3060"/>
    <d v="2015-09-28T06:35:34"/>
    <n v="3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n v="30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x v="3062"/>
    <d v="2015-09-30T18:00:00"/>
    <n v="29.214212962964666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x v="3063"/>
    <d v="2016-10-22T22:08:58"/>
    <n v="35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x v="3064"/>
    <d v="2015-11-22T06:59:00"/>
    <n v="31.160810185188893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x v="3065"/>
    <d v="2014-07-30T01:19:32"/>
    <n v="2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x v="3066"/>
    <d v="2016-07-10T05:28:57"/>
    <n v="30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x v="3067"/>
    <d v="2015-09-09T22:31:19"/>
    <n v="30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x v="3068"/>
    <d v="2015-10-16T16:35:52"/>
    <n v="30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x v="3069"/>
    <d v="2014-12-14T20:00:34"/>
    <n v="30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x v="3070"/>
    <d v="2016-12-07T17:36:09"/>
    <n v="21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x v="3071"/>
    <d v="2015-04-21T05:59:00"/>
    <n v="17.516886574070668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x v="3072"/>
    <d v="2016-10-30T01:46:00"/>
    <n v="14.383078703707724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x v="3073"/>
    <d v="2015-06-14T19:19:00"/>
    <n v="58.12083333333430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x v="3074"/>
    <d v="2016-03-10T13:42:39"/>
    <n v="30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x v="3075"/>
    <d v="2016-08-19T02:27:20"/>
    <n v="5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x v="3076"/>
    <d v="2015-10-09T15:38:43"/>
    <n v="60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x v="3077"/>
    <d v="2017-03-02T22:57:58"/>
    <n v="30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x v="3078"/>
    <d v="2015-02-26T03:19:55"/>
    <n v="30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x v="3079"/>
    <d v="2015-03-22T16:07:15"/>
    <n v="29.958333333328483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x v="3080"/>
    <d v="2014-12-27T01:40:44"/>
    <n v="60.041666666664241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x v="3081"/>
    <d v="2015-09-20T04:21:31"/>
    <n v="30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n v="30.041666666671517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x v="3083"/>
    <d v="2014-09-01T05:00:00"/>
    <n v="29.644930555557949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x v="3084"/>
    <d v="2015-05-05T18:48:00"/>
    <n v="29.059594907412247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x v="3085"/>
    <d v="2015-09-29T21:12:39"/>
    <n v="30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x v="3086"/>
    <d v="2015-08-17T16:05:59"/>
    <n v="60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x v="3087"/>
    <d v="2016-12-21T04:36:30"/>
    <n v="60.041666666664241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x v="3088"/>
    <d v="2015-01-08T13:41:00"/>
    <n v="30.997835648144246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x v="3089"/>
    <d v="2016-07-09T01:59:00"/>
    <n v="31.540011574070377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x v="3090"/>
    <d v="2015-05-01T18:39:05"/>
    <n v="59.958333333335759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x v="3091"/>
    <d v="2016-08-14T22:45:43"/>
    <n v="30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x v="3092"/>
    <d v="2015-10-15T22:00:00"/>
    <n v="37.297314814815763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x v="3093"/>
    <d v="2014-06-01T03:59:00"/>
    <n v="30.256932870375749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x v="3094"/>
    <d v="2015-09-20T19:05:56"/>
    <n v="60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x v="3095"/>
    <d v="2016-08-01T00:36:20"/>
    <n v="6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x v="3096"/>
    <d v="2015-05-20T19:48:46"/>
    <n v="30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x v="3097"/>
    <d v="2016-10-07T14:00:00"/>
    <n v="21.079849537032715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x v="3098"/>
    <d v="2016-02-08T00:17:00"/>
    <n v="48.219571759254904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x v="3099"/>
    <d v="2016-02-12T04:33:11"/>
    <n v="30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x v="3100"/>
    <d v="2014-10-20T14:56:15"/>
    <n v="3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x v="3101"/>
    <d v="2015-07-16T07:56:00"/>
    <n v="29.94702546296321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x v="3102"/>
    <d v="2016-08-23T08:10:18"/>
    <n v="50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x v="3103"/>
    <d v="2015-06-12T03:45:06"/>
    <n v="60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x v="3104"/>
    <d v="2015-02-03T02:00:00"/>
    <n v="31.174641203702777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x v="3105"/>
    <d v="2014-10-19T05:00:00"/>
    <n v="54.48939814815094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x v="3106"/>
    <d v="2015-09-16T22:00:00"/>
    <n v="22.487546296295477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x v="3107"/>
    <d v="2015-05-11T19:32:31"/>
    <n v="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x v="3108"/>
    <d v="2015-04-28T15:19:54"/>
    <n v="59.958333333328483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x v="3109"/>
    <d v="2014-08-28T03:00:10"/>
    <n v="35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x v="3110"/>
    <d v="2017-02-19T00:45:19"/>
    <n v="4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x v="3111"/>
    <d v="2014-10-04T14:17:00"/>
    <n v="3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x v="3112"/>
    <d v="2016-11-01T02:55:34"/>
    <n v="60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x v="3113"/>
    <d v="2015-04-17T17:33:02"/>
    <n v="30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n v="6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x v="3115"/>
    <d v="2016-06-05T10:43:47"/>
    <n v="30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x v="3116"/>
    <d v="2015-04-01T12:22:05"/>
    <n v="14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x v="3117"/>
    <d v="2016-05-27T13:12:00"/>
    <n v="8.1754629629722331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x v="3118"/>
    <d v="2016-07-02T15:35:23"/>
    <n v="19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x v="3119"/>
    <d v="2015-03-27T00:05:32"/>
    <n v="29.958333333328483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x v="3120"/>
    <d v="2016-05-05T21:36:36"/>
    <n v="59.958333333335759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x v="3121"/>
    <d v="2014-09-26T16:18:55"/>
    <n v="60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x v="3122"/>
    <d v="2016-11-09T23:22:12"/>
    <n v="5.0416666666715173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x v="3123"/>
    <d v="2016-07-09T23:49:58"/>
    <n v="30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x v="3124"/>
    <d v="2015-02-02T18:43:21"/>
    <n v="60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n v="30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x v="3126"/>
    <d v="2016-03-27T23:26:02"/>
    <n v="29.958333333328483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n v="30"/>
    <b v="0"/>
    <n v="0"/>
    <n v="0"/>
    <b v="0"/>
    <s v="theater/spaces"/>
    <x v="1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x v="3128"/>
    <d v="2014-09-18T03:59:00"/>
    <n v="15.56612268518802"/>
    <b v="0"/>
    <n v="27"/>
    <n v="42.3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x v="3129"/>
    <d v="2014-12-21T17:11:30"/>
    <n v="30"/>
    <b v="0"/>
    <n v="23"/>
    <n v="176.09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x v="3130"/>
    <d v="2015-03-13T06:59:00"/>
    <n v="26.282604166670353"/>
    <b v="0"/>
    <n v="62"/>
    <n v="49.6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x v="3131"/>
    <d v="2017-02-28T00:00:00"/>
    <n v="14.38971064814541"/>
    <b v="0"/>
    <n v="51"/>
    <n v="17.25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x v="3132"/>
    <d v="2014-07-17T16:33:43"/>
    <n v="30"/>
    <b v="0"/>
    <n v="37"/>
    <n v="48.34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x v="3133"/>
    <d v="2015-05-07T10:09:54"/>
    <n v="30"/>
    <b v="0"/>
    <n v="26"/>
    <n v="27.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x v="3134"/>
    <d v="2015-08-03T18:00:00"/>
    <n v="40.40501157406834"/>
    <b v="0"/>
    <n v="39"/>
    <n v="100.0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x v="3135"/>
    <d v="2014-07-09T13:39:40"/>
    <n v="14"/>
    <b v="0"/>
    <n v="74"/>
    <n v="39.81"/>
    <b v="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x v="3136"/>
    <d v="2014-11-07T00:15:55"/>
    <n v="40.041666666664241"/>
    <b v="1"/>
    <n v="213"/>
    <n v="110.35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x v="3137"/>
    <d v="2015-06-16T12:59:14"/>
    <n v="30"/>
    <b v="0"/>
    <n v="24"/>
    <n v="29.58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x v="3138"/>
    <d v="2016-12-17T08:00:00"/>
    <n v="30.999016203699284"/>
    <b v="0"/>
    <n v="26"/>
    <n v="67.9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x v="3139"/>
    <d v="2014-06-04T04:59:00"/>
    <n v="13.111435185186565"/>
    <b v="0"/>
    <n v="44"/>
    <n v="75.34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x v="3140"/>
    <d v="2015-06-21T22:25:00"/>
    <n v="29.107187500005239"/>
    <b v="0"/>
    <n v="62"/>
    <n v="57.26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x v="3141"/>
    <d v="2016-06-17T16:00:00"/>
    <n v="31.401967592595611"/>
    <b v="0"/>
    <n v="130"/>
    <n v="44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x v="3142"/>
    <d v="2015-06-13T01:43:00"/>
    <n v="31.800740740742185"/>
    <b v="0"/>
    <n v="15"/>
    <n v="50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x v="3143"/>
    <d v="2014-06-21T16:00:09"/>
    <n v="30"/>
    <b v="1"/>
    <n v="51"/>
    <n v="57.55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x v="3144"/>
    <d v="2016-04-01T03:59:00"/>
    <n v="34.215983796297223"/>
    <b v="1"/>
    <n v="100"/>
    <n v="52.58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x v="3145"/>
    <d v="2014-07-27T23:00:00"/>
    <n v="10.635324074079108"/>
    <b v="0"/>
    <n v="26"/>
    <n v="44.9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x v="3146"/>
    <d v="2014-12-14T18:18:08"/>
    <n v="40.000000000007276"/>
    <b v="0"/>
    <n v="35"/>
    <n v="100.17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x v="3147"/>
    <d v="2015-07-11T03:59:00"/>
    <n v="29.142766203702195"/>
    <b v="0"/>
    <n v="86"/>
    <n v="81.569999999999993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x v="3148"/>
    <d v="2014-12-01T19:09:00"/>
    <n v="10.925555555557366"/>
    <b v="0"/>
    <n v="20"/>
    <n v="70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x v="3149"/>
    <d v="2015-06-21T21:20:00"/>
    <n v="20.96866898148437"/>
    <b v="0"/>
    <n v="30"/>
    <n v="44.33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x v="3150"/>
    <d v="2014-07-05T12:40:28"/>
    <n v="30"/>
    <b v="0"/>
    <n v="21"/>
    <n v="44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x v="3151"/>
    <d v="2014-08-02T04:13:01"/>
    <n v="14"/>
    <b v="1"/>
    <n v="55"/>
    <n v="63.3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x v="3152"/>
    <d v="2014-08-04T15:59:33"/>
    <n v="20"/>
    <b v="1"/>
    <n v="244"/>
    <n v="71.48999999999999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x v="3153"/>
    <d v="2016-11-04T13:06:24"/>
    <n v="30"/>
    <b v="1"/>
    <n v="104"/>
    <n v="50.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x v="3154"/>
    <d v="2015-10-14T22:01:03"/>
    <n v="30"/>
    <b v="0"/>
    <n v="63"/>
    <n v="55.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x v="3155"/>
    <d v="2015-03-28T14:38:04"/>
    <n v="34.958333333343035"/>
    <b v="0"/>
    <n v="35"/>
    <n v="59.6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x v="3156"/>
    <d v="2016-01-27T01:00:00"/>
    <n v="13.797256944453693"/>
    <b v="0"/>
    <n v="29"/>
    <n v="80.0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x v="3157"/>
    <d v="2015-07-13T07:35:44"/>
    <n v="30"/>
    <b v="0"/>
    <n v="112"/>
    <n v="30.9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x v="3158"/>
    <d v="2015-07-18T06:59:00"/>
    <n v="29.487754629633855"/>
    <b v="0"/>
    <n v="79"/>
    <n v="73.58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x v="3159"/>
    <d v="2016-03-20T23:58:45"/>
    <n v="19.958333333335759"/>
    <b v="0"/>
    <n v="31"/>
    <n v="110.9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x v="3160"/>
    <d v="2015-04-23T12:50:46"/>
    <n v="14"/>
    <b v="0"/>
    <n v="61"/>
    <n v="18.77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x v="3161"/>
    <d v="2014-09-29T10:53:10"/>
    <n v="30"/>
    <b v="0"/>
    <n v="23"/>
    <n v="5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x v="3162"/>
    <d v="2014-11-23T22:00:00"/>
    <n v="28.20724537037313"/>
    <b v="0"/>
    <n v="95"/>
    <n v="30.19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x v="3163"/>
    <d v="2012-02-14T17:31:08"/>
    <n v="30"/>
    <b v="1"/>
    <n v="29"/>
    <n v="79.3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x v="3164"/>
    <d v="2013-08-18T15:00:00"/>
    <n v="26.694085648152395"/>
    <b v="1"/>
    <n v="55"/>
    <n v="39.67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x v="3165"/>
    <d v="2014-10-14T06:59:00"/>
    <n v="32.966087962966412"/>
    <b v="1"/>
    <n v="167"/>
    <n v="58.69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x v="3166"/>
    <d v="2016-06-03T13:31:22"/>
    <n v="30"/>
    <b v="0"/>
    <n v="62"/>
    <n v="184.68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x v="3167"/>
    <d v="2015-05-17T03:00:00"/>
    <n v="12.388391203705396"/>
    <b v="0"/>
    <n v="39"/>
    <n v="53.23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x v="3168"/>
    <d v="2015-10-28T19:54:00"/>
    <n v="11.021041666666861"/>
    <b v="0"/>
    <n v="14"/>
    <n v="51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x v="3169"/>
    <d v="2015-08-07T17:00:00"/>
    <n v="31.116388888884103"/>
    <b v="0"/>
    <n v="23"/>
    <n v="74.349999999999994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x v="3170"/>
    <d v="2015-09-16T17:43:32"/>
    <n v="30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x v="3171"/>
    <d v="2015-03-09T03:44:52"/>
    <n v="29.958333333335759"/>
    <b v="0"/>
    <n v="71"/>
    <n v="80.23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x v="3172"/>
    <d v="2015-03-23T02:14:00"/>
    <n v="59.211874999993597"/>
    <b v="0"/>
    <n v="30"/>
    <n v="113.57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x v="3173"/>
    <d v="2013-07-22T20:09:12"/>
    <n v="30"/>
    <b v="1"/>
    <n v="69"/>
    <n v="82.6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x v="3174"/>
    <d v="2013-05-06T16:51:11"/>
    <n v="25"/>
    <b v="1"/>
    <n v="62"/>
    <n v="77.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x v="3175"/>
    <d v="2016-04-01T01:27:39"/>
    <n v="29.958333333343035"/>
    <b v="0"/>
    <n v="63"/>
    <n v="105.21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x v="3176"/>
    <d v="2015-09-17T03:59:00"/>
    <n v="31.463425925932825"/>
    <b v="0"/>
    <n v="14"/>
    <n v="40.71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x v="3177"/>
    <d v="2016-06-15T18:14:59"/>
    <n v="30"/>
    <b v="0"/>
    <n v="44"/>
    <n v="64.91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x v="3178"/>
    <d v="2016-09-25T23:00:00"/>
    <n v="57.560787037029513"/>
    <b v="0"/>
    <n v="80"/>
    <n v="56.8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x v="3179"/>
    <d v="2016-05-14T03:59:00"/>
    <n v="24.08725694444729"/>
    <b v="0"/>
    <n v="336"/>
    <n v="119.18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x v="3180"/>
    <d v="2014-12-31T07:00:00"/>
    <n v="27.959687499998836"/>
    <b v="0"/>
    <n v="26"/>
    <n v="87.96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x v="3181"/>
    <d v="2015-03-01T04:59:00"/>
    <n v="38.031458333331102"/>
    <b v="0"/>
    <n v="27"/>
    <n v="37.96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x v="3182"/>
    <d v="2014-11-05T12:52:00"/>
    <n v="34.241006944444962"/>
    <b v="0"/>
    <n v="114"/>
    <n v="39.86999999999999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x v="3183"/>
    <d v="2014-06-15T16:00:00"/>
    <n v="25.942442129628034"/>
    <b v="0"/>
    <n v="21"/>
    <n v="27.1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x v="3184"/>
    <d v="2015-04-06T04:00:00"/>
    <n v="45.422476851861575"/>
    <b v="0"/>
    <n v="83"/>
    <n v="68.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x v="3185"/>
    <d v="2012-04-01T20:00:58"/>
    <n v="29.958333333335759"/>
    <b v="1"/>
    <n v="123"/>
    <n v="64.27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x v="3186"/>
    <d v="2015-04-05T17:51:17"/>
    <n v="34.958333333335759"/>
    <b v="0"/>
    <n v="15"/>
    <n v="3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x v="3187"/>
    <d v="2014-09-01T15:59:00"/>
    <n v="17.640625"/>
    <b v="0"/>
    <n v="68"/>
    <n v="83.43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x v="3188"/>
    <d v="2015-06-10T09:58:22"/>
    <n v="21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x v="3189"/>
    <d v="2015-05-24T08:18:52"/>
    <n v="30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n v="30.041666666664241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x v="3191"/>
    <d v="2016-08-16T18:07:49"/>
    <n v="60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x v="3192"/>
    <d v="2015-02-28T22:00:00"/>
    <n v="44.976168981491355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x v="3193"/>
    <d v="2015-02-20T23:14:16"/>
    <n v="45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n v="30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x v="3195"/>
    <d v="2015-02-12T14:15:42"/>
    <n v="30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x v="3196"/>
    <d v="2015-08-01T14:00:00"/>
    <n v="59.985243055547471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x v="3197"/>
    <d v="2015-02-04T11:50:18"/>
    <n v="30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x v="3198"/>
    <d v="2015-02-16T10:11:17"/>
    <n v="3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x v="3199"/>
    <d v="2014-09-06T21:00:00"/>
    <n v="30.113217592595902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x v="3200"/>
    <d v="2016-04-30T05:34:00"/>
    <n v="29.911331018520286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x v="3201"/>
    <d v="2014-08-31T18:24:37"/>
    <n v="2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x v="3202"/>
    <d v="2015-12-14T05:59:00"/>
    <n v="58.395763888882357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x v="3203"/>
    <d v="2015-09-25T23:43:42"/>
    <n v="30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n v="29.99028935185197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x v="3205"/>
    <d v="2015-05-01T08:59:32"/>
    <n v="30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n v="30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x v="3207"/>
    <d v="2015-04-23T05:40:07"/>
    <n v="59.958333333328483"/>
    <b v="0"/>
    <n v="36"/>
    <n v="70.83"/>
    <b v="0"/>
    <s v="theater/musical"/>
    <x v="1"/>
    <x v="4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x v="3208"/>
    <d v="2016-04-28T15:24:05"/>
    <n v="30"/>
    <b v="0"/>
    <n v="63"/>
    <n v="50.4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x v="3209"/>
    <d v="2014-11-03T00:00:00"/>
    <n v="27.119166666670935"/>
    <b v="0"/>
    <n v="17"/>
    <n v="2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x v="3210"/>
    <d v="2015-03-16T21:00:00"/>
    <n v="25.958078703697538"/>
    <b v="0"/>
    <n v="57"/>
    <n v="39.6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x v="3211"/>
    <d v="2014-05-24T21:00:00"/>
    <n v="30.239224537035625"/>
    <b v="0"/>
    <n v="72"/>
    <n v="78.260000000000005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x v="3212"/>
    <d v="2015-02-11T17:00:00"/>
    <n v="30.657881944440305"/>
    <b v="0"/>
    <n v="53"/>
    <n v="10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x v="3213"/>
    <d v="2016-04-29T06:59:00"/>
    <n v="6.2752777777786832"/>
    <b v="0"/>
    <n v="69"/>
    <n v="49.0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x v="3214"/>
    <d v="2016-11-19T22:00:00"/>
    <n v="32.784421296295477"/>
    <b v="0"/>
    <n v="17"/>
    <n v="66.47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x v="3215"/>
    <d v="2016-10-05T10:53:54"/>
    <n v="21"/>
    <b v="0"/>
    <n v="34"/>
    <n v="99.5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x v="3216"/>
    <d v="2016-08-03T04:09:00"/>
    <n v="31.24638888888876"/>
    <b v="0"/>
    <n v="14"/>
    <n v="64.290000000000006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x v="3217"/>
    <d v="2015-08-05T11:00:00"/>
    <n v="36.191087962957681"/>
    <b v="0"/>
    <n v="76"/>
    <n v="44.2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x v="3218"/>
    <d v="2014-07-02T04:00:00"/>
    <n v="33.086296296292858"/>
    <b v="1"/>
    <n v="71"/>
    <n v="31.62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x v="3219"/>
    <d v="2015-07-01T12:14:58"/>
    <n v="30"/>
    <b v="1"/>
    <n v="79"/>
    <n v="39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x v="3220"/>
    <d v="2015-10-30T21:00:00"/>
    <n v="23.358935185184237"/>
    <b v="1"/>
    <n v="68"/>
    <n v="41.24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x v="3221"/>
    <d v="2017-02-28T05:00:00"/>
    <n v="31.265902777769952"/>
    <b v="0"/>
    <n v="81"/>
    <n v="69.19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x v="3222"/>
    <d v="2016-06-23T18:47:00"/>
    <n v="20"/>
    <b v="0"/>
    <n v="30"/>
    <n v="65.17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x v="3223"/>
    <d v="2016-02-18T22:00:00"/>
    <n v="40.438321759269456"/>
    <b v="0"/>
    <n v="24"/>
    <n v="11.67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x v="3224"/>
    <d v="2016-08-07T03:00:00"/>
    <n v="16.508182870369637"/>
    <b v="0"/>
    <n v="19"/>
    <n v="58.9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x v="3225"/>
    <d v="2016-01-15T15:38:10"/>
    <n v="10"/>
    <b v="0"/>
    <n v="18"/>
    <n v="62.1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x v="3226"/>
    <d v="2015-07-21T10:03:25"/>
    <n v="30"/>
    <b v="0"/>
    <n v="73"/>
    <n v="151.46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x v="3227"/>
    <d v="2015-07-16T19:47:50"/>
    <n v="30"/>
    <b v="0"/>
    <n v="52"/>
    <n v="63.85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x v="3228"/>
    <d v="2014-08-25T04:59:00"/>
    <n v="22.967430555559986"/>
    <b v="0"/>
    <n v="31"/>
    <n v="125.8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x v="3229"/>
    <d v="2014-06-15T18:05:25"/>
    <n v="30"/>
    <b v="1"/>
    <n v="72"/>
    <n v="200.69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x v="3230"/>
    <d v="2015-09-12T03:59:00"/>
    <n v="28.693750000005821"/>
    <b v="1"/>
    <n v="193"/>
    <n v="57.6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x v="3231"/>
    <d v="2015-06-21T17:32:46"/>
    <n v="30"/>
    <b v="1"/>
    <n v="20"/>
    <n v="83.05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x v="3232"/>
    <d v="2014-11-21T17:00:00"/>
    <n v="22.956296296288201"/>
    <b v="0"/>
    <n v="65"/>
    <n v="68.34999999999999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x v="3233"/>
    <d v="2014-09-17T17:46:34"/>
    <n v="30"/>
    <b v="0"/>
    <n v="19"/>
    <n v="58.4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x v="3234"/>
    <d v="2015-01-05T20:26:00"/>
    <n v="34.95278935184615"/>
    <b v="0"/>
    <n v="43"/>
    <n v="77.19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x v="3235"/>
    <d v="2016-06-01T21:42:00"/>
    <n v="23.274317129624251"/>
    <b v="0"/>
    <n v="20"/>
    <n v="110.75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x v="3236"/>
    <d v="2016-04-10T04:00:00"/>
    <n v="22.270000000004075"/>
    <b v="0"/>
    <n v="36"/>
    <n v="92.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x v="3237"/>
    <d v="2016-10-20T02:48:16"/>
    <n v="30"/>
    <b v="0"/>
    <n v="66"/>
    <n v="58.7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x v="3238"/>
    <d v="2016-03-02T19:21:27"/>
    <n v="30"/>
    <b v="0"/>
    <n v="136"/>
    <n v="40.630000000000003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x v="3239"/>
    <d v="2016-02-11T22:59:00"/>
    <n v="30.285798611112114"/>
    <b v="0"/>
    <n v="35"/>
    <n v="47.66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x v="3240"/>
    <d v="2015-10-06T22:59:00"/>
    <n v="27.193425925921474"/>
    <b v="0"/>
    <n v="52"/>
    <n v="35.96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x v="3241"/>
    <d v="2016-05-01T17:55:58"/>
    <n v="30"/>
    <b v="0"/>
    <n v="238"/>
    <n v="92.04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x v="3242"/>
    <d v="2015-08-22T12:07:53"/>
    <n v="25"/>
    <b v="0"/>
    <n v="18"/>
    <n v="24.44"/>
    <b v="1"/>
    <s v="theater/plays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x v="3243"/>
    <d v="2015-03-26T04:00:00"/>
    <n v="27.954178240746842"/>
    <b v="0"/>
    <n v="108"/>
    <n v="50.75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x v="3244"/>
    <d v="2011-02-17T21:17:07"/>
    <n v="60"/>
    <b v="1"/>
    <n v="60"/>
    <n v="91.3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x v="3245"/>
    <d v="2015-08-20T20:02:56"/>
    <n v="30"/>
    <b v="1"/>
    <n v="74"/>
    <n v="45.8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x v="3246"/>
    <d v="2014-10-01T03:59:00"/>
    <n v="14.997847222221026"/>
    <b v="1"/>
    <n v="37"/>
    <n v="77.2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x v="3247"/>
    <d v="2015-10-17T07:00:10"/>
    <n v="30"/>
    <b v="0"/>
    <n v="45"/>
    <n v="61.02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x v="3248"/>
    <d v="2016-05-06T07:17:21"/>
    <n v="30"/>
    <b v="0"/>
    <n v="89"/>
    <n v="49.44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x v="3249"/>
    <d v="2014-10-10T21:00:00"/>
    <n v="21.592974537037662"/>
    <b v="0"/>
    <n v="34"/>
    <n v="81.0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x v="3250"/>
    <d v="2015-02-26T00:35:10"/>
    <n v="7"/>
    <b v="0"/>
    <n v="18"/>
    <n v="91.67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x v="3251"/>
    <d v="2015-11-12T02:31:00"/>
    <n v="29.486307870371093"/>
    <b v="0"/>
    <n v="165"/>
    <n v="99.79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x v="3252"/>
    <d v="2016-02-05T22:00:00"/>
    <n v="25.335486111114733"/>
    <b v="0"/>
    <n v="42"/>
    <n v="52.21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x v="3253"/>
    <d v="2014-12-17T02:51:29"/>
    <n v="30"/>
    <b v="0"/>
    <n v="45"/>
    <n v="51.22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x v="3254"/>
    <d v="2015-02-02T04:59:00"/>
    <n v="16.360972222224518"/>
    <b v="0"/>
    <n v="10"/>
    <n v="55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x v="3255"/>
    <d v="2014-10-02T14:21:00"/>
    <n v="20.814363425924967"/>
    <b v="0"/>
    <n v="33"/>
    <n v="50.02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x v="3256"/>
    <d v="2014-09-03T04:59:00"/>
    <n v="18.408773148148612"/>
    <b v="0"/>
    <n v="27"/>
    <n v="40.7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x v="3257"/>
    <d v="2016-09-30T21:00:00"/>
    <n v="23.93930555555562"/>
    <b v="0"/>
    <n v="70"/>
    <n v="47.03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x v="3258"/>
    <d v="2015-05-31T23:00:00"/>
    <n v="13.444317129629781"/>
    <b v="0"/>
    <n v="12"/>
    <n v="20.079999999999998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x v="3259"/>
    <d v="2014-07-01T04:59:00"/>
    <n v="34.446284722223936"/>
    <b v="0"/>
    <n v="30"/>
    <n v="73.400000000000006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x v="3260"/>
    <d v="2015-06-01T03:59:00"/>
    <n v="46.414722222223645"/>
    <b v="0"/>
    <n v="11"/>
    <n v="199.18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x v="3261"/>
    <d v="2016-01-19T22:59:00"/>
    <n v="59.119479166671226"/>
    <b v="0"/>
    <n v="76"/>
    <n v="72.38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x v="3262"/>
    <d v="2016-06-01T17:12:49"/>
    <n v="30"/>
    <b v="0"/>
    <n v="130"/>
    <n v="29.26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x v="3263"/>
    <d v="2015-04-23T06:59:00"/>
    <n v="30.676030092596193"/>
    <b v="0"/>
    <n v="86"/>
    <n v="44.1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x v="3264"/>
    <d v="2015-07-07T17:30:33"/>
    <n v="30"/>
    <b v="0"/>
    <n v="39"/>
    <n v="41.9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x v="3265"/>
    <d v="2015-08-24T02:00:00"/>
    <n v="20.167476851842366"/>
    <b v="0"/>
    <n v="24"/>
    <n v="136.46"/>
    <b v="1"/>
    <s v="theater/plays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x v="3266"/>
    <d v="2017-03-16T18:49:01"/>
    <n v="29.958333333343035"/>
    <b v="0"/>
    <n v="117"/>
    <n v="139.24"/>
    <b v="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x v="3267"/>
    <d v="2016-05-06T14:35:58"/>
    <n v="30"/>
    <b v="1"/>
    <n v="117"/>
    <n v="65.09999999999999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x v="3268"/>
    <d v="2014-06-15T16:00:00"/>
    <n v="26.356631944443507"/>
    <b v="1"/>
    <n v="15"/>
    <n v="36.33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x v="3269"/>
    <d v="2013-08-23T19:04:29"/>
    <n v="18"/>
    <b v="1"/>
    <n v="68"/>
    <n v="40.0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x v="3270"/>
    <d v="2015-11-30T17:08:38"/>
    <n v="35.041666666671517"/>
    <b v="1"/>
    <n v="73"/>
    <n v="74.819999999999993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x v="3271"/>
    <d v="2014-11-18T17:23:26"/>
    <n v="30.041666666664241"/>
    <b v="1"/>
    <n v="100"/>
    <n v="54.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x v="3272"/>
    <d v="2016-06-06T07:00:00"/>
    <n v="27.250115740745969"/>
    <b v="0"/>
    <n v="40"/>
    <n v="81.3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x v="3273"/>
    <d v="2015-12-14T00:00:00"/>
    <n v="28.437777777777228"/>
    <b v="0"/>
    <n v="46"/>
    <n v="71.150000000000006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x v="3274"/>
    <d v="2014-07-30T22:41:41"/>
    <n v="30"/>
    <b v="0"/>
    <n v="72"/>
    <n v="30.1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x v="3275"/>
    <d v="2016-06-02T22:00:00"/>
    <n v="12.174722222232958"/>
    <b v="0"/>
    <n v="49"/>
    <n v="34.409999999999997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x v="3276"/>
    <d v="2015-06-10T19:27:24"/>
    <n v="30"/>
    <b v="0"/>
    <n v="41"/>
    <n v="26.54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x v="3277"/>
    <d v="2016-04-18T09:13:25"/>
    <n v="59.958333333335759"/>
    <b v="0"/>
    <n v="24"/>
    <n v="135.6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x v="3278"/>
    <d v="2016-09-23T16:44:30"/>
    <n v="60"/>
    <b v="0"/>
    <n v="54"/>
    <n v="151.9799999999999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x v="3279"/>
    <d v="2016-06-16T05:58:09"/>
    <n v="14"/>
    <b v="0"/>
    <n v="19"/>
    <n v="46.0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x v="3280"/>
    <d v="2014-08-08T18:53:24"/>
    <n v="30"/>
    <b v="0"/>
    <n v="39"/>
    <n v="83.97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x v="3281"/>
    <d v="2016-07-10T22:59:00"/>
    <n v="37.419629629628616"/>
    <b v="0"/>
    <n v="21"/>
    <n v="155.9499999999999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x v="3282"/>
    <d v="2015-06-18T10:41:07"/>
    <n v="30"/>
    <b v="0"/>
    <n v="57"/>
    <n v="57.3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x v="3283"/>
    <d v="2015-06-24T02:00:00"/>
    <n v="21.49226851851563"/>
    <b v="0"/>
    <n v="29"/>
    <n v="126.55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x v="3284"/>
    <d v="2015-02-17T14:00:00"/>
    <n v="13.198761574065429"/>
    <b v="0"/>
    <n v="20"/>
    <n v="81.25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x v="3285"/>
    <d v="2015-08-12T05:32:39"/>
    <n v="45"/>
    <b v="0"/>
    <n v="24"/>
    <n v="89.67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x v="3286"/>
    <d v="2014-06-01T03:59:00"/>
    <n v="32.026342592595029"/>
    <b v="0"/>
    <n v="57"/>
    <n v="47.4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x v="3287"/>
    <d v="2015-05-09T09:35:15"/>
    <n v="30"/>
    <b v="0"/>
    <n v="64"/>
    <n v="25.25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x v="3288"/>
    <d v="2015-07-10T07:00:00"/>
    <n v="24.256805555560277"/>
    <b v="0"/>
    <n v="19"/>
    <n v="113.42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x v="3289"/>
    <d v="2015-10-11T02:00:00"/>
    <n v="19.955636574071832"/>
    <b v="0"/>
    <n v="35"/>
    <n v="83.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x v="3290"/>
    <d v="2017-02-18T04:59:00"/>
    <n v="37.945856481477676"/>
    <b v="0"/>
    <n v="11"/>
    <n v="44.09"/>
    <b v="1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x v="3291"/>
    <d v="2017-03-24T12:33:54"/>
    <n v="29.958333333335759"/>
    <b v="0"/>
    <n v="16"/>
    <n v="33.75"/>
    <b v="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x v="3292"/>
    <d v="2014-11-20T07:59:58"/>
    <n v="30.041666666671517"/>
    <b v="1"/>
    <n v="202"/>
    <n v="106.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x v="3293"/>
    <d v="2015-01-31T14:03:06"/>
    <n v="45"/>
    <b v="0"/>
    <n v="16"/>
    <n v="33.75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x v="3294"/>
    <d v="2016-07-01T23:00:00"/>
    <n v="56.965532407397404"/>
    <b v="0"/>
    <n v="70"/>
    <n v="76.8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x v="3295"/>
    <d v="2014-08-31T13:08:00"/>
    <n v="24.191828703704232"/>
    <b v="0"/>
    <n v="21"/>
    <n v="28.19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x v="3296"/>
    <d v="2014-09-21T02:00:00"/>
    <n v="19.026585648149194"/>
    <b v="0"/>
    <n v="87"/>
    <n v="46.6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x v="3297"/>
    <d v="2015-02-05T12:20:00"/>
    <n v="23.681423611109494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x v="3298"/>
    <d v="2016-03-18T20:20:12"/>
    <n v="44.958333333328483"/>
    <b v="0"/>
    <n v="14"/>
    <n v="77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x v="3299"/>
    <d v="2016-07-24T11:28:48"/>
    <n v="30"/>
    <b v="0"/>
    <n v="38"/>
    <n v="70.76000000000000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x v="3300"/>
    <d v="2015-05-27T02:45:00"/>
    <n v="35.224930555545143"/>
    <b v="0"/>
    <n v="74"/>
    <n v="46.8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x v="3301"/>
    <d v="2014-08-26T17:09:42"/>
    <n v="21"/>
    <b v="0"/>
    <n v="15"/>
    <n v="79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x v="3302"/>
    <d v="2016-05-10T11:10:48"/>
    <n v="21"/>
    <b v="0"/>
    <n v="30"/>
    <n v="72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x v="3303"/>
    <d v="2014-06-25T16:59:06"/>
    <n v="30"/>
    <b v="0"/>
    <n v="35"/>
    <n v="30.9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x v="3304"/>
    <d v="2016-08-01T13:41:00"/>
    <n v="11.943946759260143"/>
    <b v="0"/>
    <n v="7"/>
    <n v="38.5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x v="3305"/>
    <d v="2016-06-02T10:25:18"/>
    <n v="28"/>
    <b v="0"/>
    <n v="76"/>
    <n v="35.04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x v="3306"/>
    <d v="2015-07-02T11:17:04"/>
    <n v="30"/>
    <b v="0"/>
    <n v="98"/>
    <n v="109.03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x v="3307"/>
    <d v="2014-06-09T19:20:15"/>
    <n v="33"/>
    <b v="1"/>
    <n v="71"/>
    <n v="37.5900000000000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x v="3308"/>
    <d v="2014-07-01T23:50:31"/>
    <n v="30"/>
    <b v="1"/>
    <n v="46"/>
    <n v="100.22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x v="3309"/>
    <d v="2016-09-14T19:00:00"/>
    <n v="15.990254629636183"/>
    <b v="1"/>
    <n v="21"/>
    <n v="204.5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x v="3310"/>
    <d v="2016-05-15T01:22:19"/>
    <n v="30"/>
    <b v="0"/>
    <n v="20"/>
    <n v="53.3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x v="3311"/>
    <d v="2014-10-16T03:59:00"/>
    <n v="14.065682870372257"/>
    <b v="0"/>
    <n v="15"/>
    <n v="35.799999999999997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x v="3312"/>
    <d v="2015-10-28T17:33:36"/>
    <n v="30"/>
    <b v="0"/>
    <n v="52"/>
    <n v="71.7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x v="3313"/>
    <d v="2014-07-06T10:08:09"/>
    <n v="30"/>
    <b v="0"/>
    <n v="67"/>
    <n v="31.97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x v="3314"/>
    <d v="2016-04-06T21:30:00"/>
    <n v="18.074247685181035"/>
    <b v="0"/>
    <n v="46"/>
    <n v="63.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x v="3315"/>
    <d v="2014-11-01T17:18:00"/>
    <n v="28.957997685181908"/>
    <b v="0"/>
    <n v="72"/>
    <n v="74.209999999999994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x v="3316"/>
    <d v="2015-12-10T14:14:56"/>
    <n v="30"/>
    <b v="0"/>
    <n v="72"/>
    <n v="37.08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x v="3317"/>
    <d v="2016-06-06T02:00:00"/>
    <n v="36.949456018512137"/>
    <b v="0"/>
    <n v="60"/>
    <n v="62.6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x v="3318"/>
    <d v="2015-10-24T03:59:00"/>
    <n v="16.469027777784504"/>
    <b v="0"/>
    <n v="20"/>
    <n v="107.25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x v="3319"/>
    <d v="2015-09-23T14:21:26"/>
    <n v="20"/>
    <b v="0"/>
    <n v="102"/>
    <n v="103.95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x v="3320"/>
    <d v="2016-08-17T03:59:00"/>
    <n v="13.642129629632109"/>
    <b v="0"/>
    <n v="47"/>
    <n v="78.94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x v="3321"/>
    <d v="2014-07-18T16:04:11"/>
    <n v="30"/>
    <b v="0"/>
    <n v="91"/>
    <n v="69.8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x v="3322"/>
    <d v="2013-11-02T20:49:27"/>
    <n v="30"/>
    <b v="1"/>
    <n v="67"/>
    <n v="34.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x v="3323"/>
    <d v="2015-10-25T23:59:00"/>
    <n v="24.910266203703941"/>
    <b v="1"/>
    <n v="104"/>
    <n v="59.7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x v="3324"/>
    <d v="2015-07-12T10:25:12"/>
    <n v="30"/>
    <b v="1"/>
    <n v="57"/>
    <n v="46.43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x v="3325"/>
    <d v="2017-02-22T13:25:52"/>
    <n v="30"/>
    <b v="0"/>
    <n v="41"/>
    <n v="51.8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x v="3326"/>
    <d v="2016-10-01T03:59:00"/>
    <n v="29.405034722221899"/>
    <b v="1"/>
    <n v="97"/>
    <n v="251.74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x v="3327"/>
    <d v="2016-06-08T00:57:04"/>
    <n v="30"/>
    <b v="0"/>
    <n v="18"/>
    <n v="61.94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x v="3328"/>
    <d v="2015-04-01T20:17:48"/>
    <n v="29.958333333335759"/>
    <b v="0"/>
    <n v="69"/>
    <n v="23.1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x v="3329"/>
    <d v="2017-02-25T01:22:14"/>
    <n v="45"/>
    <b v="0"/>
    <n v="23"/>
    <n v="184.78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x v="3330"/>
    <d v="2016-03-15T21:00:00"/>
    <n v="21.897581018522033"/>
    <b v="0"/>
    <n v="72"/>
    <n v="44.1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x v="3331"/>
    <d v="2014-11-06T00:46:00"/>
    <n v="25.110300925924093"/>
    <b v="0"/>
    <n v="44"/>
    <n v="36.07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x v="3332"/>
    <d v="2014-07-10T09:07:49"/>
    <n v="30"/>
    <b v="0"/>
    <n v="168"/>
    <n v="62.8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x v="3333"/>
    <d v="2014-08-21T16:28:00"/>
    <n v="21.144525462965248"/>
    <b v="0"/>
    <n v="37"/>
    <n v="143.1100000000000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x v="3334"/>
    <d v="2015-07-01T06:59:00"/>
    <n v="54.254803240743058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x v="3335"/>
    <d v="2016-03-07T04:59:00"/>
    <n v="16.288217592598812"/>
    <b v="0"/>
    <n v="42"/>
    <n v="25.3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x v="3336"/>
    <d v="2014-11-21T04:55:00"/>
    <n v="13.345300925924676"/>
    <b v="0"/>
    <n v="33"/>
    <n v="96.67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x v="3337"/>
    <d v="2015-08-09T16:00:00"/>
    <n v="10.970995370371384"/>
    <b v="0"/>
    <n v="7"/>
    <n v="75.709999999999994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x v="3338"/>
    <d v="2015-08-12T00:00:00"/>
    <n v="31.971296296294895"/>
    <b v="0"/>
    <n v="104"/>
    <n v="56.2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x v="3339"/>
    <d v="2014-11-13T23:37:28"/>
    <n v="30.041666666664241"/>
    <b v="0"/>
    <n v="45"/>
    <n v="136.7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x v="3340"/>
    <d v="2017-02-01T22:59:00"/>
    <n v="30.047499999993306"/>
    <b v="0"/>
    <n v="46"/>
    <n v="115.02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x v="3341"/>
    <d v="2014-05-19T21:00:00"/>
    <n v="25.281724537038826"/>
    <b v="0"/>
    <n v="126"/>
    <n v="41.94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x v="3342"/>
    <d v="2015-07-17T21:02:00"/>
    <n v="18.666851851856336"/>
    <b v="0"/>
    <n v="26"/>
    <n v="40.92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x v="3343"/>
    <d v="2015-07-20T03:59:00"/>
    <n v="34.255740740743931"/>
    <b v="0"/>
    <n v="41"/>
    <n v="64.6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x v="3344"/>
    <d v="2014-11-05T21:22:25"/>
    <n v="21.041666666664241"/>
    <b v="0"/>
    <n v="9"/>
    <n v="58.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x v="3345"/>
    <d v="2016-11-01T04:59:00"/>
    <n v="29.114826388889924"/>
    <b v="0"/>
    <n v="56"/>
    <n v="93.43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x v="3346"/>
    <d v="2015-11-01T23:00:00"/>
    <n v="39.147337962960592"/>
    <b v="0"/>
    <n v="48"/>
    <n v="327.0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x v="3347"/>
    <d v="2016-04-28T16:20:32"/>
    <n v="30"/>
    <b v="0"/>
    <n v="33"/>
    <n v="63.42"/>
    <b v="1"/>
    <s v="theater/plays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x v="3348"/>
    <d v="2015-02-12T07:00:00"/>
    <n v="28.350069444451947"/>
    <b v="0"/>
    <n v="28"/>
    <n v="47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x v="3349"/>
    <d v="2016-08-05T21:00:00"/>
    <n v="29.685567129628907"/>
    <b v="0"/>
    <n v="142"/>
    <n v="36.8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x v="3350"/>
    <d v="2015-02-11T22:31:43"/>
    <n v="30"/>
    <b v="0"/>
    <n v="66"/>
    <n v="47.88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x v="3351"/>
    <d v="2015-06-14T12:36:49"/>
    <n v="30"/>
    <b v="0"/>
    <n v="104"/>
    <n v="50.3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x v="3352"/>
    <d v="2016-12-05T01:00:00"/>
    <n v="14.931481481486117"/>
    <b v="0"/>
    <n v="17"/>
    <n v="123.94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x v="3353"/>
    <d v="2014-10-15T12:52:02"/>
    <n v="30"/>
    <b v="1"/>
    <n v="74"/>
    <n v="28.4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x v="3354"/>
    <d v="2015-06-20T17:55:14"/>
    <n v="30"/>
    <b v="1"/>
    <n v="88"/>
    <n v="65.58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x v="3355"/>
    <d v="2015-01-08T21:17:41"/>
    <n v="30"/>
    <b v="1"/>
    <n v="75"/>
    <n v="98.2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x v="3356"/>
    <d v="2016-02-10T21:00:00"/>
    <n v="31.130810185190057"/>
    <b v="0"/>
    <n v="47"/>
    <n v="17.829999999999998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x v="3357"/>
    <d v="2016-12-22T14:59:12"/>
    <n v="30"/>
    <b v="0"/>
    <n v="175"/>
    <n v="89.5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x v="3358"/>
    <d v="2015-10-06T16:44:46"/>
    <n v="35"/>
    <b v="0"/>
    <n v="65"/>
    <n v="80.40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x v="3359"/>
    <d v="2015-06-15T16:14:40"/>
    <n v="22"/>
    <b v="0"/>
    <n v="111"/>
    <n v="32.9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x v="3360"/>
    <d v="2015-01-01T05:00:00"/>
    <n v="36.008576388885558"/>
    <b v="0"/>
    <n v="23"/>
    <n v="45.48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x v="3361"/>
    <d v="2014-12-03T15:28:26"/>
    <n v="30"/>
    <b v="0"/>
    <n v="41"/>
    <n v="51.22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x v="3362"/>
    <d v="2014-07-11T16:15:00"/>
    <n v="22.554074074076198"/>
    <b v="0"/>
    <n v="82"/>
    <n v="64.16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x v="3363"/>
    <d v="2015-10-26T00:13:17"/>
    <n v="35"/>
    <b v="0"/>
    <n v="35"/>
    <n v="114.2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x v="3364"/>
    <d v="2016-03-16T03:59:00"/>
    <n v="14.326574074075324"/>
    <b v="0"/>
    <n v="31"/>
    <n v="136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x v="3365"/>
    <d v="2015-08-31T17:31:15"/>
    <n v="25"/>
    <b v="0"/>
    <n v="32"/>
    <n v="39.380000000000003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x v="3366"/>
    <d v="2015-06-25T18:07:39"/>
    <n v="30"/>
    <b v="0"/>
    <n v="29"/>
    <n v="54.14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x v="3367"/>
    <d v="2016-05-02T21:26:38"/>
    <n v="30"/>
    <b v="0"/>
    <n v="64"/>
    <n v="40.94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x v="3368"/>
    <d v="2016-08-01T19:00:00"/>
    <n v="28.119722222225391"/>
    <b v="0"/>
    <n v="25"/>
    <n v="21.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x v="3369"/>
    <d v="2015-01-23T12:11:23"/>
    <n v="30"/>
    <b v="0"/>
    <n v="38"/>
    <n v="55.13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x v="3370"/>
    <d v="2015-12-15T00:00:00"/>
    <n v="14.036087962958845"/>
    <b v="0"/>
    <n v="20"/>
    <n v="29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x v="3371"/>
    <d v="2015-03-05T04:00:00"/>
    <n v="30.228460648155306"/>
    <b v="0"/>
    <n v="197"/>
    <n v="56.07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x v="3372"/>
    <d v="2016-08-23T18:34:50"/>
    <n v="60"/>
    <b v="0"/>
    <n v="39"/>
    <n v="80.72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x v="3373"/>
    <d v="2015-07-02T23:50:06"/>
    <n v="22"/>
    <b v="0"/>
    <n v="40"/>
    <n v="86.23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x v="3374"/>
    <d v="2016-01-04T04:20:07"/>
    <n v="32"/>
    <b v="0"/>
    <n v="46"/>
    <n v="79.540000000000006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x v="3375"/>
    <d v="2015-06-17T01:40:14"/>
    <n v="21"/>
    <b v="0"/>
    <n v="49"/>
    <n v="107.57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x v="3376"/>
    <d v="2016-02-20T02:45:35"/>
    <n v="45"/>
    <b v="0"/>
    <n v="9"/>
    <n v="139.56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x v="3377"/>
    <d v="2014-06-06T23:00:00"/>
    <n v="16.43239583333343"/>
    <b v="0"/>
    <n v="20"/>
    <n v="36.5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x v="3378"/>
    <d v="2015-03-18T17:00:00"/>
    <n v="21.672696759254904"/>
    <b v="0"/>
    <n v="132"/>
    <n v="19.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x v="3379"/>
    <d v="2012-12-07T02:00:00"/>
    <n v="24.065972222226264"/>
    <b v="1"/>
    <n v="25"/>
    <n v="52"/>
    <b v="1"/>
    <s v="theater/plays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x v="3380"/>
    <d v="2014-07-28T14:31:17"/>
    <n v="21"/>
    <b v="1"/>
    <n v="82"/>
    <n v="63.1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x v="3381"/>
    <d v="2015-10-30T14:00:12"/>
    <n v="30"/>
    <b v="1"/>
    <n v="21"/>
    <n v="59.52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x v="3382"/>
    <d v="2015-06-12T02:00:00"/>
    <n v="31.483124999998836"/>
    <b v="0"/>
    <n v="270"/>
    <n v="81.13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x v="3383"/>
    <d v="2016-07-28T15:58:38"/>
    <n v="30"/>
    <b v="0"/>
    <n v="47"/>
    <n v="177.62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x v="3384"/>
    <d v="2015-11-29T23:00:00"/>
    <n v="35.256817129629781"/>
    <b v="0"/>
    <n v="51"/>
    <n v="71.67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x v="3385"/>
    <d v="2015-12-13T02:26:32"/>
    <n v="30"/>
    <b v="0"/>
    <n v="3"/>
    <n v="866.67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x v="3386"/>
    <d v="2017-01-15T00:59:40"/>
    <n v="60"/>
    <b v="0"/>
    <n v="54"/>
    <n v="96.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x v="3387"/>
    <d v="2014-08-25T04:59:00"/>
    <n v="20.659537037041446"/>
    <b v="0"/>
    <n v="27"/>
    <n v="38.33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x v="3388"/>
    <d v="2015-08-26T23:00:00"/>
    <n v="17.444444444437977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x v="3389"/>
    <d v="2014-11-29T23:52:58"/>
    <n v="35.041666666664241"/>
    <b v="0"/>
    <n v="28"/>
    <n v="111.89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x v="3390"/>
    <d v="2015-06-18T11:04:01"/>
    <n v="30"/>
    <b v="0"/>
    <n v="45"/>
    <n v="34.6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x v="3391"/>
    <d v="2014-06-01T03:59:00"/>
    <n v="26.719340277784795"/>
    <b v="0"/>
    <n v="28"/>
    <n v="55.8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x v="3392"/>
    <d v="2015-02-21T22:05:25"/>
    <n v="30"/>
    <b v="0"/>
    <n v="46"/>
    <n v="27.07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x v="3393"/>
    <d v="2015-10-08T00:32:52"/>
    <n v="20"/>
    <b v="0"/>
    <n v="78"/>
    <n v="199.17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x v="3394"/>
    <d v="2016-12-01T07:59:00"/>
    <n v="29.500173611108039"/>
    <b v="0"/>
    <n v="44"/>
    <n v="70.56999999999999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x v="3395"/>
    <d v="2015-02-05T06:59:00"/>
    <n v="21.614074074081145"/>
    <b v="0"/>
    <n v="76"/>
    <n v="81.78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x v="3396"/>
    <d v="2015-05-02T21:00:00"/>
    <n v="25.94714120370918"/>
    <b v="0"/>
    <n v="14"/>
    <n v="186.0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x v="3397"/>
    <d v="2014-10-27T03:00:00"/>
    <n v="17.845023148147448"/>
    <b v="0"/>
    <n v="6"/>
    <n v="5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x v="3398"/>
    <d v="2014-05-13T04:00:00"/>
    <n v="11.230960648143082"/>
    <b v="0"/>
    <n v="39"/>
    <n v="66.5100000000000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x v="3399"/>
    <d v="2016-05-31T22:08:57"/>
    <n v="30"/>
    <b v="0"/>
    <n v="72"/>
    <n v="145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x v="3400"/>
    <d v="2015-07-31T08:58:00"/>
    <n v="22.277453703703941"/>
    <b v="0"/>
    <n v="24"/>
    <n v="43.13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x v="3401"/>
    <d v="2015-01-16T23:58:02"/>
    <n v="30"/>
    <b v="0"/>
    <n v="53"/>
    <n v="39.38000000000000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x v="3402"/>
    <d v="2014-06-16T17:06:34"/>
    <n v="26"/>
    <b v="0"/>
    <n v="8"/>
    <n v="97.5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x v="3403"/>
    <d v="2014-08-10T15:59:00"/>
    <n v="33.01965277778072"/>
    <b v="0"/>
    <n v="9"/>
    <n v="57.78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x v="3404"/>
    <d v="2016-12-21T11:50:30"/>
    <n v="60.041666666671517"/>
    <b v="0"/>
    <n v="9"/>
    <n v="2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x v="3405"/>
    <d v="2015-07-23T18:33:00"/>
    <n v="23.216759259259561"/>
    <b v="0"/>
    <n v="28"/>
    <n v="36.96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x v="3406"/>
    <d v="2017-01-06T13:05:05"/>
    <n v="30"/>
    <b v="0"/>
    <n v="59"/>
    <n v="34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x v="3407"/>
    <d v="2015-07-21T03:00:00"/>
    <n v="10.375254629630945"/>
    <b v="0"/>
    <n v="29"/>
    <n v="70.86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x v="3408"/>
    <d v="2016-07-29T16:50:43"/>
    <n v="30"/>
    <b v="0"/>
    <n v="20"/>
    <n v="102.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x v="3409"/>
    <d v="2016-09-09T04:00:00"/>
    <n v="30.266678240746842"/>
    <b v="0"/>
    <n v="28"/>
    <n v="73.20999999999999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x v="3410"/>
    <d v="2014-07-08T22:34:00"/>
    <n v="30"/>
    <b v="0"/>
    <n v="94"/>
    <n v="87.36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x v="3411"/>
    <d v="2015-12-04T19:01:26"/>
    <n v="30"/>
    <b v="0"/>
    <n v="51"/>
    <n v="60.78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x v="3412"/>
    <d v="2013-12-13T04:59:00"/>
    <n v="29.46966435185459"/>
    <b v="1"/>
    <n v="82"/>
    <n v="100.5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x v="3413"/>
    <d v="2014-09-26T21:04:52"/>
    <n v="30"/>
    <b v="1"/>
    <n v="74"/>
    <n v="139.1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x v="3414"/>
    <d v="2015-07-05T16:43:23"/>
    <n v="35"/>
    <b v="1"/>
    <n v="113"/>
    <n v="36.61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x v="3415"/>
    <d v="2016-07-01T08:20:51"/>
    <n v="30"/>
    <b v="1"/>
    <n v="181"/>
    <n v="85.5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x v="3416"/>
    <d v="2015-10-09T00:00:00"/>
    <n v="23.903217592596775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x v="3417"/>
    <d v="2016-12-01T17:39:42"/>
    <n v="30.041666666664241"/>
    <b v="0"/>
    <n v="69"/>
    <n v="23.87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x v="3418"/>
    <d v="2014-12-22T04:00:00"/>
    <n v="30.851134259268292"/>
    <b v="1"/>
    <n v="134"/>
    <n v="93.8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x v="3419"/>
    <d v="2015-01-28T22:00:00"/>
    <n v="16.116458333337505"/>
    <b v="1"/>
    <n v="49"/>
    <n v="52.55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x v="3420"/>
    <d v="2015-05-30T20:21:43"/>
    <n v="30"/>
    <b v="1"/>
    <n v="34"/>
    <n v="76.0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x v="3421"/>
    <d v="2015-06-01T05:00:00"/>
    <n v="34.451412037029513"/>
    <b v="0"/>
    <n v="30"/>
    <n v="68.6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x v="3422"/>
    <d v="2016-04-29T04:39:48"/>
    <n v="44"/>
    <b v="0"/>
    <n v="237"/>
    <n v="134.26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x v="3423"/>
    <d v="2016-09-26T10:37:09"/>
    <n v="30"/>
    <b v="0"/>
    <n v="27"/>
    <n v="26.67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x v="3424"/>
    <d v="2016-12-07T08:26:16"/>
    <n v="30"/>
    <b v="0"/>
    <n v="50"/>
    <n v="173.7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x v="3425"/>
    <d v="2014-11-19T08:27:59"/>
    <n v="30.041666666671517"/>
    <b v="0"/>
    <n v="162"/>
    <n v="63.57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x v="3426"/>
    <d v="2014-10-04T14:48:56"/>
    <n v="32"/>
    <b v="0"/>
    <n v="104"/>
    <n v="297.02999999999997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x v="3427"/>
    <d v="2015-02-28T17:00:00"/>
    <n v="24.987881944442051"/>
    <b v="0"/>
    <n v="51"/>
    <n v="40.29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x v="3428"/>
    <d v="2015-11-13T20:17:00"/>
    <n v="27.415497685185983"/>
    <b v="0"/>
    <n v="43"/>
    <n v="59.65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x v="3429"/>
    <d v="2016-10-11T03:59:00"/>
    <n v="41.247164351851097"/>
    <b v="0"/>
    <n v="114"/>
    <n v="90.68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x v="3430"/>
    <d v="2015-08-09T16:00:00"/>
    <n v="25.040833333339833"/>
    <b v="0"/>
    <n v="36"/>
    <n v="57.22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x v="3431"/>
    <d v="2015-05-31T18:32:51"/>
    <n v="30"/>
    <b v="0"/>
    <n v="46"/>
    <n v="66.95999999999999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x v="3432"/>
    <d v="2015-10-02T18:00:00"/>
    <n v="31.109837962969323"/>
    <b v="0"/>
    <n v="46"/>
    <n v="44.85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x v="3433"/>
    <d v="2014-11-08T10:00:46"/>
    <n v="30.041666666664241"/>
    <b v="0"/>
    <n v="78"/>
    <n v="39.54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x v="3434"/>
    <d v="2016-03-03T05:59:00"/>
    <n v="14.663773148145992"/>
    <b v="0"/>
    <n v="33"/>
    <n v="77.73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x v="3435"/>
    <d v="2015-07-02T15:39:37"/>
    <n v="30"/>
    <b v="0"/>
    <n v="78"/>
    <n v="39.49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x v="3436"/>
    <d v="2015-07-18T23:16:59"/>
    <n v="30"/>
    <b v="0"/>
    <n v="58"/>
    <n v="53.3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x v="3437"/>
    <d v="2014-07-03T03:59:00"/>
    <n v="20.591689814820711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x v="3438"/>
    <d v="2015-05-31T12:44:58"/>
    <n v="35"/>
    <b v="0"/>
    <n v="31"/>
    <n v="66.13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x v="3439"/>
    <d v="2014-06-23T18:00:00"/>
    <n v="21.207013888888469"/>
    <b v="0"/>
    <n v="35"/>
    <n v="83.5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x v="3440"/>
    <d v="2015-03-31T12:52:00"/>
    <n v="57.540520833339542"/>
    <b v="0"/>
    <n v="27"/>
    <n v="132.9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x v="3441"/>
    <d v="2016-05-04T23:00:00"/>
    <n v="29.466898148137261"/>
    <b v="0"/>
    <n v="89"/>
    <n v="49.55"/>
    <b v="1"/>
    <s v="theater/plays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x v="3442"/>
    <d v="2015-12-10T16:51:01"/>
    <n v="30"/>
    <b v="0"/>
    <n v="34"/>
    <n v="150.15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x v="3443"/>
    <d v="2015-06-20T13:59:35"/>
    <n v="15"/>
    <b v="0"/>
    <n v="63"/>
    <n v="32.270000000000003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x v="3444"/>
    <d v="2015-11-14T17:49:31"/>
    <n v="30.041666666656965"/>
    <b v="0"/>
    <n v="120"/>
    <n v="127.7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x v="3445"/>
    <d v="2015-07-29T17:00:00"/>
    <n v="30.135451388880028"/>
    <b v="0"/>
    <n v="64"/>
    <n v="39.8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x v="3446"/>
    <d v="2015-08-06T15:31:47"/>
    <n v="30"/>
    <b v="0"/>
    <n v="90"/>
    <n v="33.94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x v="3447"/>
    <d v="2016-03-30T14:39:00"/>
    <n v="8.1135995370277669"/>
    <b v="0"/>
    <n v="21"/>
    <n v="121.9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x v="3448"/>
    <d v="2014-09-26T01:35:00"/>
    <n v="28.004965277774318"/>
    <b v="0"/>
    <n v="87"/>
    <n v="58.6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x v="3449"/>
    <d v="2012-06-01T22:52:24"/>
    <n v="35"/>
    <b v="1"/>
    <n v="89"/>
    <n v="62.9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x v="3450"/>
    <d v="2014-08-13T04:59:00"/>
    <n v="22.942743055558822"/>
    <b v="1"/>
    <n v="57"/>
    <n v="80.16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x v="3451"/>
    <d v="2014-09-16T21:00:00"/>
    <n v="29.950949074074742"/>
    <b v="1"/>
    <n v="70"/>
    <n v="46.7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x v="3452"/>
    <d v="2016-01-05T23:55:00"/>
    <n v="37.204016203708306"/>
    <b v="1"/>
    <n v="115"/>
    <n v="106.57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x v="3453"/>
    <d v="2014-12-31T00:00:00"/>
    <n v="32.997847222221026"/>
    <b v="1"/>
    <n v="184"/>
    <n v="66.5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x v="3454"/>
    <d v="2017-01-10T05:00:00"/>
    <n v="47.35748842592147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x v="3455"/>
    <d v="2016-06-03T21:00:00"/>
    <n v="21.315532407403225"/>
    <b v="1"/>
    <n v="39"/>
    <n v="52.4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x v="3456"/>
    <d v="2015-12-17T04:59:00"/>
    <n v="31.498333333329356"/>
    <b v="1"/>
    <n v="37"/>
    <n v="193.62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x v="3457"/>
    <d v="2014-11-05T18:48:44"/>
    <n v="30.041666666671517"/>
    <b v="1"/>
    <n v="213"/>
    <n v="119.19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x v="3458"/>
    <d v="2016-09-08T03:45:00"/>
    <n v="18.579537037032424"/>
    <b v="1"/>
    <n v="115"/>
    <n v="177.09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x v="3459"/>
    <d v="2015-07-17T18:11:00"/>
    <n v="30"/>
    <b v="1"/>
    <n v="288"/>
    <n v="53.1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x v="3460"/>
    <d v="2015-06-16T11:00:00"/>
    <n v="34.062534722223063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x v="3461"/>
    <d v="2015-07-12T12:47:45"/>
    <n v="30"/>
    <b v="1"/>
    <n v="30"/>
    <n v="61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x v="3462"/>
    <d v="2016-01-29T05:59:00"/>
    <n v="17.364432870366727"/>
    <b v="0"/>
    <n v="15"/>
    <n v="203.2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x v="3463"/>
    <d v="2016-08-15T20:09:42"/>
    <n v="30"/>
    <b v="0"/>
    <n v="122"/>
    <n v="125.12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x v="3464"/>
    <d v="2015-09-13T00:00:00"/>
    <n v="20.042037037041155"/>
    <b v="0"/>
    <n v="72"/>
    <n v="141.2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x v="3465"/>
    <d v="2015-07-31T20:32:28"/>
    <n v="30"/>
    <b v="0"/>
    <n v="20"/>
    <n v="204.0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x v="3466"/>
    <d v="2016-06-22T03:55:00"/>
    <n v="22.152824074073578"/>
    <b v="0"/>
    <n v="23"/>
    <n v="145.65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x v="3467"/>
    <d v="2016-06-05T13:59:50"/>
    <n v="14"/>
    <b v="0"/>
    <n v="10"/>
    <n v="152.5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x v="3468"/>
    <d v="2017-02-24T13:48:00"/>
    <n v="21"/>
    <b v="0"/>
    <n v="112"/>
    <n v="136.85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x v="3469"/>
    <d v="2015-04-01T04:59:00"/>
    <n v="32.911226851858373"/>
    <b v="0"/>
    <n v="78"/>
    <n v="78.20999999999999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x v="3470"/>
    <d v="2015-10-29T04:01:00"/>
    <n v="35.440439814810816"/>
    <b v="0"/>
    <n v="55"/>
    <n v="55.6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x v="3471"/>
    <d v="2015-03-11T03:26:23"/>
    <n v="29.958333333328483"/>
    <b v="0"/>
    <n v="48"/>
    <n v="85.21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x v="3472"/>
    <d v="2014-07-10T18:35:45"/>
    <n v="15"/>
    <b v="0"/>
    <n v="22"/>
    <n v="69.81999999999999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x v="3473"/>
    <d v="2015-08-07T17:22:26"/>
    <n v="30"/>
    <b v="0"/>
    <n v="66"/>
    <n v="44.76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x v="3474"/>
    <d v="2016-08-23T03:07:17"/>
    <n v="30"/>
    <b v="0"/>
    <n v="93"/>
    <n v="55.01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x v="3475"/>
    <d v="2014-11-06T05:59:00"/>
    <n v="21.078807870369928"/>
    <b v="0"/>
    <n v="23"/>
    <n v="88.74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x v="3476"/>
    <d v="2016-05-28T21:44:00"/>
    <n v="59.746944444443216"/>
    <b v="0"/>
    <n v="42"/>
    <n v="40.24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x v="3477"/>
    <d v="2014-08-23T17:37:20"/>
    <n v="45"/>
    <b v="0"/>
    <n v="29"/>
    <n v="105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x v="3478"/>
    <d v="2014-09-13T04:00:00"/>
    <n v="14.403090277774027"/>
    <b v="0"/>
    <n v="74"/>
    <n v="137.2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x v="3479"/>
    <d v="2016-04-28T05:59:00"/>
    <n v="27.913993055553874"/>
    <b v="0"/>
    <n v="34"/>
    <n v="99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x v="3480"/>
    <d v="2014-09-07T14:23:42"/>
    <n v="60"/>
    <b v="0"/>
    <n v="85"/>
    <n v="66.150000000000006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x v="3481"/>
    <d v="2015-04-01T03:59:00"/>
    <n v="21.505277777781885"/>
    <b v="0"/>
    <n v="19"/>
    <n v="59.21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x v="3482"/>
    <d v="2016-03-05T01:00:00"/>
    <n v="22.099375000005239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x v="3483"/>
    <d v="2015-09-04T09:27:53"/>
    <n v="28"/>
    <b v="0"/>
    <n v="42"/>
    <n v="24.29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x v="3484"/>
    <d v="2014-05-22T22:07:00"/>
    <n v="28.405671296299261"/>
    <b v="0"/>
    <n v="25"/>
    <n v="61.1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x v="3485"/>
    <d v="2015-08-05T18:36:00"/>
    <n v="18.094699074063101"/>
    <b v="0"/>
    <n v="54"/>
    <n v="47.41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x v="3486"/>
    <d v="2014-08-16T16:00:57"/>
    <n v="21"/>
    <b v="0"/>
    <n v="48"/>
    <n v="84.8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x v="3487"/>
    <d v="2015-03-19T14:39:00"/>
    <n v="27.33321759258979"/>
    <b v="0"/>
    <n v="13"/>
    <n v="235.46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x v="3488"/>
    <d v="2014-09-26T22:43:04"/>
    <n v="30"/>
    <b v="0"/>
    <n v="57"/>
    <n v="53.4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x v="3489"/>
    <d v="2016-06-04T17:42:46"/>
    <n v="20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x v="3490"/>
    <d v="2015-05-26T03:59:00"/>
    <n v="31.609641203700448"/>
    <b v="0"/>
    <n v="97"/>
    <n v="105.52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x v="3491"/>
    <d v="2014-11-30T19:04:22"/>
    <n v="30.041666666664241"/>
    <b v="0"/>
    <n v="63"/>
    <n v="72.89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x v="3492"/>
    <d v="2015-07-03T18:22:38"/>
    <n v="36"/>
    <b v="0"/>
    <n v="17"/>
    <n v="120.12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x v="3493"/>
    <d v="2017-02-17T16:05:00"/>
    <n v="30.464513888888177"/>
    <b v="0"/>
    <n v="158"/>
    <n v="63.83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x v="3494"/>
    <d v="2016-07-05T01:11:47"/>
    <n v="21"/>
    <b v="0"/>
    <n v="20"/>
    <n v="25.16"/>
    <b v="1"/>
    <s v="theater/plays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x v="3495"/>
    <d v="2016-12-31T16:59:00"/>
    <n v="23.472893518519413"/>
    <b v="0"/>
    <n v="31"/>
    <n v="65.16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x v="3496"/>
    <d v="2015-03-12T04:00:00"/>
    <n v="19.153541666673846"/>
    <b v="0"/>
    <n v="24"/>
    <n v="126.4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x v="3497"/>
    <d v="2015-07-31T16:00:00"/>
    <n v="14.991655092599103"/>
    <b v="0"/>
    <n v="139"/>
    <n v="36.47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x v="3498"/>
    <d v="2014-08-06T21:32:00"/>
    <n v="29.987280092595029"/>
    <b v="0"/>
    <n v="196"/>
    <n v="25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x v="3499"/>
    <d v="2015-01-06T06:00:00"/>
    <n v="16.425659722226555"/>
    <b v="0"/>
    <n v="46"/>
    <n v="110.2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x v="3500"/>
    <d v="2011-01-25T04:00:00"/>
    <n v="89.902743055550673"/>
    <b v="1"/>
    <n v="104"/>
    <n v="33.9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x v="3501"/>
    <d v="2014-07-19T05:00:00"/>
    <n v="9.4200810185211594"/>
    <b v="1"/>
    <n v="41"/>
    <n v="98.5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x v="3502"/>
    <d v="2014-08-25T20:45:08"/>
    <n v="14"/>
    <b v="1"/>
    <n v="23"/>
    <n v="131.9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x v="3503"/>
    <d v="2012-01-31T17:00:00"/>
    <n v="55.759016203708597"/>
    <b v="1"/>
    <n v="151"/>
    <n v="46.77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x v="3504"/>
    <d v="2017-03-12T21:00:00"/>
    <n v="34.041620370371675"/>
    <b v="1"/>
    <n v="59"/>
    <n v="256.37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x v="3505"/>
    <d v="2016-12-28T22:00:33"/>
    <n v="30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x v="3506"/>
    <d v="2015-09-29T03:59:00"/>
    <n v="23.69162037037313"/>
    <b v="1"/>
    <n v="269"/>
    <n v="131.13999999999999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x v="3507"/>
    <d v="2017-02-16T23:00:00"/>
    <n v="28.264490740737529"/>
    <b v="0"/>
    <n v="34"/>
    <n v="88.74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x v="3508"/>
    <d v="2015-04-04T20:19:17"/>
    <n v="29.958333333335759"/>
    <b v="1"/>
    <n v="200"/>
    <n v="60.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x v="3509"/>
    <d v="2015-03-26T01:03:29"/>
    <n v="29.958333333328483"/>
    <b v="1"/>
    <n v="186"/>
    <n v="70.7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x v="3510"/>
    <d v="2016-03-15T21:00:00"/>
    <n v="44.170462962967576"/>
    <b v="1"/>
    <n v="286"/>
    <n v="54.91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x v="3511"/>
    <d v="2016-06-22T01:05:57"/>
    <n v="30"/>
    <b v="0"/>
    <n v="38"/>
    <n v="66.4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x v="3512"/>
    <d v="2015-03-08T16:08:25"/>
    <n v="29.958333333328483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x v="3513"/>
    <d v="2016-05-08T08:59:26"/>
    <n v="30"/>
    <b v="0"/>
    <n v="33"/>
    <n v="24.55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x v="3514"/>
    <d v="2014-08-30T04:48:13"/>
    <n v="30"/>
    <b v="0"/>
    <n v="40"/>
    <n v="114.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x v="3515"/>
    <d v="2014-07-23T11:00:00"/>
    <n v="37.0629050925927"/>
    <b v="0"/>
    <n v="54"/>
    <n v="93.6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x v="3516"/>
    <d v="2016-07-15T19:34:32"/>
    <n v="30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x v="3517"/>
    <d v="2014-08-01T10:01:50"/>
    <n v="30"/>
    <b v="0"/>
    <n v="21"/>
    <n v="96.19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x v="3518"/>
    <d v="2016-12-14T15:59:00"/>
    <n v="21.583298611112696"/>
    <b v="0"/>
    <n v="72"/>
    <n v="126.72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x v="3519"/>
    <d v="2014-08-19T16:00:00"/>
    <n v="18.89531249999709"/>
    <b v="0"/>
    <n v="26"/>
    <n v="302.3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x v="3520"/>
    <d v="2015-03-20T16:56:00"/>
    <n v="29.9729282407352"/>
    <b v="0"/>
    <n v="77"/>
    <n v="104.9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x v="3521"/>
    <d v="2016-08-01T22:59:00"/>
    <n v="24.526435185187438"/>
    <b v="0"/>
    <n v="46"/>
    <n v="76.650000000000006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x v="3522"/>
    <d v="2014-05-23T20:01:47"/>
    <n v="30"/>
    <b v="0"/>
    <n v="56"/>
    <n v="72.05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x v="3523"/>
    <d v="2015-03-04T18:59:23"/>
    <n v="30"/>
    <b v="0"/>
    <n v="98"/>
    <n v="103.2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x v="3524"/>
    <d v="2015-08-19T17:03:40"/>
    <n v="30"/>
    <b v="0"/>
    <n v="36"/>
    <n v="84.17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x v="3525"/>
    <d v="2015-04-21T17:22:07"/>
    <n v="27"/>
    <b v="0"/>
    <n v="16"/>
    <n v="41.13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x v="3526"/>
    <d v="2014-07-31T16:45:59"/>
    <n v="30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x v="3527"/>
    <d v="2016-10-13T18:00:27"/>
    <n v="30"/>
    <b v="0"/>
    <n v="69"/>
    <n v="145.87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x v="3528"/>
    <d v="2015-03-20T15:07:12"/>
    <n v="29.958333333343035"/>
    <b v="0"/>
    <n v="47"/>
    <n v="64.47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x v="3529"/>
    <d v="2016-07-20T12:02:11"/>
    <n v="30"/>
    <b v="0"/>
    <n v="39"/>
    <n v="51.79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x v="3530"/>
    <d v="2016-02-02T16:38:00"/>
    <n v="30"/>
    <b v="0"/>
    <n v="30"/>
    <n v="55.33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x v="3531"/>
    <d v="2015-09-11T18:19:55"/>
    <n v="25"/>
    <b v="0"/>
    <n v="42"/>
    <n v="35.95000000000000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x v="3532"/>
    <d v="2014-07-02T14:54:06"/>
    <n v="2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x v="3533"/>
    <d v="2014-11-07T18:30:00"/>
    <n v="22.89704861111386"/>
    <b v="0"/>
    <n v="19"/>
    <n v="79.89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x v="3534"/>
    <d v="2015-03-04T14:22:30"/>
    <n v="3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x v="3535"/>
    <d v="2015-09-06T13:47:00"/>
    <n v="25.750092592585133"/>
    <b v="0"/>
    <n v="21"/>
    <n v="95.95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x v="3536"/>
    <d v="2017-01-18T12:01:58"/>
    <n v="20"/>
    <b v="0"/>
    <n v="37"/>
    <n v="45.1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x v="3537"/>
    <d v="2015-10-05T16:00:00"/>
    <n v="46.043414351850515"/>
    <b v="0"/>
    <n v="17"/>
    <n v="59.12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x v="3538"/>
    <d v="2016-08-11T03:59:00"/>
    <n v="31.382094907414285"/>
    <b v="0"/>
    <n v="102"/>
    <n v="99.34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x v="3539"/>
    <d v="2015-04-29T23:00:00"/>
    <n v="22.129513888881775"/>
    <b v="0"/>
    <n v="11"/>
    <n v="18.27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x v="3540"/>
    <d v="2015-06-19T01:00:16"/>
    <n v="30"/>
    <b v="0"/>
    <n v="71"/>
    <n v="35.49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x v="3541"/>
    <d v="2015-06-03T15:04:10"/>
    <n v="30"/>
    <b v="0"/>
    <n v="56"/>
    <n v="36.0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x v="3542"/>
    <d v="2015-08-05T08:43:27"/>
    <n v="30"/>
    <b v="0"/>
    <n v="33"/>
    <n v="60.91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x v="3543"/>
    <d v="2014-07-02T03:59:00"/>
    <n v="46.30740740741021"/>
    <b v="0"/>
    <n v="20"/>
    <n v="75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x v="3544"/>
    <d v="2015-03-31T04:16:54"/>
    <n v="29.958333333328483"/>
    <b v="0"/>
    <n v="40"/>
    <n v="202.85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x v="3545"/>
    <d v="2014-07-21T03:59:00"/>
    <n v="20.537881944444962"/>
    <b v="0"/>
    <n v="40"/>
    <n v="88.25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x v="3546"/>
    <d v="2015-08-29T03:59:00"/>
    <n v="14.503240740741603"/>
    <b v="0"/>
    <n v="6"/>
    <n v="59.1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x v="3547"/>
    <d v="2014-10-15T14:26:56"/>
    <n v="30"/>
    <b v="0"/>
    <n v="40"/>
    <n v="63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x v="3548"/>
    <d v="2015-05-09T20:47:29"/>
    <n v="31"/>
    <b v="0"/>
    <n v="13"/>
    <n v="31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x v="3549"/>
    <d v="2014-11-05T23:28:04"/>
    <n v="21.041666666664241"/>
    <b v="0"/>
    <n v="44"/>
    <n v="114.55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x v="3550"/>
    <d v="2016-10-20T04:55:00"/>
    <n v="30.856550925920601"/>
    <b v="0"/>
    <n v="33"/>
    <n v="61.06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x v="3551"/>
    <d v="2014-07-30T23:00:00"/>
    <n v="50.431631944447872"/>
    <b v="0"/>
    <n v="38"/>
    <n v="53.2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x v="3552"/>
    <d v="2016-06-14T21:43:00"/>
    <n v="38.629155092588917"/>
    <b v="0"/>
    <n v="27"/>
    <n v="78.5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x v="3553"/>
    <d v="2015-05-22T17:03:29"/>
    <n v="30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x v="3554"/>
    <d v="2015-07-30T03:25:24"/>
    <n v="60"/>
    <b v="0"/>
    <n v="32"/>
    <n v="63.2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x v="3555"/>
    <d v="2014-09-13T09:37:21"/>
    <n v="45"/>
    <b v="0"/>
    <n v="12"/>
    <n v="100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x v="3556"/>
    <d v="2016-12-17T06:59:00"/>
    <n v="45.225821759260725"/>
    <b v="0"/>
    <n v="31"/>
    <n v="129.0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x v="3557"/>
    <d v="2016-05-16T10:26:05"/>
    <n v="24"/>
    <b v="0"/>
    <n v="17"/>
    <n v="117.88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x v="3558"/>
    <d v="2016-08-10T04:00:00"/>
    <n v="31.012002314819256"/>
    <b v="0"/>
    <n v="61"/>
    <n v="65.87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x v="3559"/>
    <d v="2016-12-01T02:23:31"/>
    <n v="30.041666666664241"/>
    <b v="0"/>
    <n v="50"/>
    <n v="5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x v="3560"/>
    <d v="2015-08-22T20:18:55"/>
    <n v="30"/>
    <b v="0"/>
    <n v="69"/>
    <n v="65.38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x v="3561"/>
    <d v="2015-02-23T11:55:03"/>
    <n v="30"/>
    <b v="0"/>
    <n v="108"/>
    <n v="92.84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x v="3562"/>
    <d v="2014-09-23T22:08:55"/>
    <n v="30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x v="3563"/>
    <d v="2015-03-27T15:24:52"/>
    <n v="29.958333333343035"/>
    <b v="0"/>
    <n v="94"/>
    <n v="63.8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x v="3564"/>
    <d v="2015-10-02T23:00:00"/>
    <n v="25.693645833329356"/>
    <b v="0"/>
    <n v="97"/>
    <n v="98.31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x v="3565"/>
    <d v="2014-05-12T03:59:00"/>
    <n v="12.326296296298096"/>
    <b v="0"/>
    <n v="11"/>
    <n v="272.7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x v="3566"/>
    <d v="2015-12-09T22:48:04"/>
    <n v="40.041666666664241"/>
    <b v="0"/>
    <n v="21"/>
    <n v="40.479999999999997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x v="3567"/>
    <d v="2014-08-31T15:47:58"/>
    <n v="30"/>
    <b v="0"/>
    <n v="43"/>
    <n v="74.5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x v="3568"/>
    <d v="2014-11-27T03:00:00"/>
    <n v="28.441134259257524"/>
    <b v="0"/>
    <n v="113"/>
    <n v="70.88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x v="3569"/>
    <d v="2014-09-10T20:09:34"/>
    <n v="30"/>
    <b v="1"/>
    <n v="34"/>
    <n v="103.35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x v="3570"/>
    <d v="2014-07-16T23:27:21"/>
    <n v="7"/>
    <b v="1"/>
    <n v="24"/>
    <n v="41.67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x v="3571"/>
    <d v="2015-07-26T18:19:19"/>
    <n v="40"/>
    <b v="1"/>
    <n v="47"/>
    <n v="127.8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x v="3572"/>
    <d v="2015-09-10T03:59:00"/>
    <n v="37.500798611115897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x v="3573"/>
    <d v="2015-07-11T14:30:00"/>
    <n v="31.14153935185459"/>
    <b v="1"/>
    <n v="35"/>
    <n v="57.17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x v="3574"/>
    <d v="2015-03-22T22:35:47"/>
    <n v="34.958333333328483"/>
    <b v="1"/>
    <n v="119"/>
    <n v="168.25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x v="3575"/>
    <d v="2017-02-01T23:31:00"/>
    <n v="33.190416666671808"/>
    <b v="0"/>
    <n v="115"/>
    <n v="34.92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x v="3576"/>
    <d v="2015-07-16T17:24:36"/>
    <n v="30"/>
    <b v="1"/>
    <n v="49"/>
    <n v="67.65000000000000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x v="3577"/>
    <d v="2015-02-09T04:30:00"/>
    <n v="26.307048611110076"/>
    <b v="1"/>
    <n v="12"/>
    <n v="150.4199999999999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x v="3578"/>
    <d v="2015-11-28T18:00:28"/>
    <n v="25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x v="3579"/>
    <d v="2016-06-20T23:00:00"/>
    <n v="36.183854166665697"/>
    <b v="0"/>
    <n v="207"/>
    <n v="48.44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x v="3580"/>
    <d v="2015-07-27T22:59:00"/>
    <n v="19.186157407406427"/>
    <b v="0"/>
    <n v="44"/>
    <n v="125.09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x v="3581"/>
    <d v="2015-10-06T22:17:05"/>
    <n v="30"/>
    <b v="0"/>
    <n v="31"/>
    <n v="209.84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x v="3582"/>
    <d v="2016-11-11T22:00:00"/>
    <n v="21.107106481489609"/>
    <b v="0"/>
    <n v="41"/>
    <n v="61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x v="3583"/>
    <d v="2014-08-08T13:54:00"/>
    <n v="32.707928240743058"/>
    <b v="0"/>
    <n v="125"/>
    <n v="93.98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x v="3584"/>
    <d v="2014-07-19T20:38:50"/>
    <n v="30"/>
    <b v="0"/>
    <n v="83"/>
    <n v="72.29000000000000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x v="3585"/>
    <d v="2014-08-03T23:00:00"/>
    <n v="27.284189814818092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x v="3586"/>
    <d v="2016-04-05T08:34:06"/>
    <n v="27.958333333328483"/>
    <b v="0"/>
    <n v="9"/>
    <n v="27.7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x v="3587"/>
    <d v="2016-06-12T17:00:00"/>
    <n v="22.909479166657547"/>
    <b v="0"/>
    <n v="28"/>
    <n v="119.64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x v="3588"/>
    <d v="2016-04-30T03:59:00"/>
    <n v="23.607175925928459"/>
    <b v="0"/>
    <n v="79"/>
    <n v="69.81999999999999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x v="3589"/>
    <d v="2015-07-18T16:00:00"/>
    <n v="23.812037037045229"/>
    <b v="0"/>
    <n v="30"/>
    <n v="66.8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x v="3590"/>
    <d v="2014-05-18T14:39:33"/>
    <n v="12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x v="3591"/>
    <d v="2015-04-25T15:49:54"/>
    <n v="59.958333333328483"/>
    <b v="0"/>
    <n v="19"/>
    <n v="421.1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x v="3592"/>
    <d v="2015-11-21T03:00:00"/>
    <n v="37.037407407406135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x v="3593"/>
    <d v="2014-12-10T20:49:12"/>
    <n v="30"/>
    <b v="0"/>
    <n v="15"/>
    <n v="133.33000000000001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x v="3594"/>
    <d v="2016-05-06T20:17:35"/>
    <n v="50"/>
    <b v="0"/>
    <n v="12"/>
    <n v="41.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x v="3595"/>
    <d v="2014-08-28T22:53:34"/>
    <n v="45"/>
    <b v="0"/>
    <n v="85"/>
    <n v="118.13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x v="3596"/>
    <d v="2015-06-25T11:05:24"/>
    <n v="30"/>
    <b v="0"/>
    <n v="17"/>
    <n v="117.65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x v="3597"/>
    <d v="2014-07-16T11:49:36"/>
    <n v="45"/>
    <b v="0"/>
    <n v="91"/>
    <n v="110.23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x v="3598"/>
    <d v="2014-09-27T23:01:02"/>
    <n v="30"/>
    <b v="0"/>
    <n v="26"/>
    <n v="115.38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x v="3599"/>
    <d v="2016-04-17T23:30:00"/>
    <n v="10.835000000006403"/>
    <b v="0"/>
    <n v="9"/>
    <n v="22.22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x v="3600"/>
    <d v="2014-10-26T00:43:00"/>
    <n v="43.116111111114151"/>
    <b v="0"/>
    <n v="45"/>
    <n v="37.78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x v="3601"/>
    <d v="2014-07-02T15:29:12"/>
    <n v="30"/>
    <b v="0"/>
    <n v="29"/>
    <n v="51.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x v="3602"/>
    <d v="2014-08-18T17:32:33"/>
    <n v="30"/>
    <b v="0"/>
    <n v="21"/>
    <n v="95.24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x v="3603"/>
    <d v="2014-06-17T03:00:00"/>
    <n v="31.061863425922638"/>
    <b v="0"/>
    <n v="71"/>
    <n v="134.1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x v="3604"/>
    <d v="2015-05-30T20:11:12"/>
    <n v="30"/>
    <b v="0"/>
    <n v="8"/>
    <n v="31.2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x v="3605"/>
    <d v="2015-10-23T12:43:56"/>
    <n v="28"/>
    <b v="0"/>
    <n v="31"/>
    <n v="64.52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x v="3606"/>
    <d v="2015-03-20T20:27:00"/>
    <n v="21.017638888886722"/>
    <b v="0"/>
    <n v="33"/>
    <n v="148.479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x v="3607"/>
    <d v="2014-08-17T05:11:00"/>
    <n v="19.34981481481372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x v="3608"/>
    <d v="2016-11-26T06:00:00"/>
    <n v="11.035011574072996"/>
    <b v="0"/>
    <n v="13"/>
    <n v="30.77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x v="3609"/>
    <d v="2015-11-19T18:58:11"/>
    <n v="30.041666666664241"/>
    <b v="0"/>
    <n v="8"/>
    <n v="125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x v="3610"/>
    <d v="2015-04-23T11:53:12"/>
    <n v="59.958333333335759"/>
    <b v="0"/>
    <n v="17"/>
    <n v="58.82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x v="3611"/>
    <d v="2014-09-08T03:00:00"/>
    <n v="34.114930555559113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x v="3612"/>
    <d v="2014-07-04T11:00:00"/>
    <n v="29.640810185184819"/>
    <b v="0"/>
    <n v="13"/>
    <n v="307.69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x v="3613"/>
    <d v="2015-09-15T10:06:00"/>
    <n v="27.630949074082309"/>
    <b v="0"/>
    <n v="34"/>
    <n v="41.03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x v="3614"/>
    <d v="2016-04-10T20:00:00"/>
    <n v="28.209988425922347"/>
    <b v="0"/>
    <n v="22"/>
    <n v="125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x v="3615"/>
    <d v="2015-03-07T19:57:37"/>
    <n v="30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x v="3616"/>
    <d v="2015-04-11T19:22:39"/>
    <n v="30"/>
    <b v="0"/>
    <n v="8"/>
    <n v="31.38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x v="3617"/>
    <d v="2014-06-28T14:05:24"/>
    <n v="30"/>
    <b v="0"/>
    <n v="20"/>
    <n v="38.65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x v="3618"/>
    <d v="2016-11-17T11:36:34"/>
    <n v="30.04166666665696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x v="3619"/>
    <d v="2014-08-17T15:35:24"/>
    <n v="60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x v="3620"/>
    <d v="2014-05-05T06:38:31"/>
    <n v="34"/>
    <b v="0"/>
    <n v="558"/>
    <n v="179.28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x v="3621"/>
    <d v="2015-01-08T16:31:36"/>
    <n v="30"/>
    <b v="0"/>
    <n v="41"/>
    <n v="122.54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x v="3622"/>
    <d v="2015-06-21T13:41:22"/>
    <n v="30"/>
    <b v="0"/>
    <n v="9"/>
    <n v="55.56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x v="3623"/>
    <d v="2016-12-05T14:10:54"/>
    <n v="60.041666666671517"/>
    <b v="0"/>
    <n v="5"/>
    <n v="2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x v="3624"/>
    <d v="2016-04-30T17:36:17"/>
    <n v="30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x v="3625"/>
    <d v="2016-03-31T17:17:36"/>
    <n v="29.958333333328483"/>
    <b v="0"/>
    <n v="14"/>
    <n v="35.71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x v="3626"/>
    <d v="2014-07-30T11:18:30"/>
    <n v="14"/>
    <b v="0"/>
    <n v="45"/>
    <n v="33.33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x v="3627"/>
    <d v="2014-10-20T08:00:34"/>
    <n v="30"/>
    <b v="0"/>
    <n v="73"/>
    <n v="68.53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n v="60.041666666671517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x v="3629"/>
    <d v="2016-05-05T17:00:00"/>
    <n v="58.613842592589208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x v="3630"/>
    <d v="2014-11-29T21:19:50"/>
    <n v="30.041666666671517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x v="3631"/>
    <d v="2014-09-23T03:59:00"/>
    <n v="24.412534722228884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x v="3632"/>
    <d v="2014-11-23T22:29:09"/>
    <n v="20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x v="3633"/>
    <d v="2016-11-19T01:00:00"/>
    <n v="43.418206018526689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x v="3634"/>
    <d v="2017-01-14T03:59:00"/>
    <n v="47.999606481484079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x v="3635"/>
    <d v="2016-04-20T21:11:16"/>
    <n v="30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n v="35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x v="3637"/>
    <d v="2015-01-01T16:48:55"/>
    <n v="30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x v="3638"/>
    <d v="2015-04-19T15:08:52"/>
    <n v="59.958333333328483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x v="3639"/>
    <d v="2016-10-07T15:11:00"/>
    <n v="59.95548611111007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x v="3640"/>
    <d v="2015-05-10T18:45:30"/>
    <n v="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n v="17.581261574072414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x v="3642"/>
    <d v="2015-11-30T17:00:00"/>
    <n v="40.8920486111019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n v="40.041666666664241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x v="3644"/>
    <d v="2016-03-08T04:59:00"/>
    <n v="27.96589120370481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x v="3645"/>
    <d v="2016-11-22T00:17:18"/>
    <n v="30.041666666671517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x v="3646"/>
    <d v="2015-06-16T23:30:00"/>
    <n v="31.557847222225973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x v="3647"/>
    <d v="2016-09-30T17:58:47"/>
    <n v="45"/>
    <b v="0"/>
    <n v="2"/>
    <n v="15"/>
    <b v="0"/>
    <s v="theater/musical"/>
    <x v="1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x v="3648"/>
    <d v="2016-05-17T21:27:59"/>
    <n v="60"/>
    <b v="0"/>
    <n v="49"/>
    <n v="81.67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x v="3649"/>
    <d v="2016-06-17T14:00:00"/>
    <n v="31.873958333322662"/>
    <b v="0"/>
    <n v="27"/>
    <n v="29.63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x v="3650"/>
    <d v="2014-06-28T14:09:34"/>
    <n v="30"/>
    <b v="0"/>
    <n v="20"/>
    <n v="62.5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x v="3651"/>
    <d v="2014-09-28T03:23:00"/>
    <n v="32.91908564815094"/>
    <b v="0"/>
    <n v="21"/>
    <n v="47.67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x v="3652"/>
    <d v="2016-05-21T03:59:00"/>
    <n v="50.424224537040573"/>
    <b v="0"/>
    <n v="29"/>
    <n v="68.97"/>
    <b v="1"/>
    <s v="theater/plays"/>
    <x v="1"/>
    <x v="6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x v="3653"/>
    <d v="2014-10-05T07:00:45"/>
    <n v="30"/>
    <b v="0"/>
    <n v="73"/>
    <n v="550.04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x v="3654"/>
    <d v="2016-02-02T11:29:44"/>
    <n v="21"/>
    <b v="0"/>
    <n v="17"/>
    <n v="29.41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x v="3655"/>
    <d v="2014-12-23T21:08:45"/>
    <n v="25"/>
    <b v="0"/>
    <n v="22"/>
    <n v="11.36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x v="3656"/>
    <d v="2014-07-24T07:00:00"/>
    <n v="21.386782407404098"/>
    <b v="0"/>
    <n v="38"/>
    <n v="31.58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x v="3657"/>
    <d v="2016-09-03T20:57:09"/>
    <n v="60"/>
    <b v="0"/>
    <n v="31"/>
    <n v="145.1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x v="3658"/>
    <d v="2014-06-27T05:14:15"/>
    <n v="30"/>
    <b v="0"/>
    <n v="25"/>
    <n v="200.49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x v="3659"/>
    <d v="2015-01-11T20:53:30"/>
    <n v="20"/>
    <b v="0"/>
    <n v="33"/>
    <n v="121.36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x v="3660"/>
    <d v="2015-06-04T12:59:53"/>
    <n v="30"/>
    <b v="0"/>
    <n v="39"/>
    <n v="38.590000000000003"/>
    <b v="1"/>
    <s v="theater/plays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x v="3661"/>
    <d v="2015-04-25T09:53:39"/>
    <n v="59.958333333328483"/>
    <b v="0"/>
    <n v="24"/>
    <n v="41.67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x v="3662"/>
    <d v="2015-08-20T23:00:00"/>
    <n v="29.698414351849351"/>
    <b v="0"/>
    <n v="20"/>
    <n v="5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x v="3663"/>
    <d v="2014-12-31T13:39:47"/>
    <n v="60.041666666664241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x v="3664"/>
    <d v="2016-08-31T20:46:11"/>
    <n v="20"/>
    <b v="0"/>
    <n v="8"/>
    <n v="62.63"/>
    <b v="1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x v="3665"/>
    <d v="2016-07-11T15:09:20"/>
    <n v="28"/>
    <b v="0"/>
    <n v="10"/>
    <n v="248.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x v="3666"/>
    <d v="2016-05-09T04:00:00"/>
    <n v="29.482523148151813"/>
    <b v="0"/>
    <n v="37"/>
    <n v="105.54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x v="3667"/>
    <d v="2017-03-19T06:00:00"/>
    <n v="16.711724537031841"/>
    <b v="0"/>
    <n v="30"/>
    <n v="251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x v="3668"/>
    <d v="2015-04-02T01:00:00"/>
    <n v="42.992291666669189"/>
    <b v="0"/>
    <n v="33"/>
    <n v="106.97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x v="3669"/>
    <d v="2015-02-01T02:54:00"/>
    <n v="45.536724537043483"/>
    <b v="0"/>
    <n v="197"/>
    <n v="63.56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x v="3670"/>
    <d v="2015-06-26T13:25:00"/>
    <n v="37.641284722223645"/>
    <b v="0"/>
    <n v="16"/>
    <n v="63.13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x v="3671"/>
    <d v="2014-08-09T05:37:12"/>
    <n v="30"/>
    <b v="0"/>
    <n v="7"/>
    <n v="486.43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x v="3672"/>
    <d v="2016-03-16T08:33:10"/>
    <n v="29.958333333328483"/>
    <b v="0"/>
    <n v="3"/>
    <n v="203.67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x v="3673"/>
    <d v="2015-09-28T02:49:10"/>
    <n v="40"/>
    <b v="0"/>
    <n v="17"/>
    <n v="179.12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x v="3674"/>
    <d v="2015-12-01T05:59:00"/>
    <n v="33.578391203700448"/>
    <b v="0"/>
    <n v="5"/>
    <n v="6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x v="3675"/>
    <d v="2015-03-28T22:07:06"/>
    <n v="29.958333333335759"/>
    <b v="0"/>
    <n v="12"/>
    <n v="59.58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x v="3676"/>
    <d v="2016-07-03T19:59:00"/>
    <n v="19.899317129624251"/>
    <b v="0"/>
    <n v="9"/>
    <n v="88.33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x v="3677"/>
    <d v="2017-04-16T20:00:00"/>
    <n v="41.07999999999447"/>
    <b v="0"/>
    <n v="8"/>
    <n v="32.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x v="3678"/>
    <d v="2016-01-29T23:34:00"/>
    <n v="28.974178240736364"/>
    <b v="0"/>
    <n v="5"/>
    <n v="6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x v="3679"/>
    <d v="2016-11-14T12:14:02"/>
    <n v="25.041666666664241"/>
    <b v="0"/>
    <n v="31"/>
    <n v="47.26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x v="3680"/>
    <d v="2014-08-01T07:00:00"/>
    <n v="21.433321759257524"/>
    <b v="0"/>
    <n v="10"/>
    <n v="62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x v="3681"/>
    <d v="2014-07-01T22:30:00"/>
    <n v="17.00041666666948"/>
    <b v="0"/>
    <n v="17"/>
    <n v="166.0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x v="3682"/>
    <d v="2015-10-04T15:45:46"/>
    <n v="60"/>
    <b v="0"/>
    <n v="23"/>
    <n v="57.17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x v="3683"/>
    <d v="2015-05-07T17:11:59"/>
    <n v="20"/>
    <b v="0"/>
    <n v="14"/>
    <n v="29.79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x v="3684"/>
    <d v="2016-10-05T19:50:54"/>
    <n v="30"/>
    <b v="0"/>
    <n v="60"/>
    <n v="105.03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x v="3685"/>
    <d v="2014-06-03T06:59:00"/>
    <n v="26.67368055555562"/>
    <b v="1"/>
    <n v="50"/>
    <n v="81.319999999999993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x v="3686"/>
    <d v="2015-01-28T19:37:11"/>
    <n v="30"/>
    <b v="0"/>
    <n v="8"/>
    <n v="119.13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x v="3687"/>
    <d v="2014-08-29T20:43:05"/>
    <n v="30"/>
    <b v="0"/>
    <n v="14"/>
    <n v="81.56999999999999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x v="3688"/>
    <d v="2014-05-16T22:11:30"/>
    <n v="10"/>
    <b v="0"/>
    <n v="13"/>
    <n v="11.62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x v="3689"/>
    <d v="2017-03-01T19:00:00"/>
    <n v="19.827453703706851"/>
    <b v="0"/>
    <n v="14"/>
    <n v="32.36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x v="3690"/>
    <d v="2015-04-10T05:00:00"/>
    <n v="29.98863425925083"/>
    <b v="0"/>
    <n v="4"/>
    <n v="56.25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x v="3691"/>
    <d v="2014-10-13T21:05:16"/>
    <n v="60"/>
    <b v="0"/>
    <n v="13"/>
    <n v="86.62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x v="3692"/>
    <d v="2015-06-27T18:27:06"/>
    <n v="40"/>
    <b v="0"/>
    <n v="14"/>
    <n v="46.9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x v="3693"/>
    <d v="2014-11-26T20:29:37"/>
    <n v="30.041666666664241"/>
    <b v="0"/>
    <n v="36"/>
    <n v="83.1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x v="3694"/>
    <d v="2014-10-21T21:11:27"/>
    <n v="30"/>
    <b v="0"/>
    <n v="25"/>
    <n v="147.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x v="3695"/>
    <d v="2014-10-22T04:59:00"/>
    <n v="44.120833333334303"/>
    <b v="0"/>
    <n v="8"/>
    <n v="91.25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x v="3696"/>
    <d v="2015-05-10T22:59:00"/>
    <n v="20.138703703705687"/>
    <b v="0"/>
    <n v="27"/>
    <n v="33.67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x v="3697"/>
    <d v="2015-11-02T16:50:00"/>
    <n v="30.922824074077653"/>
    <b v="0"/>
    <n v="13"/>
    <n v="137.0800000000000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x v="3698"/>
    <d v="2014-05-20T06:59:00"/>
    <n v="31.421111111114442"/>
    <b v="0"/>
    <n v="46"/>
    <n v="84.28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x v="3699"/>
    <d v="2015-02-14T11:27:00"/>
    <n v="29.793321759258106"/>
    <b v="0"/>
    <n v="4"/>
    <n v="17.5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x v="3700"/>
    <d v="2016-05-01T14:18:38"/>
    <n v="30"/>
    <b v="0"/>
    <n v="4"/>
    <n v="63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x v="3701"/>
    <d v="2015-07-17T10:32:59"/>
    <n v="30"/>
    <b v="1"/>
    <n v="24"/>
    <n v="35.5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x v="3702"/>
    <d v="2015-02-28T12:00:00"/>
    <n v="40.838472222225391"/>
    <b v="0"/>
    <n v="13"/>
    <n v="33.08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x v="3703"/>
    <d v="2015-03-14T00:50:01"/>
    <n v="29.958333333335759"/>
    <b v="0"/>
    <n v="5"/>
    <n v="26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x v="3704"/>
    <d v="2015-03-23T04:59:00"/>
    <n v="30.075185185189184"/>
    <b v="0"/>
    <n v="7"/>
    <n v="37.1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x v="3705"/>
    <d v="2015-08-17T16:00:00"/>
    <n v="40.184375000004366"/>
    <b v="0"/>
    <n v="16"/>
    <n v="50.88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x v="3706"/>
    <d v="2015-06-08T00:23:53"/>
    <n v="60"/>
    <b v="0"/>
    <n v="39"/>
    <n v="60.6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x v="3707"/>
    <d v="2015-09-24T14:10:48"/>
    <n v="14"/>
    <b v="0"/>
    <n v="3"/>
    <n v="26.6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x v="3708"/>
    <d v="2014-08-02T14:00:00"/>
    <n v="36.632962962961756"/>
    <b v="0"/>
    <n v="16"/>
    <n v="40.06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x v="3709"/>
    <d v="2016-06-02T13:07:28"/>
    <n v="30"/>
    <b v="0"/>
    <n v="11"/>
    <n v="29.09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x v="3710"/>
    <d v="2016-02-20T21:05:00"/>
    <n v="21.171064814814599"/>
    <b v="0"/>
    <n v="19"/>
    <n v="33.74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x v="3711"/>
    <d v="2015-07-18T03:00:00"/>
    <n v="58.893472222218406"/>
    <b v="0"/>
    <n v="2"/>
    <n v="125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x v="3712"/>
    <d v="2014-06-30T17:28:00"/>
    <n v="41.681840277778974"/>
    <b v="0"/>
    <n v="13"/>
    <n v="44.31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x v="3713"/>
    <d v="2016-07-21T15:02:31"/>
    <n v="60"/>
    <b v="0"/>
    <n v="6"/>
    <n v="14.33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x v="3714"/>
    <d v="2015-05-25T21:38:16"/>
    <n v="60"/>
    <b v="0"/>
    <n v="7"/>
    <n v="6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x v="3715"/>
    <d v="2014-06-05T22:31:40"/>
    <n v="30"/>
    <b v="0"/>
    <n v="11"/>
    <n v="51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x v="3716"/>
    <d v="2015-10-29T15:06:47"/>
    <n v="28"/>
    <b v="0"/>
    <n v="20"/>
    <n v="68.099999999999994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x v="3717"/>
    <d v="2015-03-25T18:01:10"/>
    <n v="29.958333333328483"/>
    <b v="0"/>
    <n v="13"/>
    <n v="51.62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x v="3718"/>
    <d v="2014-08-30T05:30:00"/>
    <n v="39.577569444438268"/>
    <b v="0"/>
    <n v="14"/>
    <n v="46.43"/>
    <b v="0"/>
    <s v="theater/plays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x v="3719"/>
    <d v="2017-02-26T13:05:58"/>
    <n v="30"/>
    <b v="0"/>
    <n v="14"/>
    <n v="38.71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x v="3720"/>
    <d v="2015-11-05T14:16:15"/>
    <n v="30.041666666664241"/>
    <b v="0"/>
    <n v="21"/>
    <n v="35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x v="3721"/>
    <d v="2016-05-15T20:21:13"/>
    <n v="30"/>
    <b v="0"/>
    <n v="6"/>
    <n v="22.8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x v="3722"/>
    <d v="2016-10-02T09:00:00"/>
    <n v="31.106203703704523"/>
    <b v="0"/>
    <n v="94"/>
    <n v="65.34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x v="3723"/>
    <d v="2015-11-28T21:22:21"/>
    <n v="30.041666666664241"/>
    <b v="0"/>
    <n v="8"/>
    <n v="53.13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x v="3724"/>
    <d v="2014-09-28T18:55:56"/>
    <n v="30"/>
    <b v="0"/>
    <n v="12"/>
    <n v="24.33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x v="3725"/>
    <d v="2017-03-06T06:58:27"/>
    <n v="30"/>
    <b v="0"/>
    <n v="10"/>
    <n v="41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x v="3726"/>
    <d v="2014-10-26T18:29:26"/>
    <n v="17"/>
    <b v="0"/>
    <n v="38"/>
    <n v="45.84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x v="3727"/>
    <d v="2015-08-20T17:05:00"/>
    <n v="43.806111111109203"/>
    <b v="0"/>
    <n v="29"/>
    <n v="96.5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x v="3728"/>
    <d v="2017-03-27T16:16:59"/>
    <n v="20.958333333335759"/>
    <b v="0"/>
    <n v="12"/>
    <n v="18.7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x v="3729"/>
    <d v="2015-09-16T05:37:27"/>
    <n v="18"/>
    <b v="0"/>
    <n v="9"/>
    <n v="48.56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x v="3730"/>
    <d v="2014-05-11T11:50:52"/>
    <n v="30"/>
    <b v="1"/>
    <n v="23"/>
    <n v="47.7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x v="3731"/>
    <d v="2014-07-01T06:00:00"/>
    <n v="41.592129629629198"/>
    <b v="0"/>
    <n v="84"/>
    <n v="128.27000000000001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x v="3732"/>
    <d v="2014-11-15T20:00:00"/>
    <n v="30.143194444441178"/>
    <b v="0"/>
    <n v="2"/>
    <n v="55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x v="3733"/>
    <d v="2015-11-25T23:00:00"/>
    <n v="22.989814814805868"/>
    <b v="0"/>
    <n v="6"/>
    <n v="129.16999999999999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x v="3734"/>
    <d v="2016-01-14T18:16:56"/>
    <n v="30"/>
    <b v="0"/>
    <n v="6"/>
    <n v="126.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x v="3735"/>
    <d v="2016-12-12T06:00:00"/>
    <n v="14.341192129628325"/>
    <b v="0"/>
    <n v="12"/>
    <n v="52.0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x v="3736"/>
    <d v="2017-04-04T03:38:41"/>
    <n v="22"/>
    <b v="0"/>
    <n v="7"/>
    <n v="23.14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x v="3737"/>
    <d v="2015-11-12T06:59:00"/>
    <n v="22.599965277782758"/>
    <b v="0"/>
    <n v="4"/>
    <n v="37.5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x v="3738"/>
    <d v="2014-06-01T01:44:24"/>
    <n v="25"/>
    <b v="1"/>
    <n v="19"/>
    <n v="56.05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x v="3739"/>
    <d v="2015-02-06T01:37:14"/>
    <n v="60"/>
    <b v="0"/>
    <n v="8"/>
    <n v="26.3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x v="3740"/>
    <d v="2016-10-27T06:40:34"/>
    <n v="30"/>
    <b v="0"/>
    <n v="14"/>
    <n v="45.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x v="3741"/>
    <d v="2017-02-20T18:00:00"/>
    <n v="59.829918981486117"/>
    <b v="0"/>
    <n v="15"/>
    <n v="50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x v="3742"/>
    <d v="2016-07-04T04:00:00"/>
    <n v="23.97138888889458"/>
    <b v="0"/>
    <n v="10"/>
    <n v="50.4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x v="3743"/>
    <d v="2016-07-17T10:47:48"/>
    <n v="20"/>
    <b v="0"/>
    <n v="8"/>
    <n v="100.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x v="3744"/>
    <d v="2015-07-07T19:26:20"/>
    <n v="60"/>
    <b v="0"/>
    <n v="5"/>
    <n v="34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x v="3745"/>
    <d v="2015-05-31T15:28:02"/>
    <n v="30"/>
    <b v="0"/>
    <n v="1"/>
    <n v="10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x v="3746"/>
    <d v="2016-02-06T04:59:00"/>
    <n v="35.304432870369055"/>
    <b v="0"/>
    <n v="5"/>
    <n v="381.6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x v="3747"/>
    <d v="2015-04-29T14:07:06"/>
    <n v="30"/>
    <b v="0"/>
    <n v="6"/>
    <n v="64.17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x v="3748"/>
    <d v="2016-02-16T05:59:00"/>
    <n v="20.542870370365563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x v="3749"/>
    <d v="2016-04-29T03:59:00"/>
    <n v="31.038796296299552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x v="3750"/>
    <d v="2015-02-10T07:59:00"/>
    <n v="28.35106481481489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x v="3751"/>
    <d v="2016-04-02T23:51:13"/>
    <n v="59.95833333332848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x v="3752"/>
    <d v="2016-10-16T21:00:00"/>
    <n v="40.072511574078817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x v="3753"/>
    <d v="2015-06-03T00:00:00"/>
    <n v="29.175925925927004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x v="3754"/>
    <d v="2014-07-26T04:59:00"/>
    <n v="37.326423611113569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x v="3755"/>
    <d v="2016-04-15T20:48:27"/>
    <n v="30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x v="3756"/>
    <d v="2014-06-11T19:33:18"/>
    <n v="30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x v="3757"/>
    <d v="2014-12-01T20:25:15"/>
    <n v="20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x v="3758"/>
    <d v="2014-05-19T05:00:00"/>
    <n v="30.736828703709762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x v="3759"/>
    <d v="2015-08-26T02:35:53"/>
    <n v="60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x v="3760"/>
    <d v="2014-05-05T12:36:26"/>
    <n v="25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x v="3761"/>
    <d v="2015-08-10T23:00:00"/>
    <n v="53.491469907399733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x v="3762"/>
    <d v="2015-08-02T19:31:29"/>
    <n v="25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x v="3763"/>
    <d v="2015-04-01T17:00:26"/>
    <n v="29.958333333335759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x v="3764"/>
    <d v="2016-05-29T00:36:00"/>
    <n v="19.182037037026021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x v="3765"/>
    <d v="2014-07-30T18:38:02"/>
    <n v="30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x v="3766"/>
    <d v="2014-07-03T04:00:45"/>
    <n v="3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x v="3767"/>
    <d v="2015-03-01T04:59:00"/>
    <n v="14.18799768518511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x v="3768"/>
    <d v="2014-06-12T17:28:10"/>
    <n v="3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x v="3769"/>
    <d v="2016-04-15T14:21:19"/>
    <n v="30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x v="3770"/>
    <d v="2015-06-13T22:20:10"/>
    <n v="3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x v="3771"/>
    <d v="2016-05-18T00:00:00"/>
    <n v="14.14291666666395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x v="3772"/>
    <d v="2016-11-29T06:00:00"/>
    <n v="20.63303240740788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x v="3773"/>
    <d v="2016-11-15T02:08:00"/>
    <n v="33.083715277782176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x v="3774"/>
    <d v="2015-04-09T19:00:55"/>
    <n v="16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x v="3775"/>
    <d v="2015-04-09T04:00:00"/>
    <n v="27.224039351858664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x v="3776"/>
    <d v="2014-08-01T01:00:00"/>
    <n v="37.673865740740439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x v="3777"/>
    <d v="2014-09-27T04:00:00"/>
    <n v="22.055312499993306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x v="3778"/>
    <d v="2015-02-14T19:39:40"/>
    <n v="6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x v="3779"/>
    <d v="2016-03-26T16:39:00"/>
    <n v="29.958333333343035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x v="3780"/>
    <d v="2015-07-13T20:06:00"/>
    <n v="32.617766203693463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x v="3781"/>
    <d v="2014-09-08T21:11:25"/>
    <n v="2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x v="3782"/>
    <d v="2016-07-24T23:00:00"/>
    <n v="29.096099537026021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x v="3783"/>
    <d v="2016-03-15T16:00:00"/>
    <n v="24.526388888894871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x v="3784"/>
    <d v="2016-07-10T23:32:12"/>
    <n v="30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x v="3785"/>
    <d v="2016-08-02T10:03:00"/>
    <n v="35.780219907406718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x v="3786"/>
    <d v="2016-05-27T00:54:35"/>
    <n v="30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x v="3787"/>
    <d v="2015-07-11T03:59:00"/>
    <n v="28.631180555559695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x v="3788"/>
    <d v="2015-12-23T16:18:00"/>
    <n v="27.98334490740671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x v="3789"/>
    <d v="2015-06-15T19:10:18"/>
    <n v="32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n v="30.041666666664241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n v="60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x v="3792"/>
    <d v="2015-07-15T10:43:42"/>
    <n v="30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x v="3793"/>
    <d v="2014-12-16T22:32:09"/>
    <n v="21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x v="3794"/>
    <d v="2015-06-07T13:55:54"/>
    <n v="30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x v="3795"/>
    <d v="2015-08-28T22:30:00"/>
    <n v="43.501273148147448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x v="3796"/>
    <d v="2017-01-14T00:42:36"/>
    <n v="60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x v="3797"/>
    <d v="2015-04-20T21:09:25"/>
    <n v="30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x v="3798"/>
    <d v="2014-08-10T17:20:48"/>
    <n v="30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x v="3799"/>
    <d v="2016-03-11T22:20:43"/>
    <n v="30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x v="3800"/>
    <d v="2015-01-11T04:59:00"/>
    <n v="32.4705671296324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x v="3801"/>
    <d v="2015-01-02T16:13:36"/>
    <n v="3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n v="30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x v="3803"/>
    <d v="2016-03-04T23:19:28"/>
    <n v="30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n v="55.282129629631527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x v="3805"/>
    <d v="2014-09-27T21:17:20"/>
    <n v="6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x v="3806"/>
    <d v="2014-06-29T06:13:01"/>
    <n v="20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x v="3807"/>
    <d v="2015-04-03T21:48:59"/>
    <n v="7"/>
    <b v="0"/>
    <n v="9"/>
    <n v="50.56"/>
    <b v="0"/>
    <s v="theater/musical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x v="3808"/>
    <d v="2016-09-07T01:21:53"/>
    <n v="14"/>
    <b v="0"/>
    <n v="17"/>
    <n v="36.590000000000003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x v="3809"/>
    <d v="2014-07-15T22:00:00"/>
    <n v="21.97795138888614"/>
    <b v="0"/>
    <n v="6"/>
    <n v="4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x v="3810"/>
    <d v="2014-08-12T01:53:58"/>
    <n v="29.98938657407416"/>
    <b v="0"/>
    <n v="14"/>
    <n v="25.57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x v="3811"/>
    <d v="2014-08-12T15:51:50"/>
    <n v="30"/>
    <b v="0"/>
    <n v="13"/>
    <n v="81.540000000000006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x v="3812"/>
    <d v="2015-01-08T20:58:03"/>
    <n v="30"/>
    <b v="0"/>
    <n v="10"/>
    <n v="44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x v="3813"/>
    <d v="2014-07-05T14:22:27"/>
    <n v="30"/>
    <b v="0"/>
    <n v="7"/>
    <n v="64.290000000000006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x v="3814"/>
    <d v="2016-04-11T11:13:07"/>
    <n v="34.958333333335759"/>
    <b v="0"/>
    <n v="91"/>
    <n v="32.979999999999997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x v="3815"/>
    <d v="2014-06-19T15:33:51"/>
    <n v="30"/>
    <b v="0"/>
    <n v="21"/>
    <n v="41.95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x v="3816"/>
    <d v="2015-08-15T18:12:24"/>
    <n v="60"/>
    <b v="0"/>
    <n v="8"/>
    <n v="315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x v="3817"/>
    <d v="2014-11-20T16:04:00"/>
    <n v="13.402500000003783"/>
    <b v="0"/>
    <n v="17"/>
    <n v="29.24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x v="3818"/>
    <d v="2014-08-31T19:51:49"/>
    <n v="39.998969907406718"/>
    <b v="0"/>
    <n v="14"/>
    <n v="82.57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x v="3819"/>
    <d v="2015-03-24T03:34:59"/>
    <n v="29.958333333328483"/>
    <b v="0"/>
    <n v="3"/>
    <n v="33.3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x v="3820"/>
    <d v="2015-03-01T03:00:00"/>
    <n v="32.458101851851097"/>
    <b v="0"/>
    <n v="6"/>
    <n v="27.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x v="3821"/>
    <d v="2017-04-08T12:54:05"/>
    <n v="29.958333333328483"/>
    <b v="0"/>
    <n v="12"/>
    <n v="53.7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x v="3822"/>
    <d v="2015-07-19T05:23:11"/>
    <n v="45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x v="3823"/>
    <d v="2015-10-18T19:36:29"/>
    <n v="30"/>
    <b v="1"/>
    <n v="43"/>
    <n v="49.51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x v="3824"/>
    <d v="2015-05-09T21:14:18"/>
    <n v="30"/>
    <b v="0"/>
    <n v="20"/>
    <n v="89.4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x v="3825"/>
    <d v="2016-07-17T00:43:00"/>
    <n v="29.061550925922347"/>
    <b v="0"/>
    <n v="12"/>
    <n v="91.83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x v="3826"/>
    <d v="2015-02-11T02:53:41"/>
    <n v="30"/>
    <b v="0"/>
    <n v="32"/>
    <n v="49.2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x v="3827"/>
    <d v="2016-02-03T18:49:00"/>
    <n v="29.128946759257815"/>
    <b v="0"/>
    <n v="6"/>
    <n v="66.67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x v="3828"/>
    <d v="2015-03-08T12:57:05"/>
    <n v="29.958333333343035"/>
    <b v="0"/>
    <n v="12"/>
    <n v="29.17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x v="3829"/>
    <d v="2014-05-17T04:32:45"/>
    <n v="30"/>
    <b v="0"/>
    <n v="9"/>
    <n v="83.33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x v="3830"/>
    <d v="2015-01-24T12:00:00"/>
    <n v="59.822534722217824"/>
    <b v="0"/>
    <n v="4"/>
    <n v="32.7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x v="3831"/>
    <d v="2014-10-26T20:08:00"/>
    <n v="32.019374999996217"/>
    <b v="0"/>
    <n v="4"/>
    <n v="38.25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x v="3832"/>
    <d v="2014-06-26T23:02:02"/>
    <n v="30"/>
    <b v="0"/>
    <n v="40"/>
    <n v="57.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x v="3833"/>
    <d v="2016-01-15T03:09:34"/>
    <n v="30"/>
    <b v="0"/>
    <n v="26"/>
    <n v="78.08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x v="3834"/>
    <d v="2016-04-14T04:39:40"/>
    <n v="59.958333333328483"/>
    <b v="0"/>
    <n v="4"/>
    <n v="71.25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x v="3835"/>
    <d v="2014-09-17T20:56:40"/>
    <n v="30"/>
    <b v="0"/>
    <n v="7"/>
    <n v="1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x v="3836"/>
    <d v="2015-05-28T16:38:09"/>
    <n v="30"/>
    <b v="0"/>
    <n v="2"/>
    <n v="1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x v="3837"/>
    <d v="2016-06-18T19:32:19"/>
    <n v="30"/>
    <b v="0"/>
    <n v="5"/>
    <n v="50.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x v="3838"/>
    <d v="2015-10-16T04:59:00"/>
    <n v="27.524456018516503"/>
    <b v="0"/>
    <n v="7"/>
    <n v="9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x v="3839"/>
    <d v="2015-01-16T12:09:11"/>
    <n v="30"/>
    <b v="0"/>
    <n v="8"/>
    <n v="25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x v="3840"/>
    <d v="2015-06-11T23:00:00"/>
    <n v="42.334456018514175"/>
    <b v="0"/>
    <n v="7"/>
    <n v="24.71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x v="3841"/>
    <d v="2015-04-09T23:31:11"/>
    <n v="28"/>
    <b v="0"/>
    <n v="17"/>
    <n v="81.41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x v="3842"/>
    <d v="2015-06-27T21:44:14"/>
    <n v="31"/>
    <b v="0"/>
    <n v="5"/>
    <n v="79.400000000000006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x v="3843"/>
    <d v="2014-10-17T19:10:10"/>
    <n v="60"/>
    <b v="0"/>
    <n v="4"/>
    <n v="75.25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x v="3844"/>
    <d v="2016-11-30T17:00:00"/>
    <n v="31.75319444444176"/>
    <b v="0"/>
    <n v="6"/>
    <n v="108.33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x v="3845"/>
    <d v="2017-04-16T15:22:46"/>
    <n v="44.958333333328483"/>
    <b v="0"/>
    <n v="12"/>
    <n v="437.5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x v="3846"/>
    <d v="2015-01-10T03:23:00"/>
    <n v="30.388125000004948"/>
    <b v="0"/>
    <n v="12"/>
    <n v="51.67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x v="3847"/>
    <d v="2014-06-17T04:36:18"/>
    <n v="14"/>
    <b v="0"/>
    <n v="4"/>
    <n v="42.5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x v="3848"/>
    <d v="2015-10-01T13:00:00"/>
    <n v="44.86991898148699"/>
    <b v="0"/>
    <n v="12"/>
    <n v="45.8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x v="3849"/>
    <d v="2016-05-22T19:34:33"/>
    <n v="60"/>
    <b v="0"/>
    <n v="11"/>
    <n v="47.91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x v="3850"/>
    <d v="2015-01-31T15:25:53"/>
    <n v="60"/>
    <b v="0"/>
    <n v="8"/>
    <n v="26.75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x v="3851"/>
    <d v="2016-05-24T14:25:00"/>
    <n v="17.52991898147593"/>
    <b v="0"/>
    <n v="2"/>
    <n v="4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x v="3852"/>
    <d v="2015-01-16T10:26:00"/>
    <n v="29.822175925932243"/>
    <b v="0"/>
    <n v="3"/>
    <n v="72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x v="3853"/>
    <d v="2017-02-28T08:51:00"/>
    <n v="43.838437499995052"/>
    <b v="0"/>
    <n v="5"/>
    <n v="8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x v="3854"/>
    <d v="2015-08-17T16:15:59"/>
    <n v="30"/>
    <b v="0"/>
    <n v="1"/>
    <n v="10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x v="3855"/>
    <d v="2014-08-10T16:45:02"/>
    <n v="30"/>
    <b v="0"/>
    <n v="1"/>
    <n v="1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x v="3856"/>
    <d v="2015-11-30T06:04:09"/>
    <n v="30.041666666664241"/>
    <b v="0"/>
    <n v="7"/>
    <n v="142.86000000000001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x v="3857"/>
    <d v="2014-07-30T20:53:59"/>
    <n v="30"/>
    <b v="0"/>
    <n v="3"/>
    <n v="5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x v="3858"/>
    <d v="2016-05-06T13:04:00"/>
    <n v="28.995902777780429"/>
    <b v="0"/>
    <n v="13"/>
    <n v="37.5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x v="3859"/>
    <d v="2015-02-15T14:05:47"/>
    <n v="30"/>
    <b v="0"/>
    <n v="2"/>
    <n v="100.5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x v="3860"/>
    <d v="2015-08-26T18:32:00"/>
    <n v="53.939282407402061"/>
    <b v="0"/>
    <n v="6"/>
    <n v="16.670000000000002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x v="3861"/>
    <d v="2014-08-25T21:00:00"/>
    <n v="7.1608333333351766"/>
    <b v="0"/>
    <n v="17"/>
    <n v="29.41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x v="3862"/>
    <d v="2015-08-01T01:00:00"/>
    <n v="17.392754629632691"/>
    <b v="0"/>
    <n v="7"/>
    <n v="80.70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x v="3863"/>
    <d v="2014-08-05T14:52:09"/>
    <n v="30"/>
    <b v="0"/>
    <n v="6"/>
    <n v="8.5"/>
    <b v="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x v="3864"/>
    <d v="2015-08-19T04:06:16"/>
    <n v="30"/>
    <b v="0"/>
    <n v="31"/>
    <n v="60.06"/>
    <b v="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x v="3865"/>
    <d v="2014-07-20T18:51:27"/>
    <n v="60"/>
    <b v="1"/>
    <n v="34"/>
    <n v="25.6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x v="3866"/>
    <d v="2014-07-29T03:14:56"/>
    <n v="15"/>
    <b v="0"/>
    <n v="4"/>
    <n v="16.2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x v="3867"/>
    <d v="2016-10-07T21:51:48"/>
    <n v="30"/>
    <b v="0"/>
    <n v="4"/>
    <n v="32.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x v="3868"/>
    <d v="2014-09-08T15:50:05"/>
    <n v="2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x v="3869"/>
    <d v="2015-03-14T03:11:00"/>
    <n v="29.408194444440596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x v="3870"/>
    <d v="2014-07-03T04:07:58"/>
    <n v="3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x v="3871"/>
    <d v="2017-03-29T17:44:10"/>
    <n v="59.958333333343035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n v="50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n v="30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n v="21.025208333339833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n v="1.0698495370452292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x v="3876"/>
    <d v="2016-02-02T14:58:48"/>
    <n v="30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x v="3877"/>
    <d v="2016-12-08T16:15:52"/>
    <n v="30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x v="3878"/>
    <d v="2015-06-30T03:59:00"/>
    <n v="30.34715277778013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n v="30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x v="3880"/>
    <d v="2014-07-30T23:00:00"/>
    <n v="35.143287037040864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x v="3881"/>
    <d v="2017-02-20T00:26:39"/>
    <n v="30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n v="26.9769675925927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n v="30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n v="24.958333333335759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n v="30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n v="30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x v="3887"/>
    <d v="2015-05-01T22:00:00"/>
    <n v="46.058692129634437"/>
    <b v="0"/>
    <n v="2"/>
    <n v="17.5"/>
    <b v="0"/>
    <s v="theater/musical"/>
    <x v="1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x v="3888"/>
    <d v="2016-12-21T17:03:14"/>
    <n v="30"/>
    <b v="0"/>
    <n v="6"/>
    <n v="222.5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x v="3889"/>
    <d v="2014-05-19T11:26:29"/>
    <n v="23"/>
    <b v="0"/>
    <n v="7"/>
    <n v="20.71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x v="3890"/>
    <d v="2015-03-02T23:00:00"/>
    <n v="45.189699074064265"/>
    <b v="0"/>
    <n v="6"/>
    <n v="10.1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x v="3891"/>
    <d v="2015-01-28T13:04:38"/>
    <n v="30"/>
    <b v="0"/>
    <n v="4"/>
    <n v="4.75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x v="3892"/>
    <d v="2014-10-22T15:36:50"/>
    <n v="30"/>
    <b v="0"/>
    <n v="12"/>
    <n v="38.33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x v="3893"/>
    <d v="2016-06-19T19:12:56"/>
    <n v="60"/>
    <b v="0"/>
    <n v="9"/>
    <n v="29.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x v="3894"/>
    <d v="2015-03-23T03:55:12"/>
    <n v="44.958333333328483"/>
    <b v="0"/>
    <n v="5"/>
    <n v="72.400000000000006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x v="3895"/>
    <d v="2015-06-11T18:24:44"/>
    <n v="30"/>
    <b v="1"/>
    <n v="28"/>
    <n v="75.459999999999994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x v="3896"/>
    <d v="2016-08-29T03:55:00"/>
    <n v="9.3084953703728388"/>
    <b v="0"/>
    <n v="6"/>
    <n v="35.17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x v="3897"/>
    <d v="2017-02-23T01:00:00"/>
    <n v="20.070821759261889"/>
    <b v="0"/>
    <n v="7"/>
    <n v="30.71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x v="3898"/>
    <d v="2015-12-15T20:25:16"/>
    <n v="60.041666666664241"/>
    <b v="0"/>
    <n v="7"/>
    <n v="5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x v="3899"/>
    <d v="2016-12-26T00:15:09"/>
    <n v="33"/>
    <b v="0"/>
    <n v="6"/>
    <n v="383.33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x v="3900"/>
    <d v="2015-04-19T16:19:46"/>
    <n v="59.958333333328483"/>
    <b v="0"/>
    <n v="3"/>
    <n v="4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x v="3901"/>
    <d v="2014-11-08T00:00:00"/>
    <n v="30.036527777781885"/>
    <b v="0"/>
    <n v="10"/>
    <n v="9.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x v="3902"/>
    <d v="2015-07-22T23:08:27"/>
    <n v="30"/>
    <b v="0"/>
    <n v="4"/>
    <n v="15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x v="3903"/>
    <d v="2017-01-04T13:06:20"/>
    <n v="30"/>
    <b v="0"/>
    <n v="1"/>
    <n v="3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x v="3904"/>
    <d v="2015-08-08T21:34:00"/>
    <n v="59.861030092593865"/>
    <b v="0"/>
    <n v="6"/>
    <n v="24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x v="3905"/>
    <d v="2014-12-21T17:43:33"/>
    <n v="20"/>
    <b v="0"/>
    <n v="13"/>
    <n v="35.9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x v="3906"/>
    <d v="2017-01-17T20:16:26"/>
    <n v="30"/>
    <b v="0"/>
    <n v="3"/>
    <n v="90.33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x v="3907"/>
    <d v="2015-09-19T03:59:00"/>
    <n v="4.5330555555556202"/>
    <b v="0"/>
    <n v="1"/>
    <n v="1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x v="3908"/>
    <d v="2014-06-22T21:00:00"/>
    <n v="1.3195370370376622"/>
    <b v="0"/>
    <n v="4"/>
    <n v="5.75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x v="3909"/>
    <d v="2015-10-11T15:29:05"/>
    <n v="29.99869212962949"/>
    <b v="0"/>
    <n v="3"/>
    <n v="183.33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x v="3910"/>
    <d v="2014-11-09T12:00:00"/>
    <n v="11.532048611108621"/>
    <b v="0"/>
    <n v="4"/>
    <n v="18.75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x v="3911"/>
    <d v="2017-03-25T04:33:00"/>
    <n v="33.919212962959136"/>
    <b v="0"/>
    <n v="6"/>
    <n v="45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x v="3912"/>
    <d v="2014-08-01T17:12:00"/>
    <n v="22.979513888887595"/>
    <b v="0"/>
    <n v="4"/>
    <n v="65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x v="3913"/>
    <d v="2014-11-12T21:47:00"/>
    <n v="41.317627314820129"/>
    <b v="0"/>
    <n v="1"/>
    <n v="10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x v="3914"/>
    <d v="2015-02-28T06:00:18"/>
    <n v="31"/>
    <b v="0"/>
    <n v="1"/>
    <n v="5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x v="3915"/>
    <d v="2015-06-11T02:13:11"/>
    <n v="30"/>
    <b v="0"/>
    <n v="5"/>
    <n v="27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x v="3916"/>
    <d v="2016-11-13T10:17:40"/>
    <n v="30.041666666671517"/>
    <b v="0"/>
    <n v="3"/>
    <n v="45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x v="3917"/>
    <d v="2015-12-11T23:34:19"/>
    <n v="60.041666666671517"/>
    <b v="0"/>
    <n v="9"/>
    <n v="60.1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x v="3918"/>
    <d v="2015-07-26T05:42:16"/>
    <n v="60"/>
    <b v="0"/>
    <n v="4"/>
    <n v="62.5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x v="3919"/>
    <d v="2015-11-21T04:00:00"/>
    <n v="24.225706018522033"/>
    <b v="0"/>
    <n v="5"/>
    <n v="9.4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x v="3920"/>
    <d v="2015-05-31T17:35:00"/>
    <n v="33.000138888892252"/>
    <b v="0"/>
    <n v="8"/>
    <n v="3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x v="3921"/>
    <d v="2014-09-06T00:10:11"/>
    <n v="30"/>
    <b v="0"/>
    <n v="13"/>
    <n v="23.92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x v="3922"/>
    <d v="2015-10-31T15:57:33"/>
    <n v="30"/>
    <b v="0"/>
    <n v="12"/>
    <n v="26.33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x v="3923"/>
    <d v="2017-04-14T04:59:00"/>
    <n v="30.567407407412247"/>
    <b v="0"/>
    <n v="4"/>
    <n v="93.75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x v="3924"/>
    <d v="2015-01-01T02:59:03"/>
    <n v="30"/>
    <b v="1"/>
    <n v="4"/>
    <n v="9.5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x v="3925"/>
    <d v="2016-07-17T04:19:09"/>
    <n v="60"/>
    <b v="0"/>
    <n v="7"/>
    <n v="175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x v="3926"/>
    <d v="2016-03-02T16:08:13"/>
    <n v="30"/>
    <b v="0"/>
    <n v="3"/>
    <n v="23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x v="3927"/>
    <d v="2014-09-09T16:49:20"/>
    <n v="40"/>
    <b v="0"/>
    <n v="3"/>
    <n v="25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x v="3928"/>
    <d v="2016-04-15T20:12:08"/>
    <n v="59.958333333328483"/>
    <b v="0"/>
    <n v="10"/>
    <n v="27.3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x v="3929"/>
    <d v="2016-06-08T17:33:39"/>
    <n v="30"/>
    <b v="0"/>
    <n v="5"/>
    <n v="52.8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x v="3930"/>
    <d v="2017-05-03T19:12:00"/>
    <n v="50.914942129631527"/>
    <b v="0"/>
    <n v="1"/>
    <n v="50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x v="3931"/>
    <d v="2014-10-04T06:59:00"/>
    <n v="31.06942129629897"/>
    <b v="1"/>
    <n v="8"/>
    <n v="23.63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x v="3932"/>
    <d v="2015-03-26T22:17:51"/>
    <n v="29.958333333328483"/>
    <b v="0"/>
    <n v="1"/>
    <n v="25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x v="3933"/>
    <d v="2016-12-06T04:59:00"/>
    <n v="30.249166666668316"/>
    <b v="0"/>
    <n v="11"/>
    <n v="47.27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x v="3934"/>
    <d v="2015-09-07T18:09:57"/>
    <n v="30"/>
    <b v="0"/>
    <n v="3"/>
    <n v="61.67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x v="3935"/>
    <d v="2015-02-28T08:00:00"/>
    <n v="31.499745370369055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x v="3936"/>
    <d v="2016-10-02T03:25:44"/>
    <n v="30"/>
    <b v="0"/>
    <n v="2"/>
    <n v="5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x v="3937"/>
    <d v="2015-11-28T14:54:54"/>
    <n v="25"/>
    <b v="0"/>
    <n v="3"/>
    <n v="15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x v="3938"/>
    <d v="2016-04-01T03:59:00"/>
    <n v="15.105277777780429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x v="3939"/>
    <d v="2014-09-16T03:00:00"/>
    <n v="31.484351851853717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x v="3940"/>
    <d v="2014-06-23T16:00:00"/>
    <n v="33.971574074072123"/>
    <b v="0"/>
    <n v="5"/>
    <n v="57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x v="3941"/>
    <d v="2015-08-07T15:00:00"/>
    <n v="13.952118055560277"/>
    <b v="0"/>
    <n v="3"/>
    <n v="10.67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x v="3942"/>
    <d v="2016-12-19T00:45:50"/>
    <n v="30"/>
    <b v="0"/>
    <n v="1"/>
    <n v="80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x v="3943"/>
    <d v="2015-02-24T03:15:40"/>
    <n v="30"/>
    <b v="0"/>
    <n v="6"/>
    <n v="15.67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x v="3944"/>
    <d v="2014-06-21T01:05:03"/>
    <n v="30"/>
    <b v="0"/>
    <n v="6"/>
    <n v="15.83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x v="3945"/>
    <d v="2015-10-16T08:41:44"/>
    <n v="60"/>
    <b v="0"/>
    <n v="1"/>
    <n v="35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x v="3946"/>
    <d v="2015-07-17T13:18:00"/>
    <n v="29.940659722225973"/>
    <b v="0"/>
    <n v="3"/>
    <n v="13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x v="3947"/>
    <d v="2015-07-03T14:46:35"/>
    <n v="60"/>
    <b v="0"/>
    <n v="4"/>
    <n v="15.7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x v="3948"/>
    <d v="2017-03-19T11:18:59"/>
    <n v="29.958333333328483"/>
    <b v="0"/>
    <n v="3"/>
    <n v="15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x v="3949"/>
    <d v="2014-09-06T05:09:04"/>
    <n v="30"/>
    <b v="0"/>
    <n v="4"/>
    <n v="25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x v="3950"/>
    <d v="2016-10-08T09:20:39"/>
    <n v="30"/>
    <b v="0"/>
    <n v="1"/>
    <n v="202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x v="3951"/>
    <d v="2015-10-01T15:02:54"/>
    <n v="30"/>
    <b v="1"/>
    <n v="12"/>
    <n v="70.17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x v="3952"/>
    <d v="2015-05-22T21:00:00"/>
    <n v="18.443935185183364"/>
    <b v="0"/>
    <n v="1"/>
    <n v="1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x v="3953"/>
    <d v="2016-01-18T00:00:00"/>
    <n v="28.315127314810525"/>
    <b v="0"/>
    <n v="3"/>
    <n v="3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x v="3954"/>
    <d v="2016-09-18T19:51:05"/>
    <n v="30"/>
    <b v="0"/>
    <n v="14"/>
    <n v="32.36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x v="3955"/>
    <d v="2016-01-03T20:17:36"/>
    <n v="30"/>
    <b v="0"/>
    <n v="4"/>
    <n v="11.2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x v="3956"/>
    <d v="2015-03-29T20:00:00"/>
    <n v="22.929895833323826"/>
    <b v="0"/>
    <n v="6"/>
    <n v="18.329999999999998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x v="3957"/>
    <d v="2015-08-29T01:56:53"/>
    <n v="15"/>
    <b v="0"/>
    <n v="4"/>
    <n v="8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x v="3958"/>
    <d v="2014-09-27T01:02:41"/>
    <n v="30"/>
    <b v="0"/>
    <n v="4"/>
    <n v="5.75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x v="3959"/>
    <d v="2015-01-11T01:00:00"/>
    <n v="24.01917824074917"/>
    <b v="0"/>
    <n v="4"/>
    <n v="27.5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x v="3960"/>
    <d v="2016-07-02T17:44:28"/>
    <n v="30"/>
    <b v="0"/>
    <n v="3"/>
    <n v="163.33000000000001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x v="3961"/>
    <d v="2015-11-14T23:00:00"/>
    <n v="15.769062499995925"/>
    <b v="0"/>
    <n v="2"/>
    <n v="1.5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x v="3962"/>
    <d v="2015-08-22T19:34:53"/>
    <n v="60"/>
    <b v="0"/>
    <n v="4"/>
    <n v="15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x v="3963"/>
    <d v="2014-09-24T22:00:01"/>
    <n v="23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x v="3964"/>
    <d v="2017-03-03T05:00:00"/>
    <n v="30.176655092582223"/>
    <b v="0"/>
    <n v="1"/>
    <n v="59"/>
    <b v="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x v="3965"/>
    <d v="2015-12-13T18:44:57"/>
    <n v="60.041666666671517"/>
    <b v="0"/>
    <n v="1"/>
    <n v="1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x v="3966"/>
    <d v="2016-04-23T10:16:40"/>
    <n v="30"/>
    <b v="0"/>
    <n v="1"/>
    <n v="5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x v="3967"/>
    <d v="2016-10-14T22:00:00"/>
    <n v="29.961562500000582"/>
    <b v="0"/>
    <n v="2"/>
    <n v="22.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x v="3968"/>
    <d v="2016-07-19T14:14:41"/>
    <n v="30"/>
    <b v="0"/>
    <n v="5"/>
    <n v="35.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x v="3969"/>
    <d v="2014-08-09T03:00:00"/>
    <n v="28.382037037037662"/>
    <b v="0"/>
    <n v="3"/>
    <n v="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x v="3970"/>
    <d v="2015-01-09T02:00:00"/>
    <n v="59.310243055551837"/>
    <b v="0"/>
    <n v="2"/>
    <n v="12.5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x v="3971"/>
    <d v="2015-02-07T21:42:19"/>
    <n v="60"/>
    <b v="0"/>
    <n v="2"/>
    <n v="3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x v="3972"/>
    <d v="2015-09-09T04:00:18"/>
    <n v="60"/>
    <b v="0"/>
    <n v="4"/>
    <n v="9.7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x v="3973"/>
    <d v="2017-04-18T19:13:39"/>
    <n v="39.958333333335759"/>
    <b v="0"/>
    <n v="1"/>
    <n v="1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x v="3974"/>
    <d v="2017-04-07T16:15:03"/>
    <n v="29.958333333328483"/>
    <b v="0"/>
    <n v="4"/>
    <n v="2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x v="3975"/>
    <d v="2015-03-23T18:00:00"/>
    <n v="38.038275462968159"/>
    <b v="0"/>
    <n v="1"/>
    <n v="10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x v="3976"/>
    <d v="2015-07-05T22:59:00"/>
    <n v="26.657916666670644"/>
    <b v="0"/>
    <n v="1"/>
    <n v="25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x v="3977"/>
    <d v="2015-11-17T22:24:14"/>
    <n v="30.041666666656965"/>
    <b v="0"/>
    <n v="3"/>
    <n v="2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x v="3978"/>
    <d v="2016-03-23T03:29:00"/>
    <n v="49.198136574072123"/>
    <b v="0"/>
    <n v="2"/>
    <n v="5.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x v="3979"/>
    <d v="2015-01-04T23:26:00"/>
    <n v="31.971412037033588"/>
    <b v="0"/>
    <n v="9"/>
    <n v="13.11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x v="3980"/>
    <d v="2014-08-12T18:36:01"/>
    <n v="20"/>
    <b v="0"/>
    <n v="2"/>
    <n v="62.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x v="3981"/>
    <d v="2015-12-19T19:49:59"/>
    <n v="40"/>
    <b v="0"/>
    <n v="1"/>
    <n v="2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x v="3982"/>
    <d v="2014-08-09T06:25:04"/>
    <n v="30"/>
    <b v="0"/>
    <n v="2"/>
    <n v="12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x v="3983"/>
    <d v="2014-11-25T01:00:00"/>
    <n v="27.454432870377786"/>
    <b v="0"/>
    <n v="2"/>
    <n v="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x v="3984"/>
    <d v="2016-04-08T18:35:00"/>
    <n v="29.071990740740148"/>
    <b v="0"/>
    <n v="1"/>
    <n v="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x v="3985"/>
    <d v="2014-07-24T02:59:00"/>
    <n v="42.41275462962949"/>
    <b v="0"/>
    <n v="2"/>
    <n v="22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x v="3986"/>
    <d v="2014-07-21T12:52:06"/>
    <n v="30"/>
    <b v="0"/>
    <n v="6"/>
    <n v="22.67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x v="3987"/>
    <d v="2016-07-22T18:55:32"/>
    <n v="30"/>
    <b v="0"/>
    <n v="6"/>
    <n v="217.5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x v="3988"/>
    <d v="2014-10-20T19:23:05"/>
    <n v="60"/>
    <b v="0"/>
    <n v="2"/>
    <n v="2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x v="3989"/>
    <d v="2015-02-16T07:13:43"/>
    <n v="30"/>
    <b v="0"/>
    <n v="2"/>
    <n v="1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x v="3990"/>
    <d v="2014-09-04T16:07:54"/>
    <n v="30"/>
    <b v="0"/>
    <n v="2"/>
    <n v="5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x v="3991"/>
    <d v="2016-04-15T16:28:00"/>
    <n v="58.010231481472147"/>
    <b v="0"/>
    <n v="4"/>
    <n v="7.25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x v="3992"/>
    <d v="2014-10-26T21:52:38"/>
    <n v="60"/>
    <b v="0"/>
    <n v="2"/>
    <n v="62.5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x v="3993"/>
    <d v="2015-08-31T16:04:57"/>
    <n v="30"/>
    <b v="0"/>
    <n v="1"/>
    <n v="1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x v="3994"/>
    <d v="2015-04-03T21:44:10"/>
    <n v="29.958333333328483"/>
    <b v="0"/>
    <n v="2"/>
    <n v="10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x v="3995"/>
    <d v="2014-06-27T16:21:24"/>
    <n v="30"/>
    <b v="0"/>
    <n v="9"/>
    <n v="15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x v="3996"/>
    <d v="2014-08-12T22:50:11"/>
    <n v="30"/>
    <b v="0"/>
    <n v="4"/>
    <n v="6.75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x v="3997"/>
    <d v="2017-01-13T23:05:00"/>
    <n v="29.998206018521159"/>
    <b v="0"/>
    <n v="1"/>
    <n v="34.950000000000003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x v="3998"/>
    <d v="2015-05-09T04:00:00"/>
    <n v="54.821458333331975"/>
    <b v="0"/>
    <n v="2"/>
    <n v="18.5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x v="3999"/>
    <d v="2016-09-02T20:24:33"/>
    <n v="45"/>
    <b v="0"/>
    <n v="1"/>
    <n v="5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4000"/>
    <d v="2014-06-21T11:00:00"/>
    <n v="26.5058449074131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4001"/>
    <d v="2016-06-13T04:00:00"/>
    <n v="41.428819444452529"/>
    <b v="0"/>
    <n v="0"/>
    <n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4002"/>
    <d v="2015-05-29T16:36:34"/>
    <n v="45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4003"/>
    <d v="2016-05-23T19:21:05"/>
    <n v="60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x v="4004"/>
    <d v="2015-05-29T15:34:19"/>
    <n v="30"/>
    <b v="0"/>
    <n v="3"/>
    <n v="23.3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4005"/>
    <d v="2016-01-29T23:17:00"/>
    <n v="8.9674884259293322"/>
    <b v="0"/>
    <n v="0"/>
    <n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4006"/>
    <d v="2014-09-14T04:34:57"/>
    <n v="60"/>
    <b v="0"/>
    <n v="0"/>
    <n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4007"/>
    <d v="2014-12-05T11:28:00"/>
    <n v="23.932696759264218"/>
    <b v="0"/>
    <n v="0"/>
    <n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x v="4008"/>
    <d v="2014-06-24T18:57:09"/>
    <n v="30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x v="4009"/>
    <d v="2014-09-09T16:12:03"/>
    <n v="60"/>
    <b v="0"/>
    <n v="1"/>
    <n v="2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4010"/>
    <d v="2015-01-06T02:44:19"/>
    <n v="60"/>
    <b v="0"/>
    <n v="0"/>
    <n v="0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4011"/>
    <d v="2015-06-20T02:47:18"/>
    <n v="60"/>
    <b v="0"/>
    <n v="0"/>
    <n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x v="4012"/>
    <d v="2016-05-05T03:04:53"/>
    <n v="30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4013"/>
    <d v="2015-07-16T17:51:19"/>
    <n v="30"/>
    <b v="0"/>
    <n v="0"/>
    <n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x v="4014"/>
    <d v="2016-01-20T17:24:21"/>
    <n v="30"/>
    <b v="0"/>
    <n v="1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4015"/>
    <d v="2014-12-03T15:20:36"/>
    <n v="60.041666666664241"/>
    <b v="0"/>
    <n v="0"/>
    <n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x v="4016"/>
    <d v="2014-12-05T17:27:15"/>
    <n v="30"/>
    <b v="0"/>
    <n v="4"/>
    <n v="46.25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x v="4017"/>
    <d v="2015-01-11T10:15:24"/>
    <n v="30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4018"/>
    <d v="2014-10-18T04:59:00"/>
    <n v="7.6724537037007394"/>
    <b v="0"/>
    <n v="0"/>
    <n v="0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4019"/>
    <d v="2015-04-03T22:40:15"/>
    <n v="59.958333333328483"/>
    <b v="0"/>
    <n v="0"/>
    <n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4020"/>
    <d v="2016-07-24T01:52:38"/>
    <n v="60"/>
    <b v="0"/>
    <n v="0"/>
    <n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x v="4021"/>
    <d v="2015-08-24T10:33:16"/>
    <n v="30"/>
    <b v="0"/>
    <n v="1"/>
    <n v="25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x v="4022"/>
    <d v="2016-05-14T21:03:57"/>
    <n v="60"/>
    <b v="0"/>
    <n v="2"/>
    <n v="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x v="4023"/>
    <d v="2014-11-25T19:46:00"/>
    <n v="39.55739583333343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x v="4024"/>
    <d v="2015-06-12T20:11:27"/>
    <n v="60"/>
    <b v="0"/>
    <n v="1"/>
    <n v="1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x v="4025"/>
    <d v="2014-09-06T22:08:59"/>
    <n v="60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x v="4026"/>
    <d v="2015-03-14T20:46:34"/>
    <n v="59.958333333335759"/>
    <b v="0"/>
    <n v="1"/>
    <n v="1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x v="4027"/>
    <d v="2017-04-21T07:24:20"/>
    <n v="59.958333333328483"/>
    <b v="0"/>
    <n v="1"/>
    <n v="1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4028"/>
    <d v="2017-04-03T15:30:07"/>
    <n v="19"/>
    <b v="0"/>
    <n v="0"/>
    <n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4029"/>
    <d v="2017-04-09T08:35:56"/>
    <n v="26"/>
    <b v="0"/>
    <n v="0"/>
    <n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4030"/>
    <d v="2017-03-27T23:58:54"/>
    <n v="59.958333333328483"/>
    <b v="0"/>
    <n v="0"/>
    <n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4031"/>
    <d v="2015-04-18T22:30:00"/>
    <n v="9.9131018518528435"/>
    <b v="0"/>
    <n v="0"/>
    <n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4032"/>
    <d v="2015-12-17T22:05:50"/>
    <n v="30"/>
    <b v="0"/>
    <n v="0"/>
    <n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4033"/>
    <d v="2014-07-03T17:02:44"/>
    <n v="30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4034"/>
    <d v="2014-07-05T03:59:00"/>
    <n v="31.351712962961756"/>
    <b v="0"/>
    <n v="0"/>
    <n v="0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x v="4035"/>
    <d v="2015-03-27T03:34:36"/>
    <n v="24.958333333328483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x v="4036"/>
    <d v="2014-09-01T20:09:38"/>
    <n v="35"/>
    <b v="0"/>
    <n v="2"/>
    <n v="13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x v="4037"/>
    <d v="2015-03-08T16:50:03"/>
    <n v="29.958333333335759"/>
    <b v="0"/>
    <n v="1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x v="4038"/>
    <d v="2014-06-25T21:00:00"/>
    <n v="25.981400462958845"/>
    <b v="0"/>
    <n v="1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x v="4039"/>
    <d v="2016-09-12T16:59:00"/>
    <n v="14.446574074077944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4040"/>
    <d v="2015-11-05T16:11:45"/>
    <n v="60.041666666664241"/>
    <b v="0"/>
    <n v="0"/>
    <n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4041"/>
    <d v="2014-08-24T07:00:00"/>
    <n v="7.6393865740683395"/>
    <b v="0"/>
    <n v="0"/>
    <n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4042"/>
    <d v="2015-08-14T19:38:00"/>
    <n v="44.806886574078817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x v="4043"/>
    <d v="2015-04-15T05:04:00"/>
    <n v="13.981944444443798"/>
    <b v="0"/>
    <n v="2"/>
    <n v="1.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x v="4044"/>
    <d v="2014-09-11T08:37:22"/>
    <n v="30"/>
    <b v="0"/>
    <n v="4"/>
    <n v="33.75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x v="4045"/>
    <d v="2015-04-25T04:35:00"/>
    <n v="59.920949074075907"/>
    <b v="0"/>
    <n v="1"/>
    <n v="1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x v="4046"/>
    <d v="2016-06-01T23:38:29"/>
    <n v="30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4047"/>
    <d v="2016-06-03T11:19:12"/>
    <n v="30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x v="4048"/>
    <d v="2014-09-11T12:39:21"/>
    <n v="30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x v="4049"/>
    <d v="2014-08-04T16:00:00"/>
    <n v="12.002048611109785"/>
    <b v="0"/>
    <n v="3"/>
    <n v="4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4050"/>
    <d v="2014-10-26T18:00:00"/>
    <n v="12.207696759258397"/>
    <b v="0"/>
    <n v="0"/>
    <n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x v="4051"/>
    <d v="2014-12-27T02:02:28"/>
    <n v="30"/>
    <b v="0"/>
    <n v="1"/>
    <n v="1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4052"/>
    <d v="2016-04-01T06:00:00"/>
    <n v="27.911250000004657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4053"/>
    <d v="2015-09-06T03:38:27"/>
    <n v="25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x v="4054"/>
    <d v="2016-03-16T03:02:44"/>
    <n v="29.958333333335759"/>
    <b v="0"/>
    <n v="1"/>
    <n v="1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4055"/>
    <d v="2016-12-01T07:18:40"/>
    <n v="30.041666666664241"/>
    <b v="0"/>
    <n v="0"/>
    <n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x v="4056"/>
    <d v="2014-10-07T04:30:00"/>
    <n v="3.7872800925906631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x v="4057"/>
    <d v="2015-01-02T11:49:11"/>
    <n v="45"/>
    <b v="0"/>
    <n v="2"/>
    <n v="5.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4058"/>
    <d v="2015-06-16T21:41:54"/>
    <n v="60"/>
    <b v="0"/>
    <n v="0"/>
    <n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4059"/>
    <d v="2015-08-27T15:54:35"/>
    <n v="30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x v="4060"/>
    <d v="2015-05-15T19:14:28"/>
    <n v="30"/>
    <b v="0"/>
    <n v="1"/>
    <n v="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4061"/>
    <d v="2014-09-07T07:48:43"/>
    <n v="60"/>
    <b v="0"/>
    <n v="0"/>
    <n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x v="4062"/>
    <d v="2016-05-03T18:49:02"/>
    <n v="59.958333333328483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x v="4063"/>
    <d v="2015-10-26T18:58:10"/>
    <n v="6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4064"/>
    <d v="2016-07-29T23:29:00"/>
    <n v="30.930023148146574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4065"/>
    <d v="2014-07-14T15:37:44"/>
    <n v="60"/>
    <b v="0"/>
    <n v="0"/>
    <n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4066"/>
    <d v="2016-04-25T00:20:00"/>
    <n v="27.081863425926713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x v="4067"/>
    <d v="2016-07-08T23:25:54"/>
    <n v="46"/>
    <b v="0"/>
    <n v="1"/>
    <n v="7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x v="4068"/>
    <d v="2014-05-08T21:23:30"/>
    <n v="22"/>
    <b v="0"/>
    <n v="2"/>
    <n v="10.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4069"/>
    <d v="2015-11-18T04:41:57"/>
    <n v="30.041666666664241"/>
    <b v="0"/>
    <n v="0"/>
    <n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x v="4070"/>
    <d v="2016-04-17T20:43:31"/>
    <n v="30"/>
    <b v="0"/>
    <n v="2"/>
    <n v="5.5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4071"/>
    <d v="2016-07-13T20:48:18"/>
    <n v="30"/>
    <b v="0"/>
    <n v="0"/>
    <n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4072"/>
    <d v="2015-11-08T18:59:41"/>
    <n v="30.041666666671517"/>
    <b v="0"/>
    <n v="0"/>
    <n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x v="4073"/>
    <d v="2015-05-13T20:45:12"/>
    <n v="30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x v="4074"/>
    <d v="2014-07-19T09:21:30"/>
    <n v="30"/>
    <b v="0"/>
    <n v="1"/>
    <n v="5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4075"/>
    <d v="2015-04-05T08:23:41"/>
    <n v="29.958333333343035"/>
    <b v="0"/>
    <n v="0"/>
    <n v="0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x v="4076"/>
    <d v="2016-05-07T14:29:18"/>
    <n v="59.958333333335759"/>
    <b v="0"/>
    <n v="1"/>
    <n v="10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x v="4077"/>
    <d v="2014-10-08T03:54:17"/>
    <n v="30"/>
    <b v="0"/>
    <n v="1"/>
    <n v="1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x v="4078"/>
    <d v="2016-02-16T18:33:07"/>
    <n v="25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x v="4079"/>
    <d v="2014-08-26T16:28:00"/>
    <n v="28.913182870375749"/>
    <b v="0"/>
    <n v="1"/>
    <n v="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80"/>
    <d v="2015-05-02T13:04:09"/>
    <n v="30"/>
    <b v="0"/>
    <n v="0"/>
    <n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81"/>
    <d v="2016-03-05T05:54:29"/>
    <n v="15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x v="4082"/>
    <d v="2015-07-19T18:44:23"/>
    <n v="30"/>
    <b v="0"/>
    <n v="1"/>
    <n v="1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83"/>
    <d v="2016-03-24T22:59:23"/>
    <n v="44.958333333343035"/>
    <b v="0"/>
    <n v="0"/>
    <n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84"/>
    <d v="2015-12-04T16:43:59"/>
    <n v="60.041666666664241"/>
    <b v="0"/>
    <n v="0"/>
    <n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85"/>
    <d v="2015-12-14T00:36:10"/>
    <n v="30"/>
    <b v="0"/>
    <n v="0"/>
    <n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86"/>
    <d v="2014-12-18T15:02:44"/>
    <n v="50.041666666664241"/>
    <b v="0"/>
    <n v="0"/>
    <n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x v="4087"/>
    <d v="2016-09-06T11:22:34"/>
    <n v="60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x v="4088"/>
    <d v="2015-01-20T19:16:00"/>
    <n v="29.718703703700157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89"/>
    <d v="2014-11-20T22:58:45"/>
    <n v="15"/>
    <b v="0"/>
    <n v="0"/>
    <n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x v="4090"/>
    <d v="2014-08-21T04:49:49"/>
    <n v="30"/>
    <b v="0"/>
    <n v="1"/>
    <n v="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x v="4091"/>
    <d v="2015-07-14T23:00:15"/>
    <n v="30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x v="4092"/>
    <d v="2014-10-23T15:16:31"/>
    <n v="3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93"/>
    <d v="2014-05-09T06:53:00"/>
    <n v="6.4766550925924093"/>
    <b v="0"/>
    <n v="0"/>
    <n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94"/>
    <d v="2016-10-01T04:00:00"/>
    <n v="30.325405092597066"/>
    <b v="0"/>
    <n v="0"/>
    <n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95"/>
    <d v="2016-04-21T02:23:43"/>
    <n v="59.958333333328483"/>
    <b v="0"/>
    <n v="0"/>
    <n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x v="4096"/>
    <d v="2016-05-19T00:56:28"/>
    <n v="30"/>
    <b v="0"/>
    <n v="1"/>
    <n v="2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97"/>
    <d v="2016-12-26T19:18:51"/>
    <n v="30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x v="4098"/>
    <d v="2014-08-21T18:35:11"/>
    <n v="60"/>
    <b v="0"/>
    <n v="2"/>
    <n v="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99"/>
    <d v="2014-10-21T19:51:00"/>
    <n v="28.031377314808196"/>
    <b v="0"/>
    <n v="0"/>
    <n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100"/>
    <d v="2017-01-27T18:54:02"/>
    <n v="30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x v="4101"/>
    <d v="2016-06-19T22:32:01"/>
    <n v="30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102"/>
    <d v="2016-06-14T18:54:00"/>
    <n v="24.089398148149485"/>
    <b v="0"/>
    <n v="0"/>
    <n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x v="4103"/>
    <d v="2016-10-09T10:28:26"/>
    <n v="30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x v="4104"/>
    <d v="2015-03-24T03:59:00"/>
    <n v="28.5620949074073"/>
    <b v="0"/>
    <n v="1"/>
    <n v="10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105"/>
    <d v="2016-07-17T17:49:46"/>
    <n v="30"/>
    <b v="0"/>
    <n v="0"/>
    <n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x v="4106"/>
    <d v="2015-04-05T03:40:47"/>
    <n v="59.958333333343035"/>
    <b v="0"/>
    <n v="1"/>
    <n v="2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107"/>
    <d v="2016-01-31T23:55:00"/>
    <n v="56.172025462961756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108"/>
    <d v="2016-06-04T17:19:57"/>
    <n v="30"/>
    <b v="0"/>
    <n v="0"/>
    <n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9"/>
    <d v="2014-10-25T02:59:50"/>
    <n v="1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10"/>
    <d v="2017-01-25T21:41:22"/>
    <n v="30"/>
    <b v="0"/>
    <n v="0"/>
    <n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11"/>
    <d v="2015-11-29T13:56:44"/>
    <n v="30.041666666671517"/>
    <b v="0"/>
    <n v="0"/>
    <n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x v="4112"/>
    <d v="2016-02-28T00:00:00"/>
    <n v="27.053402777775773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x v="4113"/>
    <d v="2016-01-08T06:34:00"/>
    <n v="18.700428240743349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14D0-E8DF-FC46-99D8-912AE78E63D8}" name="US Category Outcomes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D7CE-B5D8-2B45-9A8B-0CB80CE6F0E3}" name="US Theater Outcom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22:F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6FEFE-BA05-444A-A0A3-EC1FE617CE85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/>
    <pivotField showAll="0"/>
    <pivotField numFmtId="2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3">
    <pageField fld="7" hier="-1"/>
    <pageField fld="19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3751" activePane="bottomRight" state="frozen"/>
      <selection pane="topRight" activeCell="D1" sqref="D1"/>
      <selection pane="bottomLeft" activeCell="A2" sqref="A2"/>
      <selection pane="bottomRight" activeCell="J4109" sqref="J410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si="43"/>
        <v>42318.702094907407</v>
      </c>
      <c r="M522" s="16">
        <f t="shared" si="41"/>
        <v>42348.702094907407</v>
      </c>
      <c r="N522" s="10">
        <f t="shared" si="44"/>
        <v>30</v>
      </c>
      <c r="O522" t="b">
        <v>0</v>
      </c>
      <c r="P522">
        <v>34</v>
      </c>
      <c r="Q522" s="12">
        <f t="shared" si="42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si="43"/>
        <v>42646.092812499999</v>
      </c>
      <c r="M523" s="16">
        <f t="shared" si="41"/>
        <v>42675.207638888889</v>
      </c>
      <c r="N523" s="10">
        <f t="shared" si="44"/>
        <v>29.114826388889924</v>
      </c>
      <c r="O523" t="b">
        <v>0</v>
      </c>
      <c r="P523">
        <v>56</v>
      </c>
      <c r="Q523" s="12">
        <f t="shared" si="42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si="43"/>
        <v>42430.040798611109</v>
      </c>
      <c r="M524" s="16">
        <f t="shared" si="41"/>
        <v>42449.999131944445</v>
      </c>
      <c r="N524" s="10">
        <f t="shared" si="44"/>
        <v>19.958333333335759</v>
      </c>
      <c r="O524" t="b">
        <v>0</v>
      </c>
      <c r="P524">
        <v>31</v>
      </c>
      <c r="Q524" s="12">
        <f t="shared" si="42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si="43"/>
        <v>42238.13282407407</v>
      </c>
      <c r="M525" s="16">
        <f t="shared" si="41"/>
        <v>42268.13282407407</v>
      </c>
      <c r="N525" s="10">
        <f t="shared" si="44"/>
        <v>30</v>
      </c>
      <c r="O525" t="b">
        <v>0</v>
      </c>
      <c r="P525">
        <v>84</v>
      </c>
      <c r="Q525" s="12">
        <f t="shared" si="42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si="43"/>
        <v>42492.717233796298</v>
      </c>
      <c r="M526" s="16">
        <f t="shared" si="41"/>
        <v>42522.717233796298</v>
      </c>
      <c r="N526" s="10">
        <f t="shared" si="44"/>
        <v>30</v>
      </c>
      <c r="O526" t="b">
        <v>0</v>
      </c>
      <c r="P526">
        <v>130</v>
      </c>
      <c r="Q526" s="12">
        <f t="shared" si="42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si="43"/>
        <v>41850.400937500002</v>
      </c>
      <c r="M527" s="16">
        <f t="shared" si="41"/>
        <v>41895.400937500002</v>
      </c>
      <c r="N527" s="10">
        <f t="shared" si="44"/>
        <v>45</v>
      </c>
      <c r="O527" t="b">
        <v>0</v>
      </c>
      <c r="P527">
        <v>12</v>
      </c>
      <c r="Q527" s="12">
        <f t="shared" si="42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si="43"/>
        <v>42192.591944444444</v>
      </c>
      <c r="M528" s="16">
        <f t="shared" si="41"/>
        <v>42223.708333333328</v>
      </c>
      <c r="N528" s="10">
        <f t="shared" si="44"/>
        <v>31.116388888884103</v>
      </c>
      <c r="O528" t="b">
        <v>0</v>
      </c>
      <c r="P528">
        <v>23</v>
      </c>
      <c r="Q528" s="12">
        <f t="shared" si="42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si="43"/>
        <v>42753.205625000002</v>
      </c>
      <c r="M529" s="16">
        <f t="shared" si="41"/>
        <v>42783.670138888891</v>
      </c>
      <c r="N529" s="10">
        <f t="shared" si="44"/>
        <v>30.464513888888177</v>
      </c>
      <c r="O529" t="b">
        <v>0</v>
      </c>
      <c r="P529">
        <v>158</v>
      </c>
      <c r="Q529" s="12">
        <f t="shared" si="42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si="43"/>
        <v>42155.920219907406</v>
      </c>
      <c r="M530" s="16">
        <f t="shared" si="41"/>
        <v>42176.888888888891</v>
      </c>
      <c r="N530" s="10">
        <f t="shared" si="44"/>
        <v>20.96866898148437</v>
      </c>
      <c r="O530" t="b">
        <v>0</v>
      </c>
      <c r="P530">
        <v>30</v>
      </c>
      <c r="Q530" s="12">
        <f t="shared" si="42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si="43"/>
        <v>42725.031180555554</v>
      </c>
      <c r="M531" s="16">
        <f t="shared" si="41"/>
        <v>42746.208333333328</v>
      </c>
      <c r="N531" s="10">
        <f t="shared" si="44"/>
        <v>21.177152777774609</v>
      </c>
      <c r="O531" t="b">
        <v>0</v>
      </c>
      <c r="P531">
        <v>18</v>
      </c>
      <c r="Q531" s="12">
        <f t="shared" si="42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si="43"/>
        <v>42157.591064814813</v>
      </c>
      <c r="M532" s="16">
        <f t="shared" si="41"/>
        <v>42179.083333333328</v>
      </c>
      <c r="N532" s="10">
        <f t="shared" si="44"/>
        <v>21.49226851851563</v>
      </c>
      <c r="O532" t="b">
        <v>0</v>
      </c>
      <c r="P532">
        <v>29</v>
      </c>
      <c r="Q532" s="12">
        <f t="shared" si="42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si="43"/>
        <v>42676.065150462964</v>
      </c>
      <c r="M533" s="16">
        <f t="shared" si="41"/>
        <v>42721.290972222225</v>
      </c>
      <c r="N533" s="10">
        <f t="shared" si="44"/>
        <v>45.225821759260725</v>
      </c>
      <c r="O533" t="b">
        <v>0</v>
      </c>
      <c r="P533">
        <v>31</v>
      </c>
      <c r="Q533" s="12">
        <f t="shared" si="42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si="43"/>
        <v>42473.007037037038</v>
      </c>
      <c r="M534" s="16">
        <f t="shared" si="41"/>
        <v>42503.007037037038</v>
      </c>
      <c r="N534" s="10">
        <f t="shared" si="44"/>
        <v>30</v>
      </c>
      <c r="O534" t="b">
        <v>0</v>
      </c>
      <c r="P534">
        <v>173</v>
      </c>
      <c r="Q534" s="12">
        <f t="shared" si="42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si="43"/>
        <v>42482.43478009259</v>
      </c>
      <c r="M535" s="16">
        <f t="shared" si="41"/>
        <v>42506.43478009259</v>
      </c>
      <c r="N535" s="10">
        <f t="shared" si="44"/>
        <v>24</v>
      </c>
      <c r="O535" t="b">
        <v>0</v>
      </c>
      <c r="P535">
        <v>17</v>
      </c>
      <c r="Q535" s="12">
        <f t="shared" si="42"/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si="43"/>
        <v>42270.810995370368</v>
      </c>
      <c r="M536" s="16">
        <f t="shared" si="41"/>
        <v>42309.958333333328</v>
      </c>
      <c r="N536" s="10">
        <f t="shared" si="44"/>
        <v>39.147337962960592</v>
      </c>
      <c r="O536" t="b">
        <v>0</v>
      </c>
      <c r="P536">
        <v>48</v>
      </c>
      <c r="Q536" s="12">
        <f t="shared" si="42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si="43"/>
        <v>42711.545196759253</v>
      </c>
      <c r="M537" s="16">
        <f t="shared" si="41"/>
        <v>42741.545196759253</v>
      </c>
      <c r="N537" s="10">
        <f t="shared" si="44"/>
        <v>30</v>
      </c>
      <c r="O537" t="b">
        <v>0</v>
      </c>
      <c r="P537">
        <v>59</v>
      </c>
      <c r="Q537" s="12">
        <f t="shared" si="42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si="43"/>
        <v>42179.344988425932</v>
      </c>
      <c r="M538" s="16">
        <f t="shared" si="41"/>
        <v>42219.75</v>
      </c>
      <c r="N538" s="10">
        <f t="shared" si="44"/>
        <v>40.40501157406834</v>
      </c>
      <c r="O538" t="b">
        <v>0</v>
      </c>
      <c r="P538">
        <v>39</v>
      </c>
      <c r="Q538" s="12">
        <f t="shared" si="42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si="43"/>
        <v>42282.768414351856</v>
      </c>
      <c r="M539" s="16">
        <f t="shared" si="41"/>
        <v>42312.810081018513</v>
      </c>
      <c r="N539" s="10">
        <f t="shared" si="44"/>
        <v>30.041666666656965</v>
      </c>
      <c r="O539" t="b">
        <v>0</v>
      </c>
      <c r="P539">
        <v>59</v>
      </c>
      <c r="Q539" s="12">
        <f t="shared" si="42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si="43"/>
        <v>42473.794710648144</v>
      </c>
      <c r="M540" s="16">
        <f t="shared" si="41"/>
        <v>42503.794710648144</v>
      </c>
      <c r="N540" s="10">
        <f t="shared" si="44"/>
        <v>30</v>
      </c>
      <c r="O540" t="b">
        <v>0</v>
      </c>
      <c r="P540">
        <v>60</v>
      </c>
      <c r="Q540" s="12">
        <f t="shared" si="42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si="43"/>
        <v>42535.049849537041</v>
      </c>
      <c r="M541" s="16">
        <f t="shared" si="41"/>
        <v>42556.049849537041</v>
      </c>
      <c r="N541" s="10">
        <f t="shared" si="44"/>
        <v>21</v>
      </c>
      <c r="O541" t="b">
        <v>0</v>
      </c>
      <c r="P541">
        <v>20</v>
      </c>
      <c r="Q541" s="12">
        <f t="shared" si="42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si="43"/>
        <v>42009.817199074074</v>
      </c>
      <c r="M542" s="16">
        <f t="shared" si="41"/>
        <v>42039.817199074074</v>
      </c>
      <c r="N542" s="10">
        <f t="shared" si="44"/>
        <v>30</v>
      </c>
      <c r="O542" t="b">
        <v>0</v>
      </c>
      <c r="P542">
        <v>1</v>
      </c>
      <c r="Q542" s="12">
        <f t="shared" si="42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si="43"/>
        <v>42276.046689814815</v>
      </c>
      <c r="M543" s="16">
        <f t="shared" si="41"/>
        <v>42306.046689814815</v>
      </c>
      <c r="N543" s="10">
        <f t="shared" si="44"/>
        <v>30</v>
      </c>
      <c r="O543" t="b">
        <v>0</v>
      </c>
      <c r="P543">
        <v>1</v>
      </c>
      <c r="Q543" s="12">
        <f t="shared" si="42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si="43"/>
        <v>42433.737453703703</v>
      </c>
      <c r="M544" s="16">
        <f t="shared" si="41"/>
        <v>42493.695787037039</v>
      </c>
      <c r="N544" s="10">
        <f t="shared" si="44"/>
        <v>59.958333333335759</v>
      </c>
      <c r="O544" t="b">
        <v>0</v>
      </c>
      <c r="P544">
        <v>1</v>
      </c>
      <c r="Q544" s="12">
        <f t="shared" si="42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si="43"/>
        <v>41914.092152777775</v>
      </c>
      <c r="M545" s="16">
        <f t="shared" si="41"/>
        <v>41944.092152777775</v>
      </c>
      <c r="N545" s="10">
        <f t="shared" si="44"/>
        <v>30</v>
      </c>
      <c r="O545" t="b">
        <v>0</v>
      </c>
      <c r="P545">
        <v>2</v>
      </c>
      <c r="Q545" s="12">
        <f t="shared" si="42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si="43"/>
        <v>42525.656944444447</v>
      </c>
      <c r="M546" s="16">
        <f t="shared" si="41"/>
        <v>42555.656944444447</v>
      </c>
      <c r="N546" s="10">
        <f t="shared" si="44"/>
        <v>30</v>
      </c>
      <c r="O546" t="b">
        <v>0</v>
      </c>
      <c r="P546">
        <v>2</v>
      </c>
      <c r="Q546" s="12">
        <f t="shared" si="42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si="43"/>
        <v>42283.592465277776</v>
      </c>
      <c r="M547" s="16">
        <f t="shared" si="41"/>
        <v>42323.634131944447</v>
      </c>
      <c r="N547" s="10">
        <f t="shared" si="44"/>
        <v>40.041666666671517</v>
      </c>
      <c r="O547" t="b">
        <v>0</v>
      </c>
      <c r="P547">
        <v>34</v>
      </c>
      <c r="Q547" s="12">
        <f t="shared" si="42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si="43"/>
        <v>42249.667997685188</v>
      </c>
      <c r="M548" s="16">
        <f t="shared" si="41"/>
        <v>42294.667997685188</v>
      </c>
      <c r="N548" s="10">
        <f t="shared" si="44"/>
        <v>45</v>
      </c>
      <c r="O548" t="b">
        <v>0</v>
      </c>
      <c r="P548">
        <v>2</v>
      </c>
      <c r="Q548" s="12">
        <f t="shared" si="42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si="43"/>
        <v>42380.696342592593</v>
      </c>
      <c r="M549" s="16">
        <f t="shared" si="41"/>
        <v>42410.696342592593</v>
      </c>
      <c r="N549" s="10">
        <f t="shared" si="44"/>
        <v>30</v>
      </c>
      <c r="O549" t="b">
        <v>0</v>
      </c>
      <c r="P549">
        <v>0</v>
      </c>
      <c r="Q549" s="12">
        <f t="shared" si="42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si="43"/>
        <v>42276.903333333335</v>
      </c>
      <c r="M550" s="16">
        <f t="shared" si="41"/>
        <v>42306.903333333335</v>
      </c>
      <c r="N550" s="10">
        <f t="shared" si="44"/>
        <v>30</v>
      </c>
      <c r="O550" t="b">
        <v>0</v>
      </c>
      <c r="P550">
        <v>1</v>
      </c>
      <c r="Q550" s="12">
        <f t="shared" si="42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si="43"/>
        <v>42163.636828703704</v>
      </c>
      <c r="M551" s="16">
        <f t="shared" si="41"/>
        <v>42193.636828703704</v>
      </c>
      <c r="N551" s="10">
        <f t="shared" si="44"/>
        <v>30</v>
      </c>
      <c r="O551" t="b">
        <v>0</v>
      </c>
      <c r="P551">
        <v>8</v>
      </c>
      <c r="Q551" s="12">
        <f t="shared" si="42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si="43"/>
        <v>42753.678761574076</v>
      </c>
      <c r="M552" s="16">
        <f t="shared" si="41"/>
        <v>42766.208333333328</v>
      </c>
      <c r="N552" s="10">
        <f t="shared" si="44"/>
        <v>12.529571759252576</v>
      </c>
      <c r="O552" t="b">
        <v>0</v>
      </c>
      <c r="P552">
        <v>4</v>
      </c>
      <c r="Q552" s="12">
        <f t="shared" si="42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si="43"/>
        <v>42173.275740740741</v>
      </c>
      <c r="M553" s="16">
        <f t="shared" si="41"/>
        <v>42217.745138888888</v>
      </c>
      <c r="N553" s="10">
        <f t="shared" si="44"/>
        <v>44.469398148146865</v>
      </c>
      <c r="O553" t="b">
        <v>0</v>
      </c>
      <c r="P553">
        <v>28</v>
      </c>
      <c r="Q553" s="12">
        <f t="shared" si="42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si="43"/>
        <v>42318.616851851853</v>
      </c>
      <c r="M554" s="16">
        <f t="shared" si="41"/>
        <v>42378.616851851853</v>
      </c>
      <c r="N554" s="10">
        <f t="shared" si="44"/>
        <v>60</v>
      </c>
      <c r="O554" t="b">
        <v>0</v>
      </c>
      <c r="P554">
        <v>0</v>
      </c>
      <c r="Q554" s="12">
        <f t="shared" si="42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si="43"/>
        <v>41927.71980324074</v>
      </c>
      <c r="M555" s="16">
        <f t="shared" si="41"/>
        <v>41957.761469907404</v>
      </c>
      <c r="N555" s="10">
        <f t="shared" si="44"/>
        <v>30.041666666664241</v>
      </c>
      <c r="O555" t="b">
        <v>0</v>
      </c>
      <c r="P555">
        <v>6</v>
      </c>
      <c r="Q555" s="12">
        <f t="shared" si="42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si="43"/>
        <v>41901.684861111113</v>
      </c>
      <c r="M556" s="16">
        <f t="shared" si="41"/>
        <v>41931.684861111113</v>
      </c>
      <c r="N556" s="10">
        <f t="shared" si="44"/>
        <v>30</v>
      </c>
      <c r="O556" t="b">
        <v>0</v>
      </c>
      <c r="P556">
        <v>22</v>
      </c>
      <c r="Q556" s="12">
        <f t="shared" si="42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si="43"/>
        <v>42503.353506944448</v>
      </c>
      <c r="M557" s="16">
        <f t="shared" si="41"/>
        <v>42533.353506944448</v>
      </c>
      <c r="N557" s="10">
        <f t="shared" si="44"/>
        <v>30</v>
      </c>
      <c r="O557" t="b">
        <v>0</v>
      </c>
      <c r="P557">
        <v>0</v>
      </c>
      <c r="Q557" s="12">
        <f t="shared" si="42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si="43"/>
        <v>42345.860150462962</v>
      </c>
      <c r="M558" s="16">
        <f t="shared" si="41"/>
        <v>42375.860150462962</v>
      </c>
      <c r="N558" s="10">
        <f t="shared" si="44"/>
        <v>30</v>
      </c>
      <c r="O558" t="b">
        <v>0</v>
      </c>
      <c r="P558">
        <v>1</v>
      </c>
      <c r="Q558" s="12">
        <f t="shared" si="42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si="43"/>
        <v>42676.942164351851</v>
      </c>
      <c r="M559" s="16">
        <f t="shared" si="41"/>
        <v>42706.983831018515</v>
      </c>
      <c r="N559" s="10">
        <f t="shared" si="44"/>
        <v>30.041666666664241</v>
      </c>
      <c r="O559" t="b">
        <v>0</v>
      </c>
      <c r="P559">
        <v>20</v>
      </c>
      <c r="Q559" s="12">
        <f t="shared" si="42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si="43"/>
        <v>42057.883159722223</v>
      </c>
      <c r="M560" s="16">
        <f t="shared" si="41"/>
        <v>42087.841493055559</v>
      </c>
      <c r="N560" s="10">
        <f t="shared" si="44"/>
        <v>29.958333333335759</v>
      </c>
      <c r="O560" t="b">
        <v>0</v>
      </c>
      <c r="P560">
        <v>0</v>
      </c>
      <c r="Q560" s="12">
        <f t="shared" si="42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si="43"/>
        <v>42321.283101851848</v>
      </c>
      <c r="M561" s="16">
        <f t="shared" si="41"/>
        <v>42351.283101851848</v>
      </c>
      <c r="N561" s="10">
        <f t="shared" si="44"/>
        <v>30</v>
      </c>
      <c r="O561" t="b">
        <v>0</v>
      </c>
      <c r="P561">
        <v>1</v>
      </c>
      <c r="Q561" s="12">
        <f t="shared" si="42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si="43"/>
        <v>41960.771354166667</v>
      </c>
      <c r="M562" s="16">
        <f t="shared" si="41"/>
        <v>41990.771354166667</v>
      </c>
      <c r="N562" s="10">
        <f t="shared" si="44"/>
        <v>30</v>
      </c>
      <c r="O562" t="b">
        <v>0</v>
      </c>
      <c r="P562">
        <v>3</v>
      </c>
      <c r="Q562" s="12">
        <f t="shared" si="42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si="43"/>
        <v>42268.658715277779</v>
      </c>
      <c r="M563" s="16">
        <f t="shared" si="41"/>
        <v>42303.658715277779</v>
      </c>
      <c r="N563" s="10">
        <f t="shared" si="44"/>
        <v>35</v>
      </c>
      <c r="O563" t="b">
        <v>0</v>
      </c>
      <c r="P563">
        <v>2</v>
      </c>
      <c r="Q563" s="12">
        <f t="shared" si="42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si="43"/>
        <v>42692.389062500006</v>
      </c>
      <c r="M564" s="16">
        <f t="shared" si="41"/>
        <v>42722.389062500006</v>
      </c>
      <c r="N564" s="10">
        <f t="shared" si="44"/>
        <v>30</v>
      </c>
      <c r="O564" t="b">
        <v>0</v>
      </c>
      <c r="P564">
        <v>0</v>
      </c>
      <c r="Q564" s="12">
        <f t="shared" si="42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si="43"/>
        <v>42022.069988425923</v>
      </c>
      <c r="M565" s="16">
        <f t="shared" si="41"/>
        <v>42052.069988425923</v>
      </c>
      <c r="N565" s="10">
        <f t="shared" si="44"/>
        <v>30</v>
      </c>
      <c r="O565" t="b">
        <v>0</v>
      </c>
      <c r="P565">
        <v>2</v>
      </c>
      <c r="Q565" s="12">
        <f t="shared" si="42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si="43"/>
        <v>42411.942997685182</v>
      </c>
      <c r="M566" s="16">
        <f t="shared" si="41"/>
        <v>42441.942997685182</v>
      </c>
      <c r="N566" s="10">
        <f t="shared" si="44"/>
        <v>30</v>
      </c>
      <c r="O566" t="b">
        <v>0</v>
      </c>
      <c r="P566">
        <v>1</v>
      </c>
      <c r="Q566" s="12">
        <f t="shared" si="42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si="43"/>
        <v>42165.785289351858</v>
      </c>
      <c r="M567" s="16">
        <f t="shared" si="41"/>
        <v>42195.785289351858</v>
      </c>
      <c r="N567" s="10">
        <f t="shared" si="44"/>
        <v>30</v>
      </c>
      <c r="O567" t="b">
        <v>0</v>
      </c>
      <c r="P567">
        <v>0</v>
      </c>
      <c r="Q567" s="12">
        <f t="shared" si="42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si="43"/>
        <v>42535.68440972222</v>
      </c>
      <c r="M568" s="16">
        <f t="shared" si="41"/>
        <v>42565.68440972222</v>
      </c>
      <c r="N568" s="10">
        <f t="shared" si="44"/>
        <v>30</v>
      </c>
      <c r="O568" t="b">
        <v>0</v>
      </c>
      <c r="P568">
        <v>1</v>
      </c>
      <c r="Q568" s="12">
        <f t="shared" si="42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si="43"/>
        <v>41975.842523148152</v>
      </c>
      <c r="M569" s="16">
        <f t="shared" si="41"/>
        <v>42005.842523148152</v>
      </c>
      <c r="N569" s="10">
        <f t="shared" si="44"/>
        <v>30</v>
      </c>
      <c r="O569" t="b">
        <v>0</v>
      </c>
      <c r="P569">
        <v>0</v>
      </c>
      <c r="Q569" s="12">
        <f t="shared" si="42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si="43"/>
        <v>42348.9215625</v>
      </c>
      <c r="M570" s="16">
        <f t="shared" si="41"/>
        <v>42385.458333333328</v>
      </c>
      <c r="N570" s="10">
        <f t="shared" si="44"/>
        <v>36.536770833328774</v>
      </c>
      <c r="O570" t="b">
        <v>0</v>
      </c>
      <c r="P570">
        <v>5</v>
      </c>
      <c r="Q570" s="12">
        <f t="shared" si="42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si="43"/>
        <v>42340.847361111111</v>
      </c>
      <c r="M571" s="16">
        <f t="shared" si="41"/>
        <v>42370.847361111111</v>
      </c>
      <c r="N571" s="10">
        <f t="shared" si="44"/>
        <v>30</v>
      </c>
      <c r="O571" t="b">
        <v>0</v>
      </c>
      <c r="P571">
        <v>1</v>
      </c>
      <c r="Q571" s="12">
        <f t="shared" si="42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si="43"/>
        <v>42388.798252314817</v>
      </c>
      <c r="M572" s="16">
        <f t="shared" si="41"/>
        <v>42418.798252314817</v>
      </c>
      <c r="N572" s="10">
        <f t="shared" si="44"/>
        <v>30</v>
      </c>
      <c r="O572" t="b">
        <v>0</v>
      </c>
      <c r="P572">
        <v>1</v>
      </c>
      <c r="Q572" s="12">
        <f t="shared" si="42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si="43"/>
        <v>42192.816238425927</v>
      </c>
      <c r="M573" s="16">
        <f t="shared" si="41"/>
        <v>42212.165972222225</v>
      </c>
      <c r="N573" s="10">
        <f t="shared" si="44"/>
        <v>19.349733796298096</v>
      </c>
      <c r="O573" t="b">
        <v>0</v>
      </c>
      <c r="P573">
        <v>2</v>
      </c>
      <c r="Q573" s="12">
        <f t="shared" si="42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si="43"/>
        <v>42282.71629629629</v>
      </c>
      <c r="M574" s="16">
        <f t="shared" si="41"/>
        <v>42312.757962962962</v>
      </c>
      <c r="N574" s="10">
        <f t="shared" si="44"/>
        <v>30.041666666671517</v>
      </c>
      <c r="O574" t="b">
        <v>0</v>
      </c>
      <c r="P574">
        <v>0</v>
      </c>
      <c r="Q574" s="12">
        <f t="shared" si="42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si="43"/>
        <v>41963.050127314811</v>
      </c>
      <c r="M575" s="16">
        <f t="shared" si="41"/>
        <v>42022.05</v>
      </c>
      <c r="N575" s="10">
        <f t="shared" si="44"/>
        <v>58.999872685191804</v>
      </c>
      <c r="O575" t="b">
        <v>0</v>
      </c>
      <c r="P575">
        <v>9</v>
      </c>
      <c r="Q575" s="12">
        <f t="shared" si="42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si="43"/>
        <v>42632.443368055552</v>
      </c>
      <c r="M576" s="16">
        <f t="shared" si="41"/>
        <v>42662.443368055552</v>
      </c>
      <c r="N576" s="10">
        <f t="shared" si="44"/>
        <v>30</v>
      </c>
      <c r="O576" t="b">
        <v>0</v>
      </c>
      <c r="P576">
        <v>4</v>
      </c>
      <c r="Q576" s="12">
        <f t="shared" si="42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si="43"/>
        <v>42138.692627314813</v>
      </c>
      <c r="M577" s="16">
        <f t="shared" si="41"/>
        <v>42168.692627314813</v>
      </c>
      <c r="N577" s="10">
        <f t="shared" si="44"/>
        <v>30</v>
      </c>
      <c r="O577" t="b">
        <v>0</v>
      </c>
      <c r="P577">
        <v>4</v>
      </c>
      <c r="Q577" s="12">
        <f t="shared" si="42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si="43"/>
        <v>42031.471666666665</v>
      </c>
      <c r="M578" s="16">
        <f t="shared" ref="M578:M641" si="46">(J578 / 60 / 60 / 24) + DATE(1970, 1, 1)</f>
        <v>42091.43</v>
      </c>
      <c r="N578" s="10">
        <f t="shared" si="44"/>
        <v>59.958333333335759</v>
      </c>
      <c r="O578" t="b">
        <v>0</v>
      </c>
      <c r="P578">
        <v>1</v>
      </c>
      <c r="Q578" s="12">
        <f t="shared" ref="Q578:Q641" si="47"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:L642" si="48">(K579 / 60 / 60 / 24) + DATE(1970, 1, 1)</f>
        <v>42450.589143518519</v>
      </c>
      <c r="M579" s="16">
        <f t="shared" si="46"/>
        <v>42510.589143518519</v>
      </c>
      <c r="N579" s="10">
        <f t="shared" ref="N579:N642" si="49">M579-L579</f>
        <v>60</v>
      </c>
      <c r="O579" t="b">
        <v>0</v>
      </c>
      <c r="P579">
        <v>1</v>
      </c>
      <c r="Q579" s="12">
        <f t="shared" si="47"/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si="48"/>
        <v>42230.578622685185</v>
      </c>
      <c r="M580" s="16">
        <f t="shared" si="46"/>
        <v>42254.578622685185</v>
      </c>
      <c r="N580" s="10">
        <f t="shared" si="49"/>
        <v>24</v>
      </c>
      <c r="O580" t="b">
        <v>0</v>
      </c>
      <c r="P580">
        <v>7</v>
      </c>
      <c r="Q580" s="12">
        <f t="shared" si="47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si="48"/>
        <v>41968.852118055554</v>
      </c>
      <c r="M581" s="16">
        <f t="shared" si="46"/>
        <v>41998.852118055554</v>
      </c>
      <c r="N581" s="10">
        <f t="shared" si="49"/>
        <v>30</v>
      </c>
      <c r="O581" t="b">
        <v>0</v>
      </c>
      <c r="P581">
        <v>5</v>
      </c>
      <c r="Q581" s="12">
        <f t="shared" si="47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si="48"/>
        <v>42605.908182870371</v>
      </c>
      <c r="M582" s="16">
        <f t="shared" si="46"/>
        <v>42635.908182870371</v>
      </c>
      <c r="N582" s="10">
        <f t="shared" si="49"/>
        <v>30</v>
      </c>
      <c r="O582" t="b">
        <v>0</v>
      </c>
      <c r="P582">
        <v>1</v>
      </c>
      <c r="Q582" s="12">
        <f t="shared" si="47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si="48"/>
        <v>42188.012777777782</v>
      </c>
      <c r="M583" s="16">
        <f t="shared" si="46"/>
        <v>42218.012777777782</v>
      </c>
      <c r="N583" s="10">
        <f t="shared" si="49"/>
        <v>30</v>
      </c>
      <c r="O583" t="b">
        <v>0</v>
      </c>
      <c r="P583">
        <v>0</v>
      </c>
      <c r="Q583" s="12">
        <f t="shared" si="47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si="48"/>
        <v>42055.739803240736</v>
      </c>
      <c r="M584" s="16">
        <f t="shared" si="46"/>
        <v>42078.75</v>
      </c>
      <c r="N584" s="10">
        <f t="shared" si="49"/>
        <v>23.010196759263636</v>
      </c>
      <c r="O584" t="b">
        <v>0</v>
      </c>
      <c r="P584">
        <v>0</v>
      </c>
      <c r="Q584" s="12">
        <f t="shared" si="47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si="48"/>
        <v>42052.93850694444</v>
      </c>
      <c r="M585" s="16">
        <f t="shared" si="46"/>
        <v>42082.896840277783</v>
      </c>
      <c r="N585" s="10">
        <f t="shared" si="49"/>
        <v>29.958333333343035</v>
      </c>
      <c r="O585" t="b">
        <v>0</v>
      </c>
      <c r="P585">
        <v>1</v>
      </c>
      <c r="Q585" s="12">
        <f t="shared" si="47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si="48"/>
        <v>42049.716620370367</v>
      </c>
      <c r="M586" s="16">
        <f t="shared" si="46"/>
        <v>42079.674953703703</v>
      </c>
      <c r="N586" s="10">
        <f t="shared" si="49"/>
        <v>29.958333333335759</v>
      </c>
      <c r="O586" t="b">
        <v>0</v>
      </c>
      <c r="P586">
        <v>2</v>
      </c>
      <c r="Q586" s="12">
        <f t="shared" si="47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si="48"/>
        <v>42283.3909375</v>
      </c>
      <c r="M587" s="16">
        <f t="shared" si="46"/>
        <v>42339</v>
      </c>
      <c r="N587" s="10">
        <f t="shared" si="49"/>
        <v>55.609062499999709</v>
      </c>
      <c r="O587" t="b">
        <v>0</v>
      </c>
      <c r="P587">
        <v>0</v>
      </c>
      <c r="Q587" s="12">
        <f t="shared" si="47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si="48"/>
        <v>42020.854247685187</v>
      </c>
      <c r="M588" s="16">
        <f t="shared" si="46"/>
        <v>42050.854247685187</v>
      </c>
      <c r="N588" s="10">
        <f t="shared" si="49"/>
        <v>30</v>
      </c>
      <c r="O588" t="b">
        <v>0</v>
      </c>
      <c r="P588">
        <v>4</v>
      </c>
      <c r="Q588" s="12">
        <f t="shared" si="47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si="48"/>
        <v>42080.757326388892</v>
      </c>
      <c r="M589" s="16">
        <f t="shared" si="46"/>
        <v>42110.757326388892</v>
      </c>
      <c r="N589" s="10">
        <f t="shared" si="49"/>
        <v>30</v>
      </c>
      <c r="O589" t="b">
        <v>0</v>
      </c>
      <c r="P589">
        <v>7</v>
      </c>
      <c r="Q589" s="12">
        <f t="shared" si="47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si="48"/>
        <v>42631.769513888896</v>
      </c>
      <c r="M590" s="16">
        <f t="shared" si="46"/>
        <v>42691.811180555553</v>
      </c>
      <c r="N590" s="10">
        <f t="shared" si="49"/>
        <v>60.041666666656965</v>
      </c>
      <c r="O590" t="b">
        <v>0</v>
      </c>
      <c r="P590">
        <v>2</v>
      </c>
      <c r="Q590" s="12">
        <f t="shared" si="47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si="48"/>
        <v>42178.614571759259</v>
      </c>
      <c r="M591" s="16">
        <f t="shared" si="46"/>
        <v>42193.614571759259</v>
      </c>
      <c r="N591" s="10">
        <f t="shared" si="49"/>
        <v>15</v>
      </c>
      <c r="O591" t="b">
        <v>0</v>
      </c>
      <c r="P591">
        <v>1</v>
      </c>
      <c r="Q591" s="12">
        <f t="shared" si="47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si="48"/>
        <v>42377.554756944446</v>
      </c>
      <c r="M592" s="16">
        <f t="shared" si="46"/>
        <v>42408.542361111111</v>
      </c>
      <c r="N592" s="10">
        <f t="shared" si="49"/>
        <v>30.987604166664823</v>
      </c>
      <c r="O592" t="b">
        <v>0</v>
      </c>
      <c r="P592">
        <v>9</v>
      </c>
      <c r="Q592" s="12">
        <f t="shared" si="47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si="48"/>
        <v>42177.543171296296</v>
      </c>
      <c r="M593" s="16">
        <f t="shared" si="46"/>
        <v>42207.543171296296</v>
      </c>
      <c r="N593" s="10">
        <f t="shared" si="49"/>
        <v>30</v>
      </c>
      <c r="O593" t="b">
        <v>0</v>
      </c>
      <c r="P593">
        <v>2</v>
      </c>
      <c r="Q593" s="12">
        <f t="shared" si="47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si="48"/>
        <v>41946.232175925928</v>
      </c>
      <c r="M594" s="16">
        <f t="shared" si="46"/>
        <v>41976.232175925921</v>
      </c>
      <c r="N594" s="10">
        <f t="shared" si="49"/>
        <v>29.999999999992724</v>
      </c>
      <c r="O594" t="b">
        <v>0</v>
      </c>
      <c r="P594">
        <v>1</v>
      </c>
      <c r="Q594" s="12">
        <f t="shared" si="47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si="48"/>
        <v>42070.677604166667</v>
      </c>
      <c r="M595" s="16">
        <f t="shared" si="46"/>
        <v>42100.635937500003</v>
      </c>
      <c r="N595" s="10">
        <f t="shared" si="49"/>
        <v>29.958333333335759</v>
      </c>
      <c r="O595" t="b">
        <v>0</v>
      </c>
      <c r="P595">
        <v>7</v>
      </c>
      <c r="Q595" s="12">
        <f t="shared" si="47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si="48"/>
        <v>42446.780162037037</v>
      </c>
      <c r="M596" s="16">
        <f t="shared" si="46"/>
        <v>42476.780162037037</v>
      </c>
      <c r="N596" s="10">
        <f t="shared" si="49"/>
        <v>30</v>
      </c>
      <c r="O596" t="b">
        <v>0</v>
      </c>
      <c r="P596">
        <v>2</v>
      </c>
      <c r="Q596" s="12">
        <f t="shared" si="47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si="48"/>
        <v>42083.069884259254</v>
      </c>
      <c r="M597" s="16">
        <f t="shared" si="46"/>
        <v>42128.069884259254</v>
      </c>
      <c r="N597" s="10">
        <f t="shared" si="49"/>
        <v>45</v>
      </c>
      <c r="O597" t="b">
        <v>0</v>
      </c>
      <c r="P597">
        <v>8</v>
      </c>
      <c r="Q597" s="12">
        <f t="shared" si="47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si="48"/>
        <v>42646.896898148145</v>
      </c>
      <c r="M598" s="16">
        <f t="shared" si="46"/>
        <v>42676.896898148145</v>
      </c>
      <c r="N598" s="10">
        <f t="shared" si="49"/>
        <v>30</v>
      </c>
      <c r="O598" t="b">
        <v>0</v>
      </c>
      <c r="P598">
        <v>2</v>
      </c>
      <c r="Q598" s="12">
        <f t="shared" si="47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si="48"/>
        <v>42545.705266203702</v>
      </c>
      <c r="M599" s="16">
        <f t="shared" si="46"/>
        <v>42582.666666666672</v>
      </c>
      <c r="N599" s="10">
        <f t="shared" si="49"/>
        <v>36.961400462969323</v>
      </c>
      <c r="O599" t="b">
        <v>0</v>
      </c>
      <c r="P599">
        <v>2</v>
      </c>
      <c r="Q599" s="12">
        <f t="shared" si="47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si="48"/>
        <v>41948.00209490741</v>
      </c>
      <c r="M600" s="16">
        <f t="shared" si="46"/>
        <v>41978.00209490741</v>
      </c>
      <c r="N600" s="10">
        <f t="shared" si="49"/>
        <v>30</v>
      </c>
      <c r="O600" t="b">
        <v>0</v>
      </c>
      <c r="P600">
        <v>7</v>
      </c>
      <c r="Q600" s="12">
        <f t="shared" si="47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si="48"/>
        <v>42047.812523148154</v>
      </c>
      <c r="M601" s="16">
        <f t="shared" si="46"/>
        <v>42071.636111111111</v>
      </c>
      <c r="N601" s="10">
        <f t="shared" si="49"/>
        <v>23.82358796295739</v>
      </c>
      <c r="O601" t="b">
        <v>0</v>
      </c>
      <c r="P601">
        <v>2</v>
      </c>
      <c r="Q601" s="12">
        <f t="shared" si="47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si="48"/>
        <v>42073.798171296294</v>
      </c>
      <c r="M602" s="16">
        <f t="shared" si="46"/>
        <v>42133.798171296294</v>
      </c>
      <c r="N602" s="10">
        <f t="shared" si="49"/>
        <v>60</v>
      </c>
      <c r="O602" t="b">
        <v>0</v>
      </c>
      <c r="P602">
        <v>1</v>
      </c>
      <c r="Q602" s="12">
        <f t="shared" si="47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si="48"/>
        <v>41969.858090277776</v>
      </c>
      <c r="M603" s="16">
        <f t="shared" si="46"/>
        <v>41999.858090277776</v>
      </c>
      <c r="N603" s="10">
        <f t="shared" si="49"/>
        <v>30</v>
      </c>
      <c r="O603" t="b">
        <v>0</v>
      </c>
      <c r="P603">
        <v>6</v>
      </c>
      <c r="Q603" s="12">
        <f t="shared" si="47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si="48"/>
        <v>42143.79415509259</v>
      </c>
      <c r="M604" s="16">
        <f t="shared" si="46"/>
        <v>42173.79415509259</v>
      </c>
      <c r="N604" s="10">
        <f t="shared" si="49"/>
        <v>30</v>
      </c>
      <c r="O604" t="b">
        <v>0</v>
      </c>
      <c r="P604">
        <v>0</v>
      </c>
      <c r="Q604" s="12">
        <f t="shared" si="47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si="48"/>
        <v>41835.639155092591</v>
      </c>
      <c r="M605" s="16">
        <f t="shared" si="46"/>
        <v>41865.639155092591</v>
      </c>
      <c r="N605" s="10">
        <f t="shared" si="49"/>
        <v>30</v>
      </c>
      <c r="O605" t="b">
        <v>0</v>
      </c>
      <c r="P605">
        <v>13</v>
      </c>
      <c r="Q605" s="12">
        <f t="shared" si="47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si="48"/>
        <v>41849.035370370373</v>
      </c>
      <c r="M606" s="16">
        <f t="shared" si="46"/>
        <v>41879.035370370373</v>
      </c>
      <c r="N606" s="10">
        <f t="shared" si="49"/>
        <v>30</v>
      </c>
      <c r="O606" t="b">
        <v>0</v>
      </c>
      <c r="P606">
        <v>0</v>
      </c>
      <c r="Q606" s="12">
        <f t="shared" si="47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si="48"/>
        <v>42194.357731481476</v>
      </c>
      <c r="M607" s="16">
        <f t="shared" si="46"/>
        <v>42239.357731481476</v>
      </c>
      <c r="N607" s="10">
        <f t="shared" si="49"/>
        <v>45</v>
      </c>
      <c r="O607" t="b">
        <v>0</v>
      </c>
      <c r="P607">
        <v>8</v>
      </c>
      <c r="Q607" s="12">
        <f t="shared" si="47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si="48"/>
        <v>42102.650567129633</v>
      </c>
      <c r="M608" s="16">
        <f t="shared" si="46"/>
        <v>42148.625</v>
      </c>
      <c r="N608" s="10">
        <f t="shared" si="49"/>
        <v>45.974432870367309</v>
      </c>
      <c r="O608" t="b">
        <v>0</v>
      </c>
      <c r="P608">
        <v>1</v>
      </c>
      <c r="Q608" s="12">
        <f t="shared" si="47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si="48"/>
        <v>42300.825648148151</v>
      </c>
      <c r="M609" s="16">
        <f t="shared" si="46"/>
        <v>42330.867314814815</v>
      </c>
      <c r="N609" s="10">
        <f t="shared" si="49"/>
        <v>30.041666666664241</v>
      </c>
      <c r="O609" t="b">
        <v>0</v>
      </c>
      <c r="P609">
        <v>0</v>
      </c>
      <c r="Q609" s="12">
        <f t="shared" si="47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si="48"/>
        <v>42140.921064814815</v>
      </c>
      <c r="M610" s="16">
        <f t="shared" si="46"/>
        <v>42170.921064814815</v>
      </c>
      <c r="N610" s="10">
        <f t="shared" si="49"/>
        <v>30</v>
      </c>
      <c r="O610" t="b">
        <v>0</v>
      </c>
      <c r="P610">
        <v>5</v>
      </c>
      <c r="Q610" s="12">
        <f t="shared" si="47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si="48"/>
        <v>42307.034074074079</v>
      </c>
      <c r="M611" s="16">
        <f t="shared" si="46"/>
        <v>42337.075740740736</v>
      </c>
      <c r="N611" s="10">
        <f t="shared" si="49"/>
        <v>30.041666666656965</v>
      </c>
      <c r="O611" t="b">
        <v>0</v>
      </c>
      <c r="P611">
        <v>1</v>
      </c>
      <c r="Q611" s="12">
        <f t="shared" si="47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si="48"/>
        <v>42086.83085648148</v>
      </c>
      <c r="M612" s="16">
        <f t="shared" si="46"/>
        <v>42116.83085648148</v>
      </c>
      <c r="N612" s="10">
        <f t="shared" si="49"/>
        <v>30</v>
      </c>
      <c r="O612" t="b">
        <v>0</v>
      </c>
      <c r="P612">
        <v>0</v>
      </c>
      <c r="Q612" s="12">
        <f t="shared" si="47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si="48"/>
        <v>42328.560613425929</v>
      </c>
      <c r="M613" s="16">
        <f t="shared" si="46"/>
        <v>42388.560613425929</v>
      </c>
      <c r="N613" s="10">
        <f t="shared" si="49"/>
        <v>60</v>
      </c>
      <c r="O613" t="b">
        <v>0</v>
      </c>
      <c r="P613">
        <v>0</v>
      </c>
      <c r="Q613" s="12">
        <f t="shared" si="47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si="48"/>
        <v>42585.031782407401</v>
      </c>
      <c r="M614" s="16">
        <f t="shared" si="46"/>
        <v>42615.031782407401</v>
      </c>
      <c r="N614" s="10">
        <f t="shared" si="49"/>
        <v>30</v>
      </c>
      <c r="O614" t="b">
        <v>0</v>
      </c>
      <c r="P614">
        <v>0</v>
      </c>
      <c r="Q614" s="12">
        <f t="shared" si="47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si="48"/>
        <v>42247.496759259258</v>
      </c>
      <c r="M615" s="16">
        <f t="shared" si="46"/>
        <v>42278.207638888889</v>
      </c>
      <c r="N615" s="10">
        <f t="shared" si="49"/>
        <v>30.710879629630654</v>
      </c>
      <c r="O615" t="b">
        <v>0</v>
      </c>
      <c r="P615">
        <v>121</v>
      </c>
      <c r="Q615" s="12">
        <f t="shared" si="47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si="48"/>
        <v>42515.061805555553</v>
      </c>
      <c r="M616" s="16">
        <f t="shared" si="46"/>
        <v>42545.061805555553</v>
      </c>
      <c r="N616" s="10">
        <f t="shared" si="49"/>
        <v>30</v>
      </c>
      <c r="O616" t="b">
        <v>0</v>
      </c>
      <c r="P616">
        <v>0</v>
      </c>
      <c r="Q616" s="12">
        <f t="shared" si="47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si="48"/>
        <v>42242.122210648144</v>
      </c>
      <c r="M617" s="16">
        <f t="shared" si="46"/>
        <v>42272.122210648144</v>
      </c>
      <c r="N617" s="10">
        <f t="shared" si="49"/>
        <v>30</v>
      </c>
      <c r="O617" t="b">
        <v>0</v>
      </c>
      <c r="P617">
        <v>0</v>
      </c>
      <c r="Q617" s="12">
        <f t="shared" si="47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si="48"/>
        <v>42761.376238425932</v>
      </c>
      <c r="M618" s="16">
        <f t="shared" si="46"/>
        <v>42791.376238425932</v>
      </c>
      <c r="N618" s="10">
        <f t="shared" si="49"/>
        <v>30</v>
      </c>
      <c r="O618" t="b">
        <v>0</v>
      </c>
      <c r="P618">
        <v>0</v>
      </c>
      <c r="Q618" s="12">
        <f t="shared" si="47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si="48"/>
        <v>42087.343090277776</v>
      </c>
      <c r="M619" s="16">
        <f t="shared" si="46"/>
        <v>42132.343090277776</v>
      </c>
      <c r="N619" s="10">
        <f t="shared" si="49"/>
        <v>45</v>
      </c>
      <c r="O619" t="b">
        <v>0</v>
      </c>
      <c r="P619">
        <v>3</v>
      </c>
      <c r="Q619" s="12">
        <f t="shared" si="47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si="48"/>
        <v>42317.810219907406</v>
      </c>
      <c r="M620" s="16">
        <f t="shared" si="46"/>
        <v>42347.810219907406</v>
      </c>
      <c r="N620" s="10">
        <f t="shared" si="49"/>
        <v>30</v>
      </c>
      <c r="O620" t="b">
        <v>0</v>
      </c>
      <c r="P620">
        <v>0</v>
      </c>
      <c r="Q620" s="12">
        <f t="shared" si="47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si="48"/>
        <v>41908.650347222225</v>
      </c>
      <c r="M621" s="16">
        <f t="shared" si="46"/>
        <v>41968.692013888889</v>
      </c>
      <c r="N621" s="10">
        <f t="shared" si="49"/>
        <v>60.041666666664241</v>
      </c>
      <c r="O621" t="b">
        <v>0</v>
      </c>
      <c r="P621">
        <v>1</v>
      </c>
      <c r="Q621" s="12">
        <f t="shared" si="47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si="48"/>
        <v>41831.716874999998</v>
      </c>
      <c r="M622" s="16">
        <f t="shared" si="46"/>
        <v>41876.716874999998</v>
      </c>
      <c r="N622" s="10">
        <f t="shared" si="49"/>
        <v>45</v>
      </c>
      <c r="O622" t="b">
        <v>0</v>
      </c>
      <c r="P622">
        <v>1</v>
      </c>
      <c r="Q622" s="12">
        <f t="shared" si="47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si="48"/>
        <v>42528.987696759257</v>
      </c>
      <c r="M623" s="16">
        <f t="shared" si="46"/>
        <v>42558.987696759257</v>
      </c>
      <c r="N623" s="10">
        <f t="shared" si="49"/>
        <v>30</v>
      </c>
      <c r="O623" t="b">
        <v>0</v>
      </c>
      <c r="P623">
        <v>3</v>
      </c>
      <c r="Q623" s="12">
        <f t="shared" si="47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si="48"/>
        <v>42532.774745370371</v>
      </c>
      <c r="M624" s="16">
        <f t="shared" si="46"/>
        <v>42552.774745370371</v>
      </c>
      <c r="N624" s="10">
        <f t="shared" si="49"/>
        <v>20</v>
      </c>
      <c r="O624" t="b">
        <v>0</v>
      </c>
      <c r="P624">
        <v>9</v>
      </c>
      <c r="Q624" s="12">
        <f t="shared" si="47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si="48"/>
        <v>42122.009224537032</v>
      </c>
      <c r="M625" s="16">
        <f t="shared" si="46"/>
        <v>42152.009224537032</v>
      </c>
      <c r="N625" s="10">
        <f t="shared" si="49"/>
        <v>30</v>
      </c>
      <c r="O625" t="b">
        <v>0</v>
      </c>
      <c r="P625">
        <v>0</v>
      </c>
      <c r="Q625" s="12">
        <f t="shared" si="47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si="48"/>
        <v>42108.988900462966</v>
      </c>
      <c r="M626" s="16">
        <f t="shared" si="46"/>
        <v>42138.988900462966</v>
      </c>
      <c r="N626" s="10">
        <f t="shared" si="49"/>
        <v>30</v>
      </c>
      <c r="O626" t="b">
        <v>0</v>
      </c>
      <c r="P626">
        <v>0</v>
      </c>
      <c r="Q626" s="12">
        <f t="shared" si="47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si="48"/>
        <v>42790.895567129628</v>
      </c>
      <c r="M627" s="16">
        <f t="shared" si="46"/>
        <v>42820.853900462964</v>
      </c>
      <c r="N627" s="10">
        <f t="shared" si="49"/>
        <v>29.958333333335759</v>
      </c>
      <c r="O627" t="b">
        <v>0</v>
      </c>
      <c r="P627">
        <v>0</v>
      </c>
      <c r="Q627" s="12">
        <f t="shared" si="47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si="48"/>
        <v>42198.559479166666</v>
      </c>
      <c r="M628" s="16">
        <f t="shared" si="46"/>
        <v>42231.556944444441</v>
      </c>
      <c r="N628" s="10">
        <f t="shared" si="49"/>
        <v>32.997465277774609</v>
      </c>
      <c r="O628" t="b">
        <v>0</v>
      </c>
      <c r="P628">
        <v>39</v>
      </c>
      <c r="Q628" s="12">
        <f t="shared" si="47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si="48"/>
        <v>42384.306840277779</v>
      </c>
      <c r="M629" s="16">
        <f t="shared" si="46"/>
        <v>42443.958333333328</v>
      </c>
      <c r="N629" s="10">
        <f t="shared" si="49"/>
        <v>59.651493055549508</v>
      </c>
      <c r="O629" t="b">
        <v>0</v>
      </c>
      <c r="P629">
        <v>1</v>
      </c>
      <c r="Q629" s="12">
        <f t="shared" si="47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si="48"/>
        <v>41803.692789351851</v>
      </c>
      <c r="M630" s="16">
        <f t="shared" si="46"/>
        <v>41833.692789351851</v>
      </c>
      <c r="N630" s="10">
        <f t="shared" si="49"/>
        <v>30</v>
      </c>
      <c r="O630" t="b">
        <v>0</v>
      </c>
      <c r="P630">
        <v>0</v>
      </c>
      <c r="Q630" s="12">
        <f t="shared" si="47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si="48"/>
        <v>42474.637824074074</v>
      </c>
      <c r="M631" s="16">
        <f t="shared" si="46"/>
        <v>42504.637824074074</v>
      </c>
      <c r="N631" s="10">
        <f t="shared" si="49"/>
        <v>30</v>
      </c>
      <c r="O631" t="b">
        <v>0</v>
      </c>
      <c r="P631">
        <v>3</v>
      </c>
      <c r="Q631" s="12">
        <f t="shared" si="47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si="48"/>
        <v>42223.619456018518</v>
      </c>
      <c r="M632" s="16">
        <f t="shared" si="46"/>
        <v>42253.215277777781</v>
      </c>
      <c r="N632" s="10">
        <f t="shared" si="49"/>
        <v>29.595821759263345</v>
      </c>
      <c r="O632" t="b">
        <v>0</v>
      </c>
      <c r="P632">
        <v>1</v>
      </c>
      <c r="Q632" s="12">
        <f t="shared" si="47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si="48"/>
        <v>42489.772326388891</v>
      </c>
      <c r="M633" s="16">
        <f t="shared" si="46"/>
        <v>42518.772326388891</v>
      </c>
      <c r="N633" s="10">
        <f t="shared" si="49"/>
        <v>29</v>
      </c>
      <c r="O633" t="b">
        <v>0</v>
      </c>
      <c r="P633">
        <v>9</v>
      </c>
      <c r="Q633" s="12">
        <f t="shared" si="47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si="48"/>
        <v>42303.659317129626</v>
      </c>
      <c r="M634" s="16">
        <f t="shared" si="46"/>
        <v>42333.700983796298</v>
      </c>
      <c r="N634" s="10">
        <f t="shared" si="49"/>
        <v>30.041666666671517</v>
      </c>
      <c r="O634" t="b">
        <v>0</v>
      </c>
      <c r="P634">
        <v>0</v>
      </c>
      <c r="Q634" s="12">
        <f t="shared" si="47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si="48"/>
        <v>42507.29932870371</v>
      </c>
      <c r="M635" s="16">
        <f t="shared" si="46"/>
        <v>42538.958333333328</v>
      </c>
      <c r="N635" s="10">
        <f t="shared" si="49"/>
        <v>31.659004629618721</v>
      </c>
      <c r="O635" t="b">
        <v>0</v>
      </c>
      <c r="P635">
        <v>25</v>
      </c>
      <c r="Q635" s="12">
        <f t="shared" si="47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si="48"/>
        <v>42031.928576388891</v>
      </c>
      <c r="M636" s="16">
        <f t="shared" si="46"/>
        <v>42061.928576388891</v>
      </c>
      <c r="N636" s="10">
        <f t="shared" si="49"/>
        <v>30</v>
      </c>
      <c r="O636" t="b">
        <v>0</v>
      </c>
      <c r="P636">
        <v>1</v>
      </c>
      <c r="Q636" s="12">
        <f t="shared" si="47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si="48"/>
        <v>42076.092152777783</v>
      </c>
      <c r="M637" s="16">
        <f t="shared" si="46"/>
        <v>42106.092152777783</v>
      </c>
      <c r="N637" s="10">
        <f t="shared" si="49"/>
        <v>30</v>
      </c>
      <c r="O637" t="b">
        <v>0</v>
      </c>
      <c r="P637">
        <v>1</v>
      </c>
      <c r="Q637" s="12">
        <f t="shared" si="47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si="48"/>
        <v>42131.455439814818</v>
      </c>
      <c r="M638" s="16">
        <f t="shared" si="46"/>
        <v>42161.44930555555</v>
      </c>
      <c r="N638" s="10">
        <f t="shared" si="49"/>
        <v>29.993865740732872</v>
      </c>
      <c r="O638" t="b">
        <v>0</v>
      </c>
      <c r="P638">
        <v>1</v>
      </c>
      <c r="Q638" s="12">
        <f t="shared" si="47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si="48"/>
        <v>42762.962013888886</v>
      </c>
      <c r="M639" s="16">
        <f t="shared" si="46"/>
        <v>42791.961111111115</v>
      </c>
      <c r="N639" s="10">
        <f t="shared" si="49"/>
        <v>28.999097222229466</v>
      </c>
      <c r="O639" t="b">
        <v>0</v>
      </c>
      <c r="P639">
        <v>0</v>
      </c>
      <c r="Q639" s="12">
        <f t="shared" si="47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si="48"/>
        <v>42759.593310185184</v>
      </c>
      <c r="M640" s="16">
        <f t="shared" si="46"/>
        <v>42819.55164351852</v>
      </c>
      <c r="N640" s="10">
        <f t="shared" si="49"/>
        <v>59.958333333335759</v>
      </c>
      <c r="O640" t="b">
        <v>0</v>
      </c>
      <c r="P640">
        <v>6</v>
      </c>
      <c r="Q640" s="12">
        <f t="shared" si="47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si="48"/>
        <v>41865.583275462966</v>
      </c>
      <c r="M641" s="16">
        <f t="shared" si="46"/>
        <v>41925.583275462966</v>
      </c>
      <c r="N641" s="10">
        <f t="shared" si="49"/>
        <v>60</v>
      </c>
      <c r="O641" t="b">
        <v>0</v>
      </c>
      <c r="P641">
        <v>1</v>
      </c>
      <c r="Q641" s="12">
        <f t="shared" si="47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si="48"/>
        <v>42683.420312500006</v>
      </c>
      <c r="M642" s="16">
        <f t="shared" ref="M642:M705" si="51">(J642 / 60 / 60 / 24) + DATE(1970, 1, 1)</f>
        <v>42698.958333333328</v>
      </c>
      <c r="N642" s="10">
        <f t="shared" si="49"/>
        <v>15.538020833322662</v>
      </c>
      <c r="O642" t="b">
        <v>0</v>
      </c>
      <c r="P642">
        <v>2</v>
      </c>
      <c r="Q642" s="12">
        <f t="shared" ref="Q642:Q705" si="52"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:L706" si="53">(K643 / 60 / 60 / 24) + DATE(1970, 1, 1)</f>
        <v>42199.57</v>
      </c>
      <c r="M643" s="16">
        <f t="shared" si="51"/>
        <v>42229.57</v>
      </c>
      <c r="N643" s="10">
        <f t="shared" ref="N643:N706" si="54">M643-L643</f>
        <v>30</v>
      </c>
      <c r="O643" t="b">
        <v>0</v>
      </c>
      <c r="P643">
        <v>315</v>
      </c>
      <c r="Q643" s="12">
        <f t="shared" si="52"/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si="53"/>
        <v>42199.651319444441</v>
      </c>
      <c r="M644" s="16">
        <f t="shared" si="51"/>
        <v>42235.651319444441</v>
      </c>
      <c r="N644" s="10">
        <f t="shared" si="54"/>
        <v>36</v>
      </c>
      <c r="O644" t="b">
        <v>0</v>
      </c>
      <c r="P644">
        <v>2174</v>
      </c>
      <c r="Q644" s="12">
        <f t="shared" si="52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si="53"/>
        <v>42100.642071759255</v>
      </c>
      <c r="M645" s="16">
        <f t="shared" si="51"/>
        <v>42155.642071759255</v>
      </c>
      <c r="N645" s="10">
        <f t="shared" si="54"/>
        <v>55</v>
      </c>
      <c r="O645" t="b">
        <v>0</v>
      </c>
      <c r="P645">
        <v>152</v>
      </c>
      <c r="Q645" s="12">
        <f t="shared" si="52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si="53"/>
        <v>41898.665960648148</v>
      </c>
      <c r="M646" s="16">
        <f t="shared" si="51"/>
        <v>41941.041666666664</v>
      </c>
      <c r="N646" s="10">
        <f t="shared" si="54"/>
        <v>42.375706018516212</v>
      </c>
      <c r="O646" t="b">
        <v>0</v>
      </c>
      <c r="P646">
        <v>1021</v>
      </c>
      <c r="Q646" s="12">
        <f t="shared" si="52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si="53"/>
        <v>42564.026319444441</v>
      </c>
      <c r="M647" s="16">
        <f t="shared" si="51"/>
        <v>42594.026319444441</v>
      </c>
      <c r="N647" s="10">
        <f t="shared" si="54"/>
        <v>30</v>
      </c>
      <c r="O647" t="b">
        <v>0</v>
      </c>
      <c r="P647">
        <v>237</v>
      </c>
      <c r="Q647" s="12">
        <f t="shared" si="52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si="53"/>
        <v>41832.852627314816</v>
      </c>
      <c r="M648" s="16">
        <f t="shared" si="51"/>
        <v>41862.852627314816</v>
      </c>
      <c r="N648" s="10">
        <f t="shared" si="54"/>
        <v>30</v>
      </c>
      <c r="O648" t="b">
        <v>0</v>
      </c>
      <c r="P648">
        <v>27</v>
      </c>
      <c r="Q648" s="12">
        <f t="shared" si="52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si="53"/>
        <v>42416.767928240741</v>
      </c>
      <c r="M649" s="16">
        <f t="shared" si="51"/>
        <v>42446.726261574076</v>
      </c>
      <c r="N649" s="10">
        <f t="shared" si="54"/>
        <v>29.958333333335759</v>
      </c>
      <c r="O649" t="b">
        <v>0</v>
      </c>
      <c r="P649">
        <v>17</v>
      </c>
      <c r="Q649" s="12">
        <f t="shared" si="52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si="53"/>
        <v>41891.693379629629</v>
      </c>
      <c r="M650" s="16">
        <f t="shared" si="51"/>
        <v>41926.693379629629</v>
      </c>
      <c r="N650" s="10">
        <f t="shared" si="54"/>
        <v>35</v>
      </c>
      <c r="O650" t="b">
        <v>0</v>
      </c>
      <c r="P650">
        <v>27</v>
      </c>
      <c r="Q650" s="12">
        <f t="shared" si="52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si="53"/>
        <v>41877.912187499998</v>
      </c>
      <c r="M651" s="16">
        <f t="shared" si="51"/>
        <v>41898.912187499998</v>
      </c>
      <c r="N651" s="10">
        <f t="shared" si="54"/>
        <v>21</v>
      </c>
      <c r="O651" t="b">
        <v>0</v>
      </c>
      <c r="P651">
        <v>82</v>
      </c>
      <c r="Q651" s="12">
        <f t="shared" si="52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si="53"/>
        <v>41932.036851851852</v>
      </c>
      <c r="M652" s="16">
        <f t="shared" si="51"/>
        <v>41992.078518518523</v>
      </c>
      <c r="N652" s="10">
        <f t="shared" si="54"/>
        <v>60.041666666671517</v>
      </c>
      <c r="O652" t="b">
        <v>0</v>
      </c>
      <c r="P652">
        <v>48</v>
      </c>
      <c r="Q652" s="12">
        <f t="shared" si="52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si="53"/>
        <v>41956.017488425925</v>
      </c>
      <c r="M653" s="16">
        <f t="shared" si="51"/>
        <v>41986.017488425925</v>
      </c>
      <c r="N653" s="10">
        <f t="shared" si="54"/>
        <v>30</v>
      </c>
      <c r="O653" t="b">
        <v>0</v>
      </c>
      <c r="P653">
        <v>105</v>
      </c>
      <c r="Q653" s="12">
        <f t="shared" si="52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si="53"/>
        <v>42675.690393518518</v>
      </c>
      <c r="M654" s="16">
        <f t="shared" si="51"/>
        <v>42705.732060185182</v>
      </c>
      <c r="N654" s="10">
        <f t="shared" si="54"/>
        <v>30.041666666664241</v>
      </c>
      <c r="O654" t="b">
        <v>0</v>
      </c>
      <c r="P654">
        <v>28</v>
      </c>
      <c r="Q654" s="12">
        <f t="shared" si="52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si="53"/>
        <v>42199.618518518517</v>
      </c>
      <c r="M655" s="16">
        <f t="shared" si="51"/>
        <v>42236.618518518517</v>
      </c>
      <c r="N655" s="10">
        <f t="shared" si="54"/>
        <v>37</v>
      </c>
      <c r="O655" t="b">
        <v>0</v>
      </c>
      <c r="P655">
        <v>1107</v>
      </c>
      <c r="Q655" s="12">
        <f t="shared" si="52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si="53"/>
        <v>42163.957326388889</v>
      </c>
      <c r="M656" s="16">
        <f t="shared" si="51"/>
        <v>42193.957326388889</v>
      </c>
      <c r="N656" s="10">
        <f t="shared" si="54"/>
        <v>30</v>
      </c>
      <c r="O656" t="b">
        <v>0</v>
      </c>
      <c r="P656">
        <v>1013</v>
      </c>
      <c r="Q656" s="12">
        <f t="shared" si="52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si="53"/>
        <v>42045.957314814819</v>
      </c>
      <c r="M657" s="16">
        <f t="shared" si="51"/>
        <v>42075.915648148148</v>
      </c>
      <c r="N657" s="10">
        <f t="shared" si="54"/>
        <v>29.958333333328483</v>
      </c>
      <c r="O657" t="b">
        <v>0</v>
      </c>
      <c r="P657">
        <v>274</v>
      </c>
      <c r="Q657" s="12">
        <f t="shared" si="52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si="53"/>
        <v>42417.804618055554</v>
      </c>
      <c r="M658" s="16">
        <f t="shared" si="51"/>
        <v>42477.762951388882</v>
      </c>
      <c r="N658" s="10">
        <f t="shared" si="54"/>
        <v>59.958333333328483</v>
      </c>
      <c r="O658" t="b">
        <v>0</v>
      </c>
      <c r="P658">
        <v>87</v>
      </c>
      <c r="Q658" s="12">
        <f t="shared" si="52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si="53"/>
        <v>42331.84574074074</v>
      </c>
      <c r="M659" s="16">
        <f t="shared" si="51"/>
        <v>42361.84574074074</v>
      </c>
      <c r="N659" s="10">
        <f t="shared" si="54"/>
        <v>30</v>
      </c>
      <c r="O659" t="b">
        <v>0</v>
      </c>
      <c r="P659">
        <v>99</v>
      </c>
      <c r="Q659" s="12">
        <f t="shared" si="52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si="53"/>
        <v>42179.160752314812</v>
      </c>
      <c r="M660" s="16">
        <f t="shared" si="51"/>
        <v>42211.75</v>
      </c>
      <c r="N660" s="10">
        <f t="shared" si="54"/>
        <v>32.589247685187729</v>
      </c>
      <c r="O660" t="b">
        <v>0</v>
      </c>
      <c r="P660">
        <v>276</v>
      </c>
      <c r="Q660" s="12">
        <f t="shared" si="52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si="53"/>
        <v>42209.593692129631</v>
      </c>
      <c r="M661" s="16">
        <f t="shared" si="51"/>
        <v>42239.593692129631</v>
      </c>
      <c r="N661" s="10">
        <f t="shared" si="54"/>
        <v>30</v>
      </c>
      <c r="O661" t="b">
        <v>0</v>
      </c>
      <c r="P661">
        <v>21</v>
      </c>
      <c r="Q661" s="12">
        <f t="shared" si="52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si="53"/>
        <v>41922.741655092592</v>
      </c>
      <c r="M662" s="16">
        <f t="shared" si="51"/>
        <v>41952.783321759263</v>
      </c>
      <c r="N662" s="10">
        <f t="shared" si="54"/>
        <v>30.041666666671517</v>
      </c>
      <c r="O662" t="b">
        <v>0</v>
      </c>
      <c r="P662">
        <v>18</v>
      </c>
      <c r="Q662" s="12">
        <f t="shared" si="52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si="53"/>
        <v>42636.645358796297</v>
      </c>
      <c r="M663" s="16">
        <f t="shared" si="51"/>
        <v>42666.645358796297</v>
      </c>
      <c r="N663" s="10">
        <f t="shared" si="54"/>
        <v>30</v>
      </c>
      <c r="O663" t="b">
        <v>0</v>
      </c>
      <c r="P663">
        <v>9</v>
      </c>
      <c r="Q663" s="12">
        <f t="shared" si="52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si="53"/>
        <v>41990.438043981485</v>
      </c>
      <c r="M664" s="16">
        <f t="shared" si="51"/>
        <v>42020.438043981485</v>
      </c>
      <c r="N664" s="10">
        <f t="shared" si="54"/>
        <v>30</v>
      </c>
      <c r="O664" t="b">
        <v>0</v>
      </c>
      <c r="P664">
        <v>4</v>
      </c>
      <c r="Q664" s="12">
        <f t="shared" si="52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si="53"/>
        <v>42173.843240740738</v>
      </c>
      <c r="M665" s="16">
        <f t="shared" si="51"/>
        <v>42203.843240740738</v>
      </c>
      <c r="N665" s="10">
        <f t="shared" si="54"/>
        <v>30</v>
      </c>
      <c r="O665" t="b">
        <v>0</v>
      </c>
      <c r="P665">
        <v>7</v>
      </c>
      <c r="Q665" s="12">
        <f t="shared" si="52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si="53"/>
        <v>42077.666377314818</v>
      </c>
      <c r="M666" s="16">
        <f t="shared" si="51"/>
        <v>42107.666377314818</v>
      </c>
      <c r="N666" s="10">
        <f t="shared" si="54"/>
        <v>30</v>
      </c>
      <c r="O666" t="b">
        <v>0</v>
      </c>
      <c r="P666">
        <v>29</v>
      </c>
      <c r="Q666" s="12">
        <f t="shared" si="52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si="53"/>
        <v>42688.711354166662</v>
      </c>
      <c r="M667" s="16">
        <f t="shared" si="51"/>
        <v>42748.711354166662</v>
      </c>
      <c r="N667" s="10">
        <f t="shared" si="54"/>
        <v>60</v>
      </c>
      <c r="O667" t="b">
        <v>0</v>
      </c>
      <c r="P667">
        <v>12</v>
      </c>
      <c r="Q667" s="12">
        <f t="shared" si="52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si="53"/>
        <v>41838.832152777781</v>
      </c>
      <c r="M668" s="16">
        <f t="shared" si="51"/>
        <v>41868.832152777781</v>
      </c>
      <c r="N668" s="10">
        <f t="shared" si="54"/>
        <v>30</v>
      </c>
      <c r="O668" t="b">
        <v>0</v>
      </c>
      <c r="P668">
        <v>4</v>
      </c>
      <c r="Q668" s="12">
        <f t="shared" si="52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si="53"/>
        <v>42632.373414351852</v>
      </c>
      <c r="M669" s="16">
        <f t="shared" si="51"/>
        <v>42672.373414351852</v>
      </c>
      <c r="N669" s="10">
        <f t="shared" si="54"/>
        <v>40</v>
      </c>
      <c r="O669" t="b">
        <v>0</v>
      </c>
      <c r="P669">
        <v>28</v>
      </c>
      <c r="Q669" s="12">
        <f t="shared" si="52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si="53"/>
        <v>42090.831273148149</v>
      </c>
      <c r="M670" s="16">
        <f t="shared" si="51"/>
        <v>42135.831273148149</v>
      </c>
      <c r="N670" s="10">
        <f t="shared" si="54"/>
        <v>45</v>
      </c>
      <c r="O670" t="b">
        <v>0</v>
      </c>
      <c r="P670">
        <v>25</v>
      </c>
      <c r="Q670" s="12">
        <f t="shared" si="52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si="53"/>
        <v>42527.625671296293</v>
      </c>
      <c r="M671" s="16">
        <f t="shared" si="51"/>
        <v>42557.625671296293</v>
      </c>
      <c r="N671" s="10">
        <f t="shared" si="54"/>
        <v>30</v>
      </c>
      <c r="O671" t="b">
        <v>0</v>
      </c>
      <c r="P671">
        <v>28</v>
      </c>
      <c r="Q671" s="12">
        <f t="shared" si="52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si="53"/>
        <v>42506.709722222222</v>
      </c>
      <c r="M672" s="16">
        <f t="shared" si="51"/>
        <v>42540.340277777781</v>
      </c>
      <c r="N672" s="10">
        <f t="shared" si="54"/>
        <v>33.630555555559113</v>
      </c>
      <c r="O672" t="b">
        <v>0</v>
      </c>
      <c r="P672">
        <v>310</v>
      </c>
      <c r="Q672" s="12">
        <f t="shared" si="52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si="53"/>
        <v>41984.692731481482</v>
      </c>
      <c r="M673" s="16">
        <f t="shared" si="51"/>
        <v>42018.166666666672</v>
      </c>
      <c r="N673" s="10">
        <f t="shared" si="54"/>
        <v>33.473935185189475</v>
      </c>
      <c r="O673" t="b">
        <v>0</v>
      </c>
      <c r="P673">
        <v>15</v>
      </c>
      <c r="Q673" s="12">
        <f t="shared" si="52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si="53"/>
        <v>41974.219490740739</v>
      </c>
      <c r="M674" s="16">
        <f t="shared" si="51"/>
        <v>42005.207638888889</v>
      </c>
      <c r="N674" s="10">
        <f t="shared" si="54"/>
        <v>30.988148148149776</v>
      </c>
      <c r="O674" t="b">
        <v>0</v>
      </c>
      <c r="P674">
        <v>215</v>
      </c>
      <c r="Q674" s="12">
        <f t="shared" si="52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si="53"/>
        <v>41838.840474537035</v>
      </c>
      <c r="M675" s="16">
        <f t="shared" si="51"/>
        <v>41883.840474537035</v>
      </c>
      <c r="N675" s="10">
        <f t="shared" si="54"/>
        <v>45</v>
      </c>
      <c r="O675" t="b">
        <v>0</v>
      </c>
      <c r="P675">
        <v>3</v>
      </c>
      <c r="Q675" s="12">
        <f t="shared" si="52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si="53"/>
        <v>41803.116053240738</v>
      </c>
      <c r="M676" s="16">
        <f t="shared" si="51"/>
        <v>41863.116053240738</v>
      </c>
      <c r="N676" s="10">
        <f t="shared" si="54"/>
        <v>60</v>
      </c>
      <c r="O676" t="b">
        <v>0</v>
      </c>
      <c r="P676">
        <v>2</v>
      </c>
      <c r="Q676" s="12">
        <f t="shared" si="52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si="53"/>
        <v>41975.930601851855</v>
      </c>
      <c r="M677" s="16">
        <f t="shared" si="51"/>
        <v>42005.290972222225</v>
      </c>
      <c r="N677" s="10">
        <f t="shared" si="54"/>
        <v>29.360370370370219</v>
      </c>
      <c r="O677" t="b">
        <v>0</v>
      </c>
      <c r="P677">
        <v>26</v>
      </c>
      <c r="Q677" s="12">
        <f t="shared" si="52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si="53"/>
        <v>42012.768298611118</v>
      </c>
      <c r="M678" s="16">
        <f t="shared" si="51"/>
        <v>42042.768298611118</v>
      </c>
      <c r="N678" s="10">
        <f t="shared" si="54"/>
        <v>30</v>
      </c>
      <c r="O678" t="b">
        <v>0</v>
      </c>
      <c r="P678">
        <v>24</v>
      </c>
      <c r="Q678" s="12">
        <f t="shared" si="52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si="53"/>
        <v>42504.403877314813</v>
      </c>
      <c r="M679" s="16">
        <f t="shared" si="51"/>
        <v>42549.403877314813</v>
      </c>
      <c r="N679" s="10">
        <f t="shared" si="54"/>
        <v>45</v>
      </c>
      <c r="O679" t="b">
        <v>0</v>
      </c>
      <c r="P679">
        <v>96</v>
      </c>
      <c r="Q679" s="12">
        <f t="shared" si="52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si="53"/>
        <v>42481.376597222217</v>
      </c>
      <c r="M680" s="16">
        <f t="shared" si="51"/>
        <v>42511.376597222217</v>
      </c>
      <c r="N680" s="10">
        <f t="shared" si="54"/>
        <v>30</v>
      </c>
      <c r="O680" t="b">
        <v>0</v>
      </c>
      <c r="P680">
        <v>17</v>
      </c>
      <c r="Q680" s="12">
        <f t="shared" si="52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si="53"/>
        <v>42556.695706018523</v>
      </c>
      <c r="M681" s="16">
        <f t="shared" si="51"/>
        <v>42616.695706018523</v>
      </c>
      <c r="N681" s="10">
        <f t="shared" si="54"/>
        <v>60</v>
      </c>
      <c r="O681" t="b">
        <v>0</v>
      </c>
      <c r="P681">
        <v>94</v>
      </c>
      <c r="Q681" s="12">
        <f t="shared" si="52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si="53"/>
        <v>41864.501516203702</v>
      </c>
      <c r="M682" s="16">
        <f t="shared" si="51"/>
        <v>41899.501516203702</v>
      </c>
      <c r="N682" s="10">
        <f t="shared" si="54"/>
        <v>35</v>
      </c>
      <c r="O682" t="b">
        <v>0</v>
      </c>
      <c r="P682">
        <v>129</v>
      </c>
      <c r="Q682" s="12">
        <f t="shared" si="52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si="53"/>
        <v>42639.805601851855</v>
      </c>
      <c r="M683" s="16">
        <f t="shared" si="51"/>
        <v>42669.805601851855</v>
      </c>
      <c r="N683" s="10">
        <f t="shared" si="54"/>
        <v>30</v>
      </c>
      <c r="O683" t="b">
        <v>0</v>
      </c>
      <c r="P683">
        <v>1</v>
      </c>
      <c r="Q683" s="12">
        <f t="shared" si="52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si="53"/>
        <v>42778.765300925923</v>
      </c>
      <c r="M684" s="16">
        <f t="shared" si="51"/>
        <v>42808.723634259266</v>
      </c>
      <c r="N684" s="10">
        <f t="shared" si="54"/>
        <v>29.958333333343035</v>
      </c>
      <c r="O684" t="b">
        <v>0</v>
      </c>
      <c r="P684">
        <v>4</v>
      </c>
      <c r="Q684" s="12">
        <f t="shared" si="52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si="53"/>
        <v>42634.900046296301</v>
      </c>
      <c r="M685" s="16">
        <f t="shared" si="51"/>
        <v>42674.900046296301</v>
      </c>
      <c r="N685" s="10">
        <f t="shared" si="54"/>
        <v>40</v>
      </c>
      <c r="O685" t="b">
        <v>0</v>
      </c>
      <c r="P685">
        <v>3</v>
      </c>
      <c r="Q685" s="12">
        <f t="shared" si="52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si="53"/>
        <v>41809.473275462966</v>
      </c>
      <c r="M686" s="16">
        <f t="shared" si="51"/>
        <v>41845.125</v>
      </c>
      <c r="N686" s="10">
        <f t="shared" si="54"/>
        <v>35.65172453703417</v>
      </c>
      <c r="O686" t="b">
        <v>0</v>
      </c>
      <c r="P686">
        <v>135</v>
      </c>
      <c r="Q686" s="12">
        <f t="shared" si="52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si="53"/>
        <v>41971.866574074069</v>
      </c>
      <c r="M687" s="16">
        <f t="shared" si="51"/>
        <v>42016.866574074069</v>
      </c>
      <c r="N687" s="10">
        <f t="shared" si="54"/>
        <v>45</v>
      </c>
      <c r="O687" t="b">
        <v>0</v>
      </c>
      <c r="P687">
        <v>10</v>
      </c>
      <c r="Q687" s="12">
        <f t="shared" si="52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si="53"/>
        <v>42189.673263888893</v>
      </c>
      <c r="M688" s="16">
        <f t="shared" si="51"/>
        <v>42219.673263888893</v>
      </c>
      <c r="N688" s="10">
        <f t="shared" si="54"/>
        <v>30</v>
      </c>
      <c r="O688" t="b">
        <v>0</v>
      </c>
      <c r="P688">
        <v>0</v>
      </c>
      <c r="Q688" s="12">
        <f t="shared" si="52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si="53"/>
        <v>42711.750613425931</v>
      </c>
      <c r="M689" s="16">
        <f t="shared" si="51"/>
        <v>42771.750613425931</v>
      </c>
      <c r="N689" s="10">
        <f t="shared" si="54"/>
        <v>60</v>
      </c>
      <c r="O689" t="b">
        <v>0</v>
      </c>
      <c r="P689">
        <v>6</v>
      </c>
      <c r="Q689" s="12">
        <f t="shared" si="52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si="53"/>
        <v>42262.104780092588</v>
      </c>
      <c r="M690" s="16">
        <f t="shared" si="51"/>
        <v>42292.104780092588</v>
      </c>
      <c r="N690" s="10">
        <f t="shared" si="54"/>
        <v>30</v>
      </c>
      <c r="O690" t="b">
        <v>0</v>
      </c>
      <c r="P690">
        <v>36</v>
      </c>
      <c r="Q690" s="12">
        <f t="shared" si="52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si="53"/>
        <v>42675.66778935185</v>
      </c>
      <c r="M691" s="16">
        <f t="shared" si="51"/>
        <v>42712.207638888889</v>
      </c>
      <c r="N691" s="10">
        <f t="shared" si="54"/>
        <v>36.539849537039117</v>
      </c>
      <c r="O691" t="b">
        <v>0</v>
      </c>
      <c r="P691">
        <v>336</v>
      </c>
      <c r="Q691" s="12">
        <f t="shared" si="52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si="53"/>
        <v>42579.634733796294</v>
      </c>
      <c r="M692" s="16">
        <f t="shared" si="51"/>
        <v>42622.25</v>
      </c>
      <c r="N692" s="10">
        <f t="shared" si="54"/>
        <v>42.615266203705687</v>
      </c>
      <c r="O692" t="b">
        <v>0</v>
      </c>
      <c r="P692">
        <v>34</v>
      </c>
      <c r="Q692" s="12">
        <f t="shared" si="52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si="53"/>
        <v>42158.028310185182</v>
      </c>
      <c r="M693" s="16">
        <f t="shared" si="51"/>
        <v>42186.028310185182</v>
      </c>
      <c r="N693" s="10">
        <f t="shared" si="54"/>
        <v>28</v>
      </c>
      <c r="O693" t="b">
        <v>0</v>
      </c>
      <c r="P693">
        <v>10</v>
      </c>
      <c r="Q693" s="12">
        <f t="shared" si="52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si="53"/>
        <v>42696.37572916667</v>
      </c>
      <c r="M694" s="16">
        <f t="shared" si="51"/>
        <v>42726.37572916667</v>
      </c>
      <c r="N694" s="10">
        <f t="shared" si="54"/>
        <v>30</v>
      </c>
      <c r="O694" t="b">
        <v>0</v>
      </c>
      <c r="P694">
        <v>201</v>
      </c>
      <c r="Q694" s="12">
        <f t="shared" si="52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si="53"/>
        <v>42094.808182870373</v>
      </c>
      <c r="M695" s="16">
        <f t="shared" si="51"/>
        <v>42124.808182870373</v>
      </c>
      <c r="N695" s="10">
        <f t="shared" si="54"/>
        <v>30</v>
      </c>
      <c r="O695" t="b">
        <v>0</v>
      </c>
      <c r="P695">
        <v>296</v>
      </c>
      <c r="Q695" s="12">
        <f t="shared" si="52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si="53"/>
        <v>42737.663877314815</v>
      </c>
      <c r="M696" s="16">
        <f t="shared" si="51"/>
        <v>42767.663877314815</v>
      </c>
      <c r="N696" s="10">
        <f t="shared" si="54"/>
        <v>30</v>
      </c>
      <c r="O696" t="b">
        <v>0</v>
      </c>
      <c r="P696">
        <v>7</v>
      </c>
      <c r="Q696" s="12">
        <f t="shared" si="52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si="53"/>
        <v>41913.521064814813</v>
      </c>
      <c r="M697" s="16">
        <f t="shared" si="51"/>
        <v>41943.521064814813</v>
      </c>
      <c r="N697" s="10">
        <f t="shared" si="54"/>
        <v>30</v>
      </c>
      <c r="O697" t="b">
        <v>0</v>
      </c>
      <c r="P697">
        <v>7</v>
      </c>
      <c r="Q697" s="12">
        <f t="shared" si="52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si="53"/>
        <v>41815.927106481482</v>
      </c>
      <c r="M698" s="16">
        <f t="shared" si="51"/>
        <v>41845.927106481482</v>
      </c>
      <c r="N698" s="10">
        <f t="shared" si="54"/>
        <v>30</v>
      </c>
      <c r="O698" t="b">
        <v>0</v>
      </c>
      <c r="P698">
        <v>1</v>
      </c>
      <c r="Q698" s="12">
        <f t="shared" si="52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si="53"/>
        <v>42388.523020833338</v>
      </c>
      <c r="M699" s="16">
        <f t="shared" si="51"/>
        <v>42403.523020833338</v>
      </c>
      <c r="N699" s="10">
        <f t="shared" si="54"/>
        <v>15</v>
      </c>
      <c r="O699" t="b">
        <v>0</v>
      </c>
      <c r="P699">
        <v>114</v>
      </c>
      <c r="Q699" s="12">
        <f t="shared" si="52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si="53"/>
        <v>41866.931076388886</v>
      </c>
      <c r="M700" s="16">
        <f t="shared" si="51"/>
        <v>41900.083333333336</v>
      </c>
      <c r="N700" s="10">
        <f t="shared" si="54"/>
        <v>33.152256944449618</v>
      </c>
      <c r="O700" t="b">
        <v>0</v>
      </c>
      <c r="P700">
        <v>29</v>
      </c>
      <c r="Q700" s="12">
        <f t="shared" si="52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si="53"/>
        <v>41563.485509259262</v>
      </c>
      <c r="M701" s="16">
        <f t="shared" si="51"/>
        <v>41600.666666666664</v>
      </c>
      <c r="N701" s="10">
        <f t="shared" si="54"/>
        <v>37.18115740740177</v>
      </c>
      <c r="O701" t="b">
        <v>0</v>
      </c>
      <c r="P701">
        <v>890</v>
      </c>
      <c r="Q701" s="12">
        <f t="shared" si="52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si="53"/>
        <v>42715.688437500001</v>
      </c>
      <c r="M702" s="16">
        <f t="shared" si="51"/>
        <v>42745.688437500001</v>
      </c>
      <c r="N702" s="10">
        <f t="shared" si="54"/>
        <v>30</v>
      </c>
      <c r="O702" t="b">
        <v>0</v>
      </c>
      <c r="P702">
        <v>31</v>
      </c>
      <c r="Q702" s="12">
        <f t="shared" si="52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si="53"/>
        <v>41813.662962962961</v>
      </c>
      <c r="M703" s="16">
        <f t="shared" si="51"/>
        <v>41843.662962962961</v>
      </c>
      <c r="N703" s="10">
        <f t="shared" si="54"/>
        <v>30</v>
      </c>
      <c r="O703" t="b">
        <v>0</v>
      </c>
      <c r="P703">
        <v>21</v>
      </c>
      <c r="Q703" s="12">
        <f t="shared" si="52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si="53"/>
        <v>42668.726701388892</v>
      </c>
      <c r="M704" s="16">
        <f t="shared" si="51"/>
        <v>42698.768368055549</v>
      </c>
      <c r="N704" s="10">
        <f t="shared" si="54"/>
        <v>30.041666666656965</v>
      </c>
      <c r="O704" t="b">
        <v>0</v>
      </c>
      <c r="P704">
        <v>37</v>
      </c>
      <c r="Q704" s="12">
        <f t="shared" si="52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si="53"/>
        <v>42711.950798611113</v>
      </c>
      <c r="M705" s="16">
        <f t="shared" si="51"/>
        <v>42766.98055555555</v>
      </c>
      <c r="N705" s="10">
        <f t="shared" si="54"/>
        <v>55.029756944437395</v>
      </c>
      <c r="O705" t="b">
        <v>0</v>
      </c>
      <c r="P705">
        <v>7</v>
      </c>
      <c r="Q705" s="12">
        <f t="shared" si="52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si="53"/>
        <v>42726.192916666667</v>
      </c>
      <c r="M706" s="16">
        <f t="shared" ref="M706:M769" si="56">(J706 / 60 / 60 / 24) + DATE(1970, 1, 1)</f>
        <v>42786.192916666667</v>
      </c>
      <c r="N706" s="10">
        <f t="shared" si="54"/>
        <v>60</v>
      </c>
      <c r="O706" t="b">
        <v>0</v>
      </c>
      <c r="P706">
        <v>4</v>
      </c>
      <c r="Q706" s="12">
        <f t="shared" ref="Q706:Q769" si="57"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:L770" si="58">(K707 / 60 / 60 / 24) + DATE(1970, 1, 1)</f>
        <v>42726.491643518515</v>
      </c>
      <c r="M707" s="16">
        <f t="shared" si="56"/>
        <v>42756.491643518515</v>
      </c>
      <c r="N707" s="10">
        <f t="shared" ref="N707:N770" si="59">M707-L707</f>
        <v>30</v>
      </c>
      <c r="O707" t="b">
        <v>0</v>
      </c>
      <c r="P707">
        <v>5</v>
      </c>
      <c r="Q707" s="12">
        <f t="shared" si="57"/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si="58"/>
        <v>42676.995173611111</v>
      </c>
      <c r="M708" s="16">
        <f t="shared" si="56"/>
        <v>42718.777083333334</v>
      </c>
      <c r="N708" s="10">
        <f t="shared" si="59"/>
        <v>41.781909722223645</v>
      </c>
      <c r="O708" t="b">
        <v>0</v>
      </c>
      <c r="P708">
        <v>0</v>
      </c>
      <c r="Q708" s="12">
        <f t="shared" si="57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si="58"/>
        <v>42696.663506944446</v>
      </c>
      <c r="M709" s="16">
        <f t="shared" si="56"/>
        <v>42736.663506944446</v>
      </c>
      <c r="N709" s="10">
        <f t="shared" si="59"/>
        <v>40</v>
      </c>
      <c r="O709" t="b">
        <v>0</v>
      </c>
      <c r="P709">
        <v>456</v>
      </c>
      <c r="Q709" s="12">
        <f t="shared" si="57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si="58"/>
        <v>41835.581018518518</v>
      </c>
      <c r="M710" s="16">
        <f t="shared" si="56"/>
        <v>41895.581018518518</v>
      </c>
      <c r="N710" s="10">
        <f t="shared" si="59"/>
        <v>60</v>
      </c>
      <c r="O710" t="b">
        <v>0</v>
      </c>
      <c r="P710">
        <v>369</v>
      </c>
      <c r="Q710" s="12">
        <f t="shared" si="57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si="58"/>
        <v>41948.041192129633</v>
      </c>
      <c r="M711" s="16">
        <f t="shared" si="56"/>
        <v>41978.041192129633</v>
      </c>
      <c r="N711" s="10">
        <f t="shared" si="59"/>
        <v>30</v>
      </c>
      <c r="O711" t="b">
        <v>0</v>
      </c>
      <c r="P711">
        <v>2</v>
      </c>
      <c r="Q711" s="12">
        <f t="shared" si="57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si="58"/>
        <v>41837.984976851854</v>
      </c>
      <c r="M712" s="16">
        <f t="shared" si="56"/>
        <v>41871.030555555553</v>
      </c>
      <c r="N712" s="10">
        <f t="shared" si="59"/>
        <v>33.045578703698993</v>
      </c>
      <c r="O712" t="b">
        <v>0</v>
      </c>
      <c r="P712">
        <v>0</v>
      </c>
      <c r="Q712" s="12">
        <f t="shared" si="57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si="58"/>
        <v>42678.459120370375</v>
      </c>
      <c r="M713" s="16">
        <f t="shared" si="56"/>
        <v>42718.500787037032</v>
      </c>
      <c r="N713" s="10">
        <f t="shared" si="59"/>
        <v>40.041666666656965</v>
      </c>
      <c r="O713" t="b">
        <v>0</v>
      </c>
      <c r="P713">
        <v>338</v>
      </c>
      <c r="Q713" s="12">
        <f t="shared" si="57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si="58"/>
        <v>42384.680925925932</v>
      </c>
      <c r="M714" s="16">
        <f t="shared" si="56"/>
        <v>42414.680925925932</v>
      </c>
      <c r="N714" s="10">
        <f t="shared" si="59"/>
        <v>30</v>
      </c>
      <c r="O714" t="b">
        <v>0</v>
      </c>
      <c r="P714">
        <v>4</v>
      </c>
      <c r="Q714" s="12">
        <f t="shared" si="57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si="58"/>
        <v>42496.529305555552</v>
      </c>
      <c r="M715" s="16">
        <f t="shared" si="56"/>
        <v>42526.529305555552</v>
      </c>
      <c r="N715" s="10">
        <f t="shared" si="59"/>
        <v>30</v>
      </c>
      <c r="O715" t="b">
        <v>0</v>
      </c>
      <c r="P715">
        <v>1</v>
      </c>
      <c r="Q715" s="12">
        <f t="shared" si="57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si="58"/>
        <v>42734.787986111114</v>
      </c>
      <c r="M716" s="16">
        <f t="shared" si="56"/>
        <v>42794.787986111114</v>
      </c>
      <c r="N716" s="10">
        <f t="shared" si="59"/>
        <v>60</v>
      </c>
      <c r="O716" t="b">
        <v>0</v>
      </c>
      <c r="P716">
        <v>28</v>
      </c>
      <c r="Q716" s="12">
        <f t="shared" si="57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si="58"/>
        <v>42273.090740740736</v>
      </c>
      <c r="M717" s="16">
        <f t="shared" si="56"/>
        <v>42313.132407407407</v>
      </c>
      <c r="N717" s="10">
        <f t="shared" si="59"/>
        <v>40.041666666671517</v>
      </c>
      <c r="O717" t="b">
        <v>0</v>
      </c>
      <c r="P717">
        <v>12</v>
      </c>
      <c r="Q717" s="12">
        <f t="shared" si="57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si="58"/>
        <v>41940.658645833333</v>
      </c>
      <c r="M718" s="16">
        <f t="shared" si="56"/>
        <v>41974</v>
      </c>
      <c r="N718" s="10">
        <f t="shared" si="59"/>
        <v>33.341354166666861</v>
      </c>
      <c r="O718" t="b">
        <v>0</v>
      </c>
      <c r="P718">
        <v>16</v>
      </c>
      <c r="Q718" s="12">
        <f t="shared" si="57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si="58"/>
        <v>41857.854189814818</v>
      </c>
      <c r="M719" s="16">
        <f t="shared" si="56"/>
        <v>41887.854189814818</v>
      </c>
      <c r="N719" s="10">
        <f t="shared" si="59"/>
        <v>30</v>
      </c>
      <c r="O719" t="b">
        <v>0</v>
      </c>
      <c r="P719">
        <v>4</v>
      </c>
      <c r="Q719" s="12">
        <f t="shared" si="57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si="58"/>
        <v>42752.845451388886</v>
      </c>
      <c r="M720" s="16">
        <f t="shared" si="56"/>
        <v>42784.249305555553</v>
      </c>
      <c r="N720" s="10">
        <f t="shared" si="59"/>
        <v>31.403854166666861</v>
      </c>
      <c r="O720" t="b">
        <v>0</v>
      </c>
      <c r="P720">
        <v>4</v>
      </c>
      <c r="Q720" s="12">
        <f t="shared" si="57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si="58"/>
        <v>42409.040231481486</v>
      </c>
      <c r="M721" s="16">
        <f t="shared" si="56"/>
        <v>42423.040231481486</v>
      </c>
      <c r="N721" s="10">
        <f t="shared" si="59"/>
        <v>14</v>
      </c>
      <c r="O721" t="b">
        <v>0</v>
      </c>
      <c r="P721">
        <v>10</v>
      </c>
      <c r="Q721" s="12">
        <f t="shared" si="57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si="58"/>
        <v>40909.649201388893</v>
      </c>
      <c r="M722" s="16">
        <f t="shared" si="56"/>
        <v>40937.649201388893</v>
      </c>
      <c r="N722" s="10">
        <f t="shared" si="59"/>
        <v>28</v>
      </c>
      <c r="O722" t="b">
        <v>0</v>
      </c>
      <c r="P722">
        <v>41</v>
      </c>
      <c r="Q722" s="12">
        <f t="shared" si="57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si="58"/>
        <v>41807.571840277778</v>
      </c>
      <c r="M723" s="16">
        <f t="shared" si="56"/>
        <v>41852.571840277778</v>
      </c>
      <c r="N723" s="10">
        <f t="shared" si="59"/>
        <v>45</v>
      </c>
      <c r="O723" t="b">
        <v>0</v>
      </c>
      <c r="P723">
        <v>119</v>
      </c>
      <c r="Q723" s="12">
        <f t="shared" si="57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si="58"/>
        <v>40977.805300925924</v>
      </c>
      <c r="M724" s="16">
        <f t="shared" si="56"/>
        <v>41007.76363425926</v>
      </c>
      <c r="N724" s="10">
        <f t="shared" si="59"/>
        <v>29.958333333335759</v>
      </c>
      <c r="O724" t="b">
        <v>0</v>
      </c>
      <c r="P724">
        <v>153</v>
      </c>
      <c r="Q724" s="12">
        <f t="shared" si="57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si="58"/>
        <v>42184.816539351858</v>
      </c>
      <c r="M725" s="16">
        <f t="shared" si="56"/>
        <v>42215.165972222225</v>
      </c>
      <c r="N725" s="10">
        <f t="shared" si="59"/>
        <v>30.349432870367309</v>
      </c>
      <c r="O725" t="b">
        <v>0</v>
      </c>
      <c r="P725">
        <v>100</v>
      </c>
      <c r="Q725" s="12">
        <f t="shared" si="57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si="58"/>
        <v>40694.638460648144</v>
      </c>
      <c r="M726" s="16">
        <f t="shared" si="56"/>
        <v>40724.638460648144</v>
      </c>
      <c r="N726" s="10">
        <f t="shared" si="59"/>
        <v>30</v>
      </c>
      <c r="O726" t="b">
        <v>0</v>
      </c>
      <c r="P726">
        <v>143</v>
      </c>
      <c r="Q726" s="12">
        <f t="shared" si="57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si="58"/>
        <v>42321.626296296294</v>
      </c>
      <c r="M727" s="16">
        <f t="shared" si="56"/>
        <v>42351.626296296294</v>
      </c>
      <c r="N727" s="10">
        <f t="shared" si="59"/>
        <v>30</v>
      </c>
      <c r="O727" t="b">
        <v>0</v>
      </c>
      <c r="P727">
        <v>140</v>
      </c>
      <c r="Q727" s="12">
        <f t="shared" si="57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si="58"/>
        <v>41346.042673611111</v>
      </c>
      <c r="M728" s="16">
        <f t="shared" si="56"/>
        <v>41376.042673611111</v>
      </c>
      <c r="N728" s="10">
        <f t="shared" si="59"/>
        <v>30</v>
      </c>
      <c r="O728" t="b">
        <v>0</v>
      </c>
      <c r="P728">
        <v>35</v>
      </c>
      <c r="Q728" s="12">
        <f t="shared" si="57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si="58"/>
        <v>41247.020243055551</v>
      </c>
      <c r="M729" s="16">
        <f t="shared" si="56"/>
        <v>41288.888888888891</v>
      </c>
      <c r="N729" s="10">
        <f t="shared" si="59"/>
        <v>41.868645833339542</v>
      </c>
      <c r="O729" t="b">
        <v>0</v>
      </c>
      <c r="P729">
        <v>149</v>
      </c>
      <c r="Q729" s="12">
        <f t="shared" si="57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si="58"/>
        <v>40731.837465277778</v>
      </c>
      <c r="M730" s="16">
        <f t="shared" si="56"/>
        <v>40776.837465277778</v>
      </c>
      <c r="N730" s="10">
        <f t="shared" si="59"/>
        <v>45</v>
      </c>
      <c r="O730" t="b">
        <v>0</v>
      </c>
      <c r="P730">
        <v>130</v>
      </c>
      <c r="Q730" s="12">
        <f t="shared" si="57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si="58"/>
        <v>41111.185891203706</v>
      </c>
      <c r="M731" s="16">
        <f t="shared" si="56"/>
        <v>41171.185891203706</v>
      </c>
      <c r="N731" s="10">
        <f t="shared" si="59"/>
        <v>60</v>
      </c>
      <c r="O731" t="b">
        <v>0</v>
      </c>
      <c r="P731">
        <v>120</v>
      </c>
      <c r="Q731" s="12">
        <f t="shared" si="57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si="58"/>
        <v>40854.745266203703</v>
      </c>
      <c r="M732" s="16">
        <f t="shared" si="56"/>
        <v>40884.745266203703</v>
      </c>
      <c r="N732" s="10">
        <f t="shared" si="59"/>
        <v>30</v>
      </c>
      <c r="O732" t="b">
        <v>0</v>
      </c>
      <c r="P732">
        <v>265</v>
      </c>
      <c r="Q732" s="12">
        <f t="shared" si="57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si="58"/>
        <v>40879.795682870368</v>
      </c>
      <c r="M733" s="16">
        <f t="shared" si="56"/>
        <v>40930.25</v>
      </c>
      <c r="N733" s="10">
        <f t="shared" si="59"/>
        <v>50.454317129631818</v>
      </c>
      <c r="O733" t="b">
        <v>0</v>
      </c>
      <c r="P733">
        <v>71</v>
      </c>
      <c r="Q733" s="12">
        <f t="shared" si="57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si="58"/>
        <v>41486.424317129626</v>
      </c>
      <c r="M734" s="16">
        <f t="shared" si="56"/>
        <v>41546.424317129626</v>
      </c>
      <c r="N734" s="10">
        <f t="shared" si="59"/>
        <v>60</v>
      </c>
      <c r="O734" t="b">
        <v>0</v>
      </c>
      <c r="P734">
        <v>13</v>
      </c>
      <c r="Q734" s="12">
        <f t="shared" si="57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si="58"/>
        <v>41598.420046296298</v>
      </c>
      <c r="M735" s="16">
        <f t="shared" si="56"/>
        <v>41628.420046296298</v>
      </c>
      <c r="N735" s="10">
        <f t="shared" si="59"/>
        <v>30</v>
      </c>
      <c r="O735" t="b">
        <v>0</v>
      </c>
      <c r="P735">
        <v>169</v>
      </c>
      <c r="Q735" s="12">
        <f t="shared" si="57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si="58"/>
        <v>42102.164583333331</v>
      </c>
      <c r="M736" s="16">
        <f t="shared" si="56"/>
        <v>42133.208333333328</v>
      </c>
      <c r="N736" s="10">
        <f t="shared" si="59"/>
        <v>31.04374999999709</v>
      </c>
      <c r="O736" t="b">
        <v>0</v>
      </c>
      <c r="P736">
        <v>57</v>
      </c>
      <c r="Q736" s="12">
        <f t="shared" si="57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si="58"/>
        <v>41946.029467592591</v>
      </c>
      <c r="M737" s="16">
        <f t="shared" si="56"/>
        <v>41977.027083333334</v>
      </c>
      <c r="N737" s="10">
        <f t="shared" si="59"/>
        <v>30.99761574074364</v>
      </c>
      <c r="O737" t="b">
        <v>0</v>
      </c>
      <c r="P737">
        <v>229</v>
      </c>
      <c r="Q737" s="12">
        <f t="shared" si="57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si="58"/>
        <v>41579.734259259261</v>
      </c>
      <c r="M738" s="16">
        <f t="shared" si="56"/>
        <v>41599.207638888889</v>
      </c>
      <c r="N738" s="10">
        <f t="shared" si="59"/>
        <v>19.473379629627743</v>
      </c>
      <c r="O738" t="b">
        <v>0</v>
      </c>
      <c r="P738">
        <v>108</v>
      </c>
      <c r="Q738" s="12">
        <f t="shared" si="57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si="58"/>
        <v>41667.275312500002</v>
      </c>
      <c r="M739" s="16">
        <f t="shared" si="56"/>
        <v>41684.833333333336</v>
      </c>
      <c r="N739" s="10">
        <f t="shared" si="59"/>
        <v>17.558020833334012</v>
      </c>
      <c r="O739" t="b">
        <v>0</v>
      </c>
      <c r="P739">
        <v>108</v>
      </c>
      <c r="Q739" s="12">
        <f t="shared" si="57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si="58"/>
        <v>41943.604097222218</v>
      </c>
      <c r="M740" s="16">
        <f t="shared" si="56"/>
        <v>41974.207638888889</v>
      </c>
      <c r="N740" s="10">
        <f t="shared" si="59"/>
        <v>30.603541666670935</v>
      </c>
      <c r="O740" t="b">
        <v>0</v>
      </c>
      <c r="P740">
        <v>41</v>
      </c>
      <c r="Q740" s="12">
        <f t="shared" si="57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si="58"/>
        <v>41829.502650462964</v>
      </c>
      <c r="M741" s="16">
        <f t="shared" si="56"/>
        <v>41862.502650462964</v>
      </c>
      <c r="N741" s="10">
        <f t="shared" si="59"/>
        <v>33</v>
      </c>
      <c r="O741" t="b">
        <v>0</v>
      </c>
      <c r="P741">
        <v>139</v>
      </c>
      <c r="Q741" s="12">
        <f t="shared" si="57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si="58"/>
        <v>42162.146782407406</v>
      </c>
      <c r="M742" s="16">
        <f t="shared" si="56"/>
        <v>42176.146782407406</v>
      </c>
      <c r="N742" s="10">
        <f t="shared" si="59"/>
        <v>14</v>
      </c>
      <c r="O742" t="b">
        <v>0</v>
      </c>
      <c r="P742">
        <v>19</v>
      </c>
      <c r="Q742" s="12">
        <f t="shared" si="57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si="58"/>
        <v>41401.648217592592</v>
      </c>
      <c r="M743" s="16">
        <f t="shared" si="56"/>
        <v>41436.648217592592</v>
      </c>
      <c r="N743" s="10">
        <f t="shared" si="59"/>
        <v>35</v>
      </c>
      <c r="O743" t="b">
        <v>0</v>
      </c>
      <c r="P743">
        <v>94</v>
      </c>
      <c r="Q743" s="12">
        <f t="shared" si="57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si="58"/>
        <v>41689.917962962965</v>
      </c>
      <c r="M744" s="16">
        <f t="shared" si="56"/>
        <v>41719.876296296294</v>
      </c>
      <c r="N744" s="10">
        <f t="shared" si="59"/>
        <v>29.958333333328483</v>
      </c>
      <c r="O744" t="b">
        <v>0</v>
      </c>
      <c r="P744">
        <v>23</v>
      </c>
      <c r="Q744" s="12">
        <f t="shared" si="57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si="58"/>
        <v>40990.709317129629</v>
      </c>
      <c r="M745" s="16">
        <f t="shared" si="56"/>
        <v>41015.875</v>
      </c>
      <c r="N745" s="10">
        <f t="shared" si="59"/>
        <v>25.165682870370802</v>
      </c>
      <c r="O745" t="b">
        <v>0</v>
      </c>
      <c r="P745">
        <v>15</v>
      </c>
      <c r="Q745" s="12">
        <f t="shared" si="57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si="58"/>
        <v>41226.95721064815</v>
      </c>
      <c r="M746" s="16">
        <f t="shared" si="56"/>
        <v>41256.95721064815</v>
      </c>
      <c r="N746" s="10">
        <f t="shared" si="59"/>
        <v>30</v>
      </c>
      <c r="O746" t="b">
        <v>0</v>
      </c>
      <c r="P746">
        <v>62</v>
      </c>
      <c r="Q746" s="12">
        <f t="shared" si="57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si="58"/>
        <v>41367.572280092594</v>
      </c>
      <c r="M747" s="16">
        <f t="shared" si="56"/>
        <v>41397.572280092594</v>
      </c>
      <c r="N747" s="10">
        <f t="shared" si="59"/>
        <v>30</v>
      </c>
      <c r="O747" t="b">
        <v>0</v>
      </c>
      <c r="P747">
        <v>74</v>
      </c>
      <c r="Q747" s="12">
        <f t="shared" si="57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si="58"/>
        <v>41157.042928240742</v>
      </c>
      <c r="M748" s="16">
        <f t="shared" si="56"/>
        <v>41175.165972222225</v>
      </c>
      <c r="N748" s="10">
        <f t="shared" si="59"/>
        <v>18.123043981482624</v>
      </c>
      <c r="O748" t="b">
        <v>0</v>
      </c>
      <c r="P748">
        <v>97</v>
      </c>
      <c r="Q748" s="12">
        <f t="shared" si="57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si="58"/>
        <v>41988.548831018517</v>
      </c>
      <c r="M749" s="16">
        <f t="shared" si="56"/>
        <v>42019.454166666663</v>
      </c>
      <c r="N749" s="10">
        <f t="shared" si="59"/>
        <v>30.90533564814541</v>
      </c>
      <c r="O749" t="b">
        <v>0</v>
      </c>
      <c r="P749">
        <v>55</v>
      </c>
      <c r="Q749" s="12">
        <f t="shared" si="57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si="58"/>
        <v>41831.846828703703</v>
      </c>
      <c r="M750" s="16">
        <f t="shared" si="56"/>
        <v>41861.846828703703</v>
      </c>
      <c r="N750" s="10">
        <f t="shared" si="59"/>
        <v>30</v>
      </c>
      <c r="O750" t="b">
        <v>0</v>
      </c>
      <c r="P750">
        <v>44</v>
      </c>
      <c r="Q750" s="12">
        <f t="shared" si="57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si="58"/>
        <v>42733.94131944445</v>
      </c>
      <c r="M751" s="16">
        <f t="shared" si="56"/>
        <v>42763.94131944445</v>
      </c>
      <c r="N751" s="10">
        <f t="shared" si="59"/>
        <v>30</v>
      </c>
      <c r="O751" t="b">
        <v>0</v>
      </c>
      <c r="P751">
        <v>110</v>
      </c>
      <c r="Q751" s="12">
        <f t="shared" si="57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si="58"/>
        <v>41299.878148148149</v>
      </c>
      <c r="M752" s="16">
        <f t="shared" si="56"/>
        <v>41329.878148148149</v>
      </c>
      <c r="N752" s="10">
        <f t="shared" si="59"/>
        <v>30</v>
      </c>
      <c r="O752" t="b">
        <v>0</v>
      </c>
      <c r="P752">
        <v>59</v>
      </c>
      <c r="Q752" s="12">
        <f t="shared" si="57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si="58"/>
        <v>40713.630497685182</v>
      </c>
      <c r="M753" s="16">
        <f t="shared" si="56"/>
        <v>40759.630497685182</v>
      </c>
      <c r="N753" s="10">
        <f t="shared" si="59"/>
        <v>46</v>
      </c>
      <c r="O753" t="b">
        <v>0</v>
      </c>
      <c r="P753">
        <v>62</v>
      </c>
      <c r="Q753" s="12">
        <f t="shared" si="57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si="58"/>
        <v>42639.421493055561</v>
      </c>
      <c r="M754" s="16">
        <f t="shared" si="56"/>
        <v>42659.458333333328</v>
      </c>
      <c r="N754" s="10">
        <f t="shared" si="59"/>
        <v>20.036840277767624</v>
      </c>
      <c r="O754" t="b">
        <v>0</v>
      </c>
      <c r="P754">
        <v>105</v>
      </c>
      <c r="Q754" s="12">
        <f t="shared" si="57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si="58"/>
        <v>42019.590173611112</v>
      </c>
      <c r="M755" s="16">
        <f t="shared" si="56"/>
        <v>42049.590173611112</v>
      </c>
      <c r="N755" s="10">
        <f t="shared" si="59"/>
        <v>30</v>
      </c>
      <c r="O755" t="b">
        <v>0</v>
      </c>
      <c r="P755">
        <v>26</v>
      </c>
      <c r="Q755" s="12">
        <f t="shared" si="57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si="58"/>
        <v>41249.749085648145</v>
      </c>
      <c r="M756" s="16">
        <f t="shared" si="56"/>
        <v>41279.749085648145</v>
      </c>
      <c r="N756" s="10">
        <f t="shared" si="59"/>
        <v>30</v>
      </c>
      <c r="O756" t="b">
        <v>0</v>
      </c>
      <c r="P756">
        <v>49</v>
      </c>
      <c r="Q756" s="12">
        <f t="shared" si="57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si="58"/>
        <v>41383.605057870373</v>
      </c>
      <c r="M757" s="16">
        <f t="shared" si="56"/>
        <v>41414.02847222222</v>
      </c>
      <c r="N757" s="10">
        <f t="shared" si="59"/>
        <v>30.423414351847896</v>
      </c>
      <c r="O757" t="b">
        <v>0</v>
      </c>
      <c r="P757">
        <v>68</v>
      </c>
      <c r="Q757" s="12">
        <f t="shared" si="57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si="58"/>
        <v>40590.766886574071</v>
      </c>
      <c r="M758" s="16">
        <f t="shared" si="56"/>
        <v>40651.725219907406</v>
      </c>
      <c r="N758" s="10">
        <f t="shared" si="59"/>
        <v>60.958333333335759</v>
      </c>
      <c r="O758" t="b">
        <v>0</v>
      </c>
      <c r="P758">
        <v>22</v>
      </c>
      <c r="Q758" s="12">
        <f t="shared" si="57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si="58"/>
        <v>41235.054560185185</v>
      </c>
      <c r="M759" s="16">
        <f t="shared" si="56"/>
        <v>41249.054560185185</v>
      </c>
      <c r="N759" s="10">
        <f t="shared" si="59"/>
        <v>14</v>
      </c>
      <c r="O759" t="b">
        <v>0</v>
      </c>
      <c r="P759">
        <v>18</v>
      </c>
      <c r="Q759" s="12">
        <f t="shared" si="57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si="58"/>
        <v>40429.836435185185</v>
      </c>
      <c r="M760" s="16">
        <f t="shared" si="56"/>
        <v>40459.836435185185</v>
      </c>
      <c r="N760" s="10">
        <f t="shared" si="59"/>
        <v>30</v>
      </c>
      <c r="O760" t="b">
        <v>0</v>
      </c>
      <c r="P760">
        <v>19</v>
      </c>
      <c r="Q760" s="12">
        <f t="shared" si="57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si="58"/>
        <v>41789.330312500002</v>
      </c>
      <c r="M761" s="16">
        <f t="shared" si="56"/>
        <v>41829.330312500002</v>
      </c>
      <c r="N761" s="10">
        <f t="shared" si="59"/>
        <v>40</v>
      </c>
      <c r="O761" t="b">
        <v>0</v>
      </c>
      <c r="P761">
        <v>99</v>
      </c>
      <c r="Q761" s="12">
        <f t="shared" si="57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si="58"/>
        <v>42670.764039351852</v>
      </c>
      <c r="M762" s="16">
        <f t="shared" si="56"/>
        <v>42700.805706018517</v>
      </c>
      <c r="N762" s="10">
        <f t="shared" si="59"/>
        <v>30.041666666664241</v>
      </c>
      <c r="O762" t="b">
        <v>0</v>
      </c>
      <c r="P762">
        <v>0</v>
      </c>
      <c r="Q762" s="12">
        <f t="shared" si="57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si="58"/>
        <v>41642.751458333332</v>
      </c>
      <c r="M763" s="16">
        <f t="shared" si="56"/>
        <v>41672.751458333332</v>
      </c>
      <c r="N763" s="10">
        <f t="shared" si="59"/>
        <v>30</v>
      </c>
      <c r="O763" t="b">
        <v>0</v>
      </c>
      <c r="P763">
        <v>6</v>
      </c>
      <c r="Q763" s="12">
        <f t="shared" si="57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si="58"/>
        <v>42690.858449074076</v>
      </c>
      <c r="M764" s="16">
        <f t="shared" si="56"/>
        <v>42708.25</v>
      </c>
      <c r="N764" s="10">
        <f t="shared" si="59"/>
        <v>17.391550925924093</v>
      </c>
      <c r="O764" t="b">
        <v>0</v>
      </c>
      <c r="P764">
        <v>0</v>
      </c>
      <c r="Q764" s="12">
        <f t="shared" si="57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si="58"/>
        <v>41471.446851851848</v>
      </c>
      <c r="M765" s="16">
        <f t="shared" si="56"/>
        <v>41501.446851851848</v>
      </c>
      <c r="N765" s="10">
        <f t="shared" si="59"/>
        <v>30</v>
      </c>
      <c r="O765" t="b">
        <v>0</v>
      </c>
      <c r="P765">
        <v>1</v>
      </c>
      <c r="Q765" s="12">
        <f t="shared" si="57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si="58"/>
        <v>42227.173159722224</v>
      </c>
      <c r="M766" s="16">
        <f t="shared" si="56"/>
        <v>42257.173159722224</v>
      </c>
      <c r="N766" s="10">
        <f t="shared" si="59"/>
        <v>30</v>
      </c>
      <c r="O766" t="b">
        <v>0</v>
      </c>
      <c r="P766">
        <v>0</v>
      </c>
      <c r="Q766" s="12">
        <f t="shared" si="57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si="58"/>
        <v>41901.542638888888</v>
      </c>
      <c r="M767" s="16">
        <f t="shared" si="56"/>
        <v>41931.542638888888</v>
      </c>
      <c r="N767" s="10">
        <f t="shared" si="59"/>
        <v>30</v>
      </c>
      <c r="O767" t="b">
        <v>0</v>
      </c>
      <c r="P767">
        <v>44</v>
      </c>
      <c r="Q767" s="12">
        <f t="shared" si="57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si="58"/>
        <v>42021.783368055556</v>
      </c>
      <c r="M768" s="16">
        <f t="shared" si="56"/>
        <v>42051.783368055556</v>
      </c>
      <c r="N768" s="10">
        <f t="shared" si="59"/>
        <v>30</v>
      </c>
      <c r="O768" t="b">
        <v>0</v>
      </c>
      <c r="P768">
        <v>0</v>
      </c>
      <c r="Q768" s="12">
        <f t="shared" si="57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si="58"/>
        <v>42115.143634259264</v>
      </c>
      <c r="M769" s="16">
        <f t="shared" si="56"/>
        <v>42145.143634259264</v>
      </c>
      <c r="N769" s="10">
        <f t="shared" si="59"/>
        <v>30</v>
      </c>
      <c r="O769" t="b">
        <v>0</v>
      </c>
      <c r="P769">
        <v>3</v>
      </c>
      <c r="Q769" s="12">
        <f t="shared" si="57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si="58"/>
        <v>41594.207060185188</v>
      </c>
      <c r="M770" s="16">
        <f t="shared" ref="M770:M833" si="61">(J770 / 60 / 60 / 24) + DATE(1970, 1, 1)</f>
        <v>41624.207060185188</v>
      </c>
      <c r="N770" s="10">
        <f t="shared" si="59"/>
        <v>30</v>
      </c>
      <c r="O770" t="b">
        <v>0</v>
      </c>
      <c r="P770">
        <v>0</v>
      </c>
      <c r="Q770" s="12">
        <f t="shared" ref="Q770:Q833" si="62"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:L834" si="63">(K771 / 60 / 60 / 24) + DATE(1970, 1, 1)</f>
        <v>41604.996458333335</v>
      </c>
      <c r="M771" s="16">
        <f t="shared" si="61"/>
        <v>41634.996458333335</v>
      </c>
      <c r="N771" s="10">
        <f t="shared" ref="N771:N834" si="64">M771-L771</f>
        <v>30</v>
      </c>
      <c r="O771" t="b">
        <v>0</v>
      </c>
      <c r="P771">
        <v>52</v>
      </c>
      <c r="Q771" s="12">
        <f t="shared" si="62"/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si="63"/>
        <v>41289.999641203707</v>
      </c>
      <c r="M772" s="16">
        <f t="shared" si="61"/>
        <v>41329.999641203707</v>
      </c>
      <c r="N772" s="10">
        <f t="shared" si="64"/>
        <v>40</v>
      </c>
      <c r="O772" t="b">
        <v>0</v>
      </c>
      <c r="P772">
        <v>0</v>
      </c>
      <c r="Q772" s="12">
        <f t="shared" si="62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si="63"/>
        <v>42349.824097222227</v>
      </c>
      <c r="M773" s="16">
        <f t="shared" si="61"/>
        <v>42399.824097222227</v>
      </c>
      <c r="N773" s="10">
        <f t="shared" si="64"/>
        <v>50</v>
      </c>
      <c r="O773" t="b">
        <v>0</v>
      </c>
      <c r="P773">
        <v>1</v>
      </c>
      <c r="Q773" s="12">
        <f t="shared" si="62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si="63"/>
        <v>40068.056932870371</v>
      </c>
      <c r="M774" s="16">
        <f t="shared" si="61"/>
        <v>40118.165972222225</v>
      </c>
      <c r="N774" s="10">
        <f t="shared" si="64"/>
        <v>50.109039351853426</v>
      </c>
      <c r="O774" t="b">
        <v>0</v>
      </c>
      <c r="P774">
        <v>1</v>
      </c>
      <c r="Q774" s="12">
        <f t="shared" si="62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si="63"/>
        <v>42100.735937499994</v>
      </c>
      <c r="M775" s="16">
        <f t="shared" si="61"/>
        <v>42134.959027777775</v>
      </c>
      <c r="N775" s="10">
        <f t="shared" si="64"/>
        <v>34.223090277781012</v>
      </c>
      <c r="O775" t="b">
        <v>0</v>
      </c>
      <c r="P775">
        <v>2</v>
      </c>
      <c r="Q775" s="12">
        <f t="shared" si="62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si="63"/>
        <v>41663.780300925922</v>
      </c>
      <c r="M776" s="16">
        <f t="shared" si="61"/>
        <v>41693.780300925922</v>
      </c>
      <c r="N776" s="10">
        <f t="shared" si="64"/>
        <v>30</v>
      </c>
      <c r="O776" t="b">
        <v>0</v>
      </c>
      <c r="P776">
        <v>9</v>
      </c>
      <c r="Q776" s="12">
        <f t="shared" si="62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si="63"/>
        <v>40863.060127314813</v>
      </c>
      <c r="M777" s="16">
        <f t="shared" si="61"/>
        <v>40893.060127314813</v>
      </c>
      <c r="N777" s="10">
        <f t="shared" si="64"/>
        <v>30</v>
      </c>
      <c r="O777" t="b">
        <v>0</v>
      </c>
      <c r="P777">
        <v>5</v>
      </c>
      <c r="Q777" s="12">
        <f t="shared" si="62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si="63"/>
        <v>42250.685706018514</v>
      </c>
      <c r="M778" s="16">
        <f t="shared" si="61"/>
        <v>42288.208333333328</v>
      </c>
      <c r="N778" s="10">
        <f t="shared" si="64"/>
        <v>37.522627314814599</v>
      </c>
      <c r="O778" t="b">
        <v>0</v>
      </c>
      <c r="P778">
        <v>57</v>
      </c>
      <c r="Q778" s="12">
        <f t="shared" si="62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si="63"/>
        <v>41456.981215277774</v>
      </c>
      <c r="M779" s="16">
        <f t="shared" si="61"/>
        <v>41486.981215277774</v>
      </c>
      <c r="N779" s="10">
        <f t="shared" si="64"/>
        <v>30</v>
      </c>
      <c r="O779" t="b">
        <v>0</v>
      </c>
      <c r="P779">
        <v>3</v>
      </c>
      <c r="Q779" s="12">
        <f t="shared" si="62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si="63"/>
        <v>41729.702314814815</v>
      </c>
      <c r="M780" s="16">
        <f t="shared" si="61"/>
        <v>41759.702314814815</v>
      </c>
      <c r="N780" s="10">
        <f t="shared" si="64"/>
        <v>30</v>
      </c>
      <c r="O780" t="b">
        <v>0</v>
      </c>
      <c r="P780">
        <v>1</v>
      </c>
      <c r="Q780" s="12">
        <f t="shared" si="62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si="63"/>
        <v>40436.68408564815</v>
      </c>
      <c r="M781" s="16">
        <f t="shared" si="61"/>
        <v>40466.166666666664</v>
      </c>
      <c r="N781" s="10">
        <f t="shared" si="64"/>
        <v>29.482581018513883</v>
      </c>
      <c r="O781" t="b">
        <v>0</v>
      </c>
      <c r="P781">
        <v>6</v>
      </c>
      <c r="Q781" s="12">
        <f t="shared" si="62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si="63"/>
        <v>40636.673900462964</v>
      </c>
      <c r="M782" s="16">
        <f t="shared" si="61"/>
        <v>40666.673900462964</v>
      </c>
      <c r="N782" s="10">
        <f t="shared" si="64"/>
        <v>30</v>
      </c>
      <c r="O782" t="b">
        <v>0</v>
      </c>
      <c r="P782">
        <v>27</v>
      </c>
      <c r="Q782" s="12">
        <f t="shared" si="62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si="63"/>
        <v>41403.000856481485</v>
      </c>
      <c r="M783" s="16">
        <f t="shared" si="61"/>
        <v>41433.000856481485</v>
      </c>
      <c r="N783" s="10">
        <f t="shared" si="64"/>
        <v>30</v>
      </c>
      <c r="O783" t="b">
        <v>0</v>
      </c>
      <c r="P783">
        <v>25</v>
      </c>
      <c r="Q783" s="12">
        <f t="shared" si="62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si="63"/>
        <v>41116.758125</v>
      </c>
      <c r="M784" s="16">
        <f t="shared" si="61"/>
        <v>41146.758125</v>
      </c>
      <c r="N784" s="10">
        <f t="shared" si="64"/>
        <v>30</v>
      </c>
      <c r="O784" t="b">
        <v>0</v>
      </c>
      <c r="P784">
        <v>14</v>
      </c>
      <c r="Q784" s="12">
        <f t="shared" si="62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si="63"/>
        <v>40987.773715277777</v>
      </c>
      <c r="M785" s="16">
        <f t="shared" si="61"/>
        <v>41026.916666666664</v>
      </c>
      <c r="N785" s="10">
        <f t="shared" si="64"/>
        <v>39.142951388887013</v>
      </c>
      <c r="O785" t="b">
        <v>0</v>
      </c>
      <c r="P785">
        <v>35</v>
      </c>
      <c r="Q785" s="12">
        <f t="shared" si="62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si="63"/>
        <v>41675.149525462963</v>
      </c>
      <c r="M786" s="16">
        <f t="shared" si="61"/>
        <v>41715.107858796298</v>
      </c>
      <c r="N786" s="10">
        <f t="shared" si="64"/>
        <v>39.958333333335759</v>
      </c>
      <c r="O786" t="b">
        <v>0</v>
      </c>
      <c r="P786">
        <v>10</v>
      </c>
      <c r="Q786" s="12">
        <f t="shared" si="62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si="63"/>
        <v>41303.593923611108</v>
      </c>
      <c r="M787" s="16">
        <f t="shared" si="61"/>
        <v>41333.593923611108</v>
      </c>
      <c r="N787" s="10">
        <f t="shared" si="64"/>
        <v>30</v>
      </c>
      <c r="O787" t="b">
        <v>0</v>
      </c>
      <c r="P787">
        <v>29</v>
      </c>
      <c r="Q787" s="12">
        <f t="shared" si="62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si="63"/>
        <v>40983.055949074071</v>
      </c>
      <c r="M788" s="16">
        <f t="shared" si="61"/>
        <v>41040.657638888886</v>
      </c>
      <c r="N788" s="10">
        <f t="shared" si="64"/>
        <v>57.601689814815472</v>
      </c>
      <c r="O788" t="b">
        <v>0</v>
      </c>
      <c r="P788">
        <v>44</v>
      </c>
      <c r="Q788" s="12">
        <f t="shared" si="62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si="63"/>
        <v>41549.627615740741</v>
      </c>
      <c r="M789" s="16">
        <f t="shared" si="61"/>
        <v>41579.627615740741</v>
      </c>
      <c r="N789" s="10">
        <f t="shared" si="64"/>
        <v>30</v>
      </c>
      <c r="O789" t="b">
        <v>0</v>
      </c>
      <c r="P789">
        <v>17</v>
      </c>
      <c r="Q789" s="12">
        <f t="shared" si="62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si="63"/>
        <v>41059.006805555553</v>
      </c>
      <c r="M790" s="16">
        <f t="shared" si="61"/>
        <v>41097.165972222225</v>
      </c>
      <c r="N790" s="10">
        <f t="shared" si="64"/>
        <v>38.159166666671808</v>
      </c>
      <c r="O790" t="b">
        <v>0</v>
      </c>
      <c r="P790">
        <v>34</v>
      </c>
      <c r="Q790" s="12">
        <f t="shared" si="62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si="63"/>
        <v>41277.186111111114</v>
      </c>
      <c r="M791" s="16">
        <f t="shared" si="61"/>
        <v>41295.332638888889</v>
      </c>
      <c r="N791" s="10">
        <f t="shared" si="64"/>
        <v>18.146527777775191</v>
      </c>
      <c r="O791" t="b">
        <v>0</v>
      </c>
      <c r="P791">
        <v>14</v>
      </c>
      <c r="Q791" s="12">
        <f t="shared" si="62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si="63"/>
        <v>41276.047905092593</v>
      </c>
      <c r="M792" s="16">
        <f t="shared" si="61"/>
        <v>41306.047905092593</v>
      </c>
      <c r="N792" s="10">
        <f t="shared" si="64"/>
        <v>30</v>
      </c>
      <c r="O792" t="b">
        <v>0</v>
      </c>
      <c r="P792">
        <v>156</v>
      </c>
      <c r="Q792" s="12">
        <f t="shared" si="62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si="63"/>
        <v>41557.780624999999</v>
      </c>
      <c r="M793" s="16">
        <f t="shared" si="61"/>
        <v>41591.249305555553</v>
      </c>
      <c r="N793" s="10">
        <f t="shared" si="64"/>
        <v>33.468680555553874</v>
      </c>
      <c r="O793" t="b">
        <v>0</v>
      </c>
      <c r="P793">
        <v>128</v>
      </c>
      <c r="Q793" s="12">
        <f t="shared" si="62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si="63"/>
        <v>41555.873645833337</v>
      </c>
      <c r="M794" s="16">
        <f t="shared" si="61"/>
        <v>41585.915312500001</v>
      </c>
      <c r="N794" s="10">
        <f t="shared" si="64"/>
        <v>30.041666666664241</v>
      </c>
      <c r="O794" t="b">
        <v>0</v>
      </c>
      <c r="P794">
        <v>60</v>
      </c>
      <c r="Q794" s="12">
        <f t="shared" si="62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si="63"/>
        <v>41442.741249999999</v>
      </c>
      <c r="M795" s="16">
        <f t="shared" si="61"/>
        <v>41458.207638888889</v>
      </c>
      <c r="N795" s="10">
        <f t="shared" si="64"/>
        <v>15.466388888889924</v>
      </c>
      <c r="O795" t="b">
        <v>0</v>
      </c>
      <c r="P795">
        <v>32</v>
      </c>
      <c r="Q795" s="12">
        <f t="shared" si="62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si="63"/>
        <v>40736.115011574075</v>
      </c>
      <c r="M796" s="16">
        <f t="shared" si="61"/>
        <v>40791.712500000001</v>
      </c>
      <c r="N796" s="10">
        <f t="shared" si="64"/>
        <v>55.597488425926713</v>
      </c>
      <c r="O796" t="b">
        <v>0</v>
      </c>
      <c r="P796">
        <v>53</v>
      </c>
      <c r="Q796" s="12">
        <f t="shared" si="62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si="63"/>
        <v>40963.613032407404</v>
      </c>
      <c r="M797" s="16">
        <f t="shared" si="61"/>
        <v>41006.207638888889</v>
      </c>
      <c r="N797" s="10">
        <f t="shared" si="64"/>
        <v>42.594606481485243</v>
      </c>
      <c r="O797" t="b">
        <v>0</v>
      </c>
      <c r="P797">
        <v>184</v>
      </c>
      <c r="Q797" s="12">
        <f t="shared" si="62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si="63"/>
        <v>41502.882928240739</v>
      </c>
      <c r="M798" s="16">
        <f t="shared" si="61"/>
        <v>41532.881944444445</v>
      </c>
      <c r="N798" s="10">
        <f t="shared" si="64"/>
        <v>29.99901620370656</v>
      </c>
      <c r="O798" t="b">
        <v>0</v>
      </c>
      <c r="P798">
        <v>90</v>
      </c>
      <c r="Q798" s="12">
        <f t="shared" si="62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si="63"/>
        <v>40996.994074074071</v>
      </c>
      <c r="M799" s="16">
        <f t="shared" si="61"/>
        <v>41028.166666666664</v>
      </c>
      <c r="N799" s="10">
        <f t="shared" si="64"/>
        <v>31.172592592592991</v>
      </c>
      <c r="O799" t="b">
        <v>0</v>
      </c>
      <c r="P799">
        <v>71</v>
      </c>
      <c r="Q799" s="12">
        <f t="shared" si="62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si="63"/>
        <v>41882.590127314819</v>
      </c>
      <c r="M800" s="16">
        <f t="shared" si="61"/>
        <v>41912.590127314819</v>
      </c>
      <c r="N800" s="10">
        <f t="shared" si="64"/>
        <v>30</v>
      </c>
      <c r="O800" t="b">
        <v>0</v>
      </c>
      <c r="P800">
        <v>87</v>
      </c>
      <c r="Q800" s="12">
        <f t="shared" si="62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si="63"/>
        <v>40996.667199074072</v>
      </c>
      <c r="M801" s="16">
        <f t="shared" si="61"/>
        <v>41026.667199074072</v>
      </c>
      <c r="N801" s="10">
        <f t="shared" si="64"/>
        <v>30</v>
      </c>
      <c r="O801" t="b">
        <v>0</v>
      </c>
      <c r="P801">
        <v>28</v>
      </c>
      <c r="Q801" s="12">
        <f t="shared" si="62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si="63"/>
        <v>41863.433495370373</v>
      </c>
      <c r="M802" s="16">
        <f t="shared" si="61"/>
        <v>41893.433495370373</v>
      </c>
      <c r="N802" s="10">
        <f t="shared" si="64"/>
        <v>30</v>
      </c>
      <c r="O802" t="b">
        <v>0</v>
      </c>
      <c r="P802">
        <v>56</v>
      </c>
      <c r="Q802" s="12">
        <f t="shared" si="62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si="63"/>
        <v>40695.795370370368</v>
      </c>
      <c r="M803" s="16">
        <f t="shared" si="61"/>
        <v>40725.795370370368</v>
      </c>
      <c r="N803" s="10">
        <f t="shared" si="64"/>
        <v>30</v>
      </c>
      <c r="O803" t="b">
        <v>0</v>
      </c>
      <c r="P803">
        <v>51</v>
      </c>
      <c r="Q803" s="12">
        <f t="shared" si="62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si="63"/>
        <v>41123.022268518522</v>
      </c>
      <c r="M804" s="16">
        <f t="shared" si="61"/>
        <v>41169.170138888891</v>
      </c>
      <c r="N804" s="10">
        <f t="shared" si="64"/>
        <v>46.147870370368764</v>
      </c>
      <c r="O804" t="b">
        <v>0</v>
      </c>
      <c r="P804">
        <v>75</v>
      </c>
      <c r="Q804" s="12">
        <f t="shared" si="62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si="63"/>
        <v>40665.949976851851</v>
      </c>
      <c r="M805" s="16">
        <f t="shared" si="61"/>
        <v>40692.041666666664</v>
      </c>
      <c r="N805" s="10">
        <f t="shared" si="64"/>
        <v>26.091689814813435</v>
      </c>
      <c r="O805" t="b">
        <v>0</v>
      </c>
      <c r="P805">
        <v>38</v>
      </c>
      <c r="Q805" s="12">
        <f t="shared" si="62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si="63"/>
        <v>40730.105625000004</v>
      </c>
      <c r="M806" s="16">
        <f t="shared" si="61"/>
        <v>40747.165972222225</v>
      </c>
      <c r="N806" s="10">
        <f t="shared" si="64"/>
        <v>17.060347222221026</v>
      </c>
      <c r="O806" t="b">
        <v>0</v>
      </c>
      <c r="P806">
        <v>18</v>
      </c>
      <c r="Q806" s="12">
        <f t="shared" si="62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si="63"/>
        <v>40690.823055555556</v>
      </c>
      <c r="M807" s="16">
        <f t="shared" si="61"/>
        <v>40740.958333333336</v>
      </c>
      <c r="N807" s="10">
        <f t="shared" si="64"/>
        <v>50.135277777779265</v>
      </c>
      <c r="O807" t="b">
        <v>0</v>
      </c>
      <c r="P807">
        <v>54</v>
      </c>
      <c r="Q807" s="12">
        <f t="shared" si="62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si="63"/>
        <v>40763.691423611112</v>
      </c>
      <c r="M808" s="16">
        <f t="shared" si="61"/>
        <v>40793.691423611112</v>
      </c>
      <c r="N808" s="10">
        <f t="shared" si="64"/>
        <v>30</v>
      </c>
      <c r="O808" t="b">
        <v>0</v>
      </c>
      <c r="P808">
        <v>71</v>
      </c>
      <c r="Q808" s="12">
        <f t="shared" si="62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si="63"/>
        <v>42759.628599537042</v>
      </c>
      <c r="M809" s="16">
        <f t="shared" si="61"/>
        <v>42795.083333333328</v>
      </c>
      <c r="N809" s="10">
        <f t="shared" si="64"/>
        <v>35.454733796286746</v>
      </c>
      <c r="O809" t="b">
        <v>0</v>
      </c>
      <c r="P809">
        <v>57</v>
      </c>
      <c r="Q809" s="12">
        <f t="shared" si="62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si="63"/>
        <v>41962.100532407407</v>
      </c>
      <c r="M810" s="16">
        <f t="shared" si="61"/>
        <v>41995.207638888889</v>
      </c>
      <c r="N810" s="10">
        <f t="shared" si="64"/>
        <v>33.107106481482333</v>
      </c>
      <c r="O810" t="b">
        <v>0</v>
      </c>
      <c r="P810">
        <v>43</v>
      </c>
      <c r="Q810" s="12">
        <f t="shared" si="62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si="63"/>
        <v>41628.833680555559</v>
      </c>
      <c r="M811" s="16">
        <f t="shared" si="61"/>
        <v>41658.833680555559</v>
      </c>
      <c r="N811" s="10">
        <f t="shared" si="64"/>
        <v>30</v>
      </c>
      <c r="O811" t="b">
        <v>0</v>
      </c>
      <c r="P811">
        <v>52</v>
      </c>
      <c r="Q811" s="12">
        <f t="shared" si="62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si="63"/>
        <v>41123.056273148148</v>
      </c>
      <c r="M812" s="16">
        <f t="shared" si="61"/>
        <v>41153.056273148148</v>
      </c>
      <c r="N812" s="10">
        <f t="shared" si="64"/>
        <v>30</v>
      </c>
      <c r="O812" t="b">
        <v>0</v>
      </c>
      <c r="P812">
        <v>27</v>
      </c>
      <c r="Q812" s="12">
        <f t="shared" si="62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si="63"/>
        <v>41443.643541666665</v>
      </c>
      <c r="M813" s="16">
        <f t="shared" si="61"/>
        <v>41465.702777777777</v>
      </c>
      <c r="N813" s="10">
        <f t="shared" si="64"/>
        <v>22.059236111112114</v>
      </c>
      <c r="O813" t="b">
        <v>0</v>
      </c>
      <c r="P813">
        <v>12</v>
      </c>
      <c r="Q813" s="12">
        <f t="shared" si="62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si="63"/>
        <v>41282.017962962964</v>
      </c>
      <c r="M814" s="16">
        <f t="shared" si="61"/>
        <v>41334.581944444442</v>
      </c>
      <c r="N814" s="10">
        <f t="shared" si="64"/>
        <v>52.56398148147855</v>
      </c>
      <c r="O814" t="b">
        <v>0</v>
      </c>
      <c r="P814">
        <v>33</v>
      </c>
      <c r="Q814" s="12">
        <f t="shared" si="62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si="63"/>
        <v>41080.960243055553</v>
      </c>
      <c r="M815" s="16">
        <f t="shared" si="61"/>
        <v>41110.960243055553</v>
      </c>
      <c r="N815" s="10">
        <f t="shared" si="64"/>
        <v>30</v>
      </c>
      <c r="O815" t="b">
        <v>0</v>
      </c>
      <c r="P815">
        <v>96</v>
      </c>
      <c r="Q815" s="12">
        <f t="shared" si="62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si="63"/>
        <v>40679.743067129632</v>
      </c>
      <c r="M816" s="16">
        <f t="shared" si="61"/>
        <v>40694.75277777778</v>
      </c>
      <c r="N816" s="10">
        <f t="shared" si="64"/>
        <v>15.00971064814803</v>
      </c>
      <c r="O816" t="b">
        <v>0</v>
      </c>
      <c r="P816">
        <v>28</v>
      </c>
      <c r="Q816" s="12">
        <f t="shared" si="62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si="63"/>
        <v>41914.917858796296</v>
      </c>
      <c r="M817" s="16">
        <f t="shared" si="61"/>
        <v>41944.917858796296</v>
      </c>
      <c r="N817" s="10">
        <f t="shared" si="64"/>
        <v>30</v>
      </c>
      <c r="O817" t="b">
        <v>0</v>
      </c>
      <c r="P817">
        <v>43</v>
      </c>
      <c r="Q817" s="12">
        <f t="shared" si="62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si="63"/>
        <v>41341.870868055557</v>
      </c>
      <c r="M818" s="16">
        <f t="shared" si="61"/>
        <v>41373.270833333336</v>
      </c>
      <c r="N818" s="10">
        <f t="shared" si="64"/>
        <v>31.399965277778392</v>
      </c>
      <c r="O818" t="b">
        <v>0</v>
      </c>
      <c r="P818">
        <v>205</v>
      </c>
      <c r="Q818" s="12">
        <f t="shared" si="62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si="63"/>
        <v>40925.599664351852</v>
      </c>
      <c r="M819" s="16">
        <f t="shared" si="61"/>
        <v>40979.207638888889</v>
      </c>
      <c r="N819" s="10">
        <f t="shared" si="64"/>
        <v>53.60797453703708</v>
      </c>
      <c r="O819" t="b">
        <v>0</v>
      </c>
      <c r="P819">
        <v>23</v>
      </c>
      <c r="Q819" s="12">
        <f t="shared" si="62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si="63"/>
        <v>41120.882881944446</v>
      </c>
      <c r="M820" s="16">
        <f t="shared" si="61"/>
        <v>41128.709027777775</v>
      </c>
      <c r="N820" s="10">
        <f t="shared" si="64"/>
        <v>7.8261458333290648</v>
      </c>
      <c r="O820" t="b">
        <v>0</v>
      </c>
      <c r="P820">
        <v>19</v>
      </c>
      <c r="Q820" s="12">
        <f t="shared" si="62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si="63"/>
        <v>41619.998310185183</v>
      </c>
      <c r="M821" s="16">
        <f t="shared" si="61"/>
        <v>41629.197222222225</v>
      </c>
      <c r="N821" s="10">
        <f t="shared" si="64"/>
        <v>9.1989120370417368</v>
      </c>
      <c r="O821" t="b">
        <v>0</v>
      </c>
      <c r="P821">
        <v>14</v>
      </c>
      <c r="Q821" s="12">
        <f t="shared" si="62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si="63"/>
        <v>41768.841921296298</v>
      </c>
      <c r="M822" s="16">
        <f t="shared" si="61"/>
        <v>41799.208333333336</v>
      </c>
      <c r="N822" s="10">
        <f t="shared" si="64"/>
        <v>30.366412037037662</v>
      </c>
      <c r="O822" t="b">
        <v>0</v>
      </c>
      <c r="P822">
        <v>38</v>
      </c>
      <c r="Q822" s="12">
        <f t="shared" si="62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si="63"/>
        <v>42093.922048611115</v>
      </c>
      <c r="M823" s="16">
        <f t="shared" si="61"/>
        <v>42128.167361111111</v>
      </c>
      <c r="N823" s="10">
        <f t="shared" si="64"/>
        <v>34.245312499995634</v>
      </c>
      <c r="O823" t="b">
        <v>0</v>
      </c>
      <c r="P823">
        <v>78</v>
      </c>
      <c r="Q823" s="12">
        <f t="shared" si="62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si="63"/>
        <v>41157.947337962964</v>
      </c>
      <c r="M824" s="16">
        <f t="shared" si="61"/>
        <v>41187.947337962964</v>
      </c>
      <c r="N824" s="10">
        <f t="shared" si="64"/>
        <v>30</v>
      </c>
      <c r="O824" t="b">
        <v>0</v>
      </c>
      <c r="P824">
        <v>69</v>
      </c>
      <c r="Q824" s="12">
        <f t="shared" si="62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si="63"/>
        <v>42055.972824074073</v>
      </c>
      <c r="M825" s="16">
        <f t="shared" si="61"/>
        <v>42085.931157407409</v>
      </c>
      <c r="N825" s="10">
        <f t="shared" si="64"/>
        <v>29.958333333335759</v>
      </c>
      <c r="O825" t="b">
        <v>0</v>
      </c>
      <c r="P825">
        <v>33</v>
      </c>
      <c r="Q825" s="12">
        <f t="shared" si="62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si="63"/>
        <v>40250.242106481484</v>
      </c>
      <c r="M826" s="16">
        <f t="shared" si="61"/>
        <v>40286.290972222225</v>
      </c>
      <c r="N826" s="10">
        <f t="shared" si="64"/>
        <v>36.048865740740439</v>
      </c>
      <c r="O826" t="b">
        <v>0</v>
      </c>
      <c r="P826">
        <v>54</v>
      </c>
      <c r="Q826" s="12">
        <f t="shared" si="62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si="63"/>
        <v>41186.306527777779</v>
      </c>
      <c r="M827" s="16">
        <f t="shared" si="61"/>
        <v>41211.306527777779</v>
      </c>
      <c r="N827" s="10">
        <f t="shared" si="64"/>
        <v>25</v>
      </c>
      <c r="O827" t="b">
        <v>0</v>
      </c>
      <c r="P827">
        <v>99</v>
      </c>
      <c r="Q827" s="12">
        <f t="shared" si="62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si="63"/>
        <v>40973.038541666669</v>
      </c>
      <c r="M828" s="16">
        <f t="shared" si="61"/>
        <v>40993.996874999997</v>
      </c>
      <c r="N828" s="10">
        <f t="shared" si="64"/>
        <v>20.958333333328483</v>
      </c>
      <c r="O828" t="b">
        <v>0</v>
      </c>
      <c r="P828">
        <v>49</v>
      </c>
      <c r="Q828" s="12">
        <f t="shared" si="62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si="63"/>
        <v>40927.473460648151</v>
      </c>
      <c r="M829" s="16">
        <f t="shared" si="61"/>
        <v>40953.825694444444</v>
      </c>
      <c r="N829" s="10">
        <f t="shared" si="64"/>
        <v>26.352233796293149</v>
      </c>
      <c r="O829" t="b">
        <v>0</v>
      </c>
      <c r="P829">
        <v>11</v>
      </c>
      <c r="Q829" s="12">
        <f t="shared" si="62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si="63"/>
        <v>41073.050717592596</v>
      </c>
      <c r="M830" s="16">
        <f t="shared" si="61"/>
        <v>41085.683333333334</v>
      </c>
      <c r="N830" s="10">
        <f t="shared" si="64"/>
        <v>12.632615740738402</v>
      </c>
      <c r="O830" t="b">
        <v>0</v>
      </c>
      <c r="P830">
        <v>38</v>
      </c>
      <c r="Q830" s="12">
        <f t="shared" si="62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si="63"/>
        <v>42504.801388888889</v>
      </c>
      <c r="M831" s="16">
        <f t="shared" si="61"/>
        <v>42564.801388888889</v>
      </c>
      <c r="N831" s="10">
        <f t="shared" si="64"/>
        <v>60</v>
      </c>
      <c r="O831" t="b">
        <v>0</v>
      </c>
      <c r="P831">
        <v>16</v>
      </c>
      <c r="Q831" s="12">
        <f t="shared" si="62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si="63"/>
        <v>41325.525752314818</v>
      </c>
      <c r="M832" s="16">
        <f t="shared" si="61"/>
        <v>41355.484085648146</v>
      </c>
      <c r="N832" s="10">
        <f t="shared" si="64"/>
        <v>29.958333333328483</v>
      </c>
      <c r="O832" t="b">
        <v>0</v>
      </c>
      <c r="P832">
        <v>32</v>
      </c>
      <c r="Q832" s="12">
        <f t="shared" si="62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si="63"/>
        <v>40996.646921296298</v>
      </c>
      <c r="M833" s="16">
        <f t="shared" si="61"/>
        <v>41026.646921296298</v>
      </c>
      <c r="N833" s="10">
        <f t="shared" si="64"/>
        <v>30</v>
      </c>
      <c r="O833" t="b">
        <v>0</v>
      </c>
      <c r="P833">
        <v>20</v>
      </c>
      <c r="Q833" s="12">
        <f t="shared" si="62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si="63"/>
        <v>40869.675173611111</v>
      </c>
      <c r="M834" s="16">
        <f t="shared" ref="M834:M897" si="66">(J834 / 60 / 60 / 24) + DATE(1970, 1, 1)</f>
        <v>40929.342361111114</v>
      </c>
      <c r="N834" s="10">
        <f t="shared" si="64"/>
        <v>59.66718750000291</v>
      </c>
      <c r="O834" t="b">
        <v>0</v>
      </c>
      <c r="P834">
        <v>154</v>
      </c>
      <c r="Q834" s="12">
        <f t="shared" ref="Q834:Q897" si="67"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:L898" si="68">(K835 / 60 / 60 / 24) + DATE(1970, 1, 1)</f>
        <v>41718.878182870372</v>
      </c>
      <c r="M835" s="16">
        <f t="shared" si="66"/>
        <v>41748.878182870372</v>
      </c>
      <c r="N835" s="10">
        <f t="shared" ref="N835:N898" si="69">M835-L835</f>
        <v>30</v>
      </c>
      <c r="O835" t="b">
        <v>0</v>
      </c>
      <c r="P835">
        <v>41</v>
      </c>
      <c r="Q835" s="12">
        <f t="shared" si="67"/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si="68"/>
        <v>41422.822824074072</v>
      </c>
      <c r="M836" s="16">
        <f t="shared" si="66"/>
        <v>41456.165972222225</v>
      </c>
      <c r="N836" s="10">
        <f t="shared" si="69"/>
        <v>33.343148148152977</v>
      </c>
      <c r="O836" t="b">
        <v>0</v>
      </c>
      <c r="P836">
        <v>75</v>
      </c>
      <c r="Q836" s="12">
        <f t="shared" si="67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si="68"/>
        <v>41005.45784722222</v>
      </c>
      <c r="M837" s="16">
        <f t="shared" si="66"/>
        <v>41048.125</v>
      </c>
      <c r="N837" s="10">
        <f t="shared" si="69"/>
        <v>42.667152777779847</v>
      </c>
      <c r="O837" t="b">
        <v>0</v>
      </c>
      <c r="P837">
        <v>40</v>
      </c>
      <c r="Q837" s="12">
        <f t="shared" si="67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si="68"/>
        <v>41524.056921296295</v>
      </c>
      <c r="M838" s="16">
        <f t="shared" si="66"/>
        <v>41554.056921296295</v>
      </c>
      <c r="N838" s="10">
        <f t="shared" si="69"/>
        <v>30</v>
      </c>
      <c r="O838" t="b">
        <v>0</v>
      </c>
      <c r="P838">
        <v>46</v>
      </c>
      <c r="Q838" s="12">
        <f t="shared" si="67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si="68"/>
        <v>41730.998402777775</v>
      </c>
      <c r="M839" s="16">
        <f t="shared" si="66"/>
        <v>41760.998402777775</v>
      </c>
      <c r="N839" s="10">
        <f t="shared" si="69"/>
        <v>30</v>
      </c>
      <c r="O839" t="b">
        <v>0</v>
      </c>
      <c r="P839">
        <v>62</v>
      </c>
      <c r="Q839" s="12">
        <f t="shared" si="67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si="68"/>
        <v>40895.897974537038</v>
      </c>
      <c r="M840" s="16">
        <f t="shared" si="66"/>
        <v>40925.897974537038</v>
      </c>
      <c r="N840" s="10">
        <f t="shared" si="69"/>
        <v>30</v>
      </c>
      <c r="O840" t="b">
        <v>0</v>
      </c>
      <c r="P840">
        <v>61</v>
      </c>
      <c r="Q840" s="12">
        <f t="shared" si="67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si="68"/>
        <v>41144.763379629629</v>
      </c>
      <c r="M841" s="16">
        <f t="shared" si="66"/>
        <v>41174.763379629629</v>
      </c>
      <c r="N841" s="10">
        <f t="shared" si="69"/>
        <v>30</v>
      </c>
      <c r="O841" t="b">
        <v>0</v>
      </c>
      <c r="P841">
        <v>96</v>
      </c>
      <c r="Q841" s="12">
        <f t="shared" si="67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si="68"/>
        <v>42607.226701388892</v>
      </c>
      <c r="M842" s="16">
        <f t="shared" si="66"/>
        <v>42637.226701388892</v>
      </c>
      <c r="N842" s="10">
        <f t="shared" si="69"/>
        <v>30</v>
      </c>
      <c r="O842" t="b">
        <v>0</v>
      </c>
      <c r="P842">
        <v>190</v>
      </c>
      <c r="Q842" s="12">
        <f t="shared" si="67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si="68"/>
        <v>41923.838692129626</v>
      </c>
      <c r="M843" s="16">
        <f t="shared" si="66"/>
        <v>41953.88035879629</v>
      </c>
      <c r="N843" s="10">
        <f t="shared" si="69"/>
        <v>30.041666666664241</v>
      </c>
      <c r="O843" t="b">
        <v>1</v>
      </c>
      <c r="P843">
        <v>94</v>
      </c>
      <c r="Q843" s="12">
        <f t="shared" si="67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si="68"/>
        <v>41526.592395833337</v>
      </c>
      <c r="M844" s="16">
        <f t="shared" si="66"/>
        <v>41561.165972222225</v>
      </c>
      <c r="N844" s="10">
        <f t="shared" si="69"/>
        <v>34.573576388887886</v>
      </c>
      <c r="O844" t="b">
        <v>1</v>
      </c>
      <c r="P844">
        <v>39</v>
      </c>
      <c r="Q844" s="12">
        <f t="shared" si="67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si="68"/>
        <v>42695.257870370369</v>
      </c>
      <c r="M845" s="16">
        <f t="shared" si="66"/>
        <v>42712.333333333328</v>
      </c>
      <c r="N845" s="10">
        <f t="shared" si="69"/>
        <v>17.075462962959136</v>
      </c>
      <c r="O845" t="b">
        <v>0</v>
      </c>
      <c r="P845">
        <v>127</v>
      </c>
      <c r="Q845" s="12">
        <f t="shared" si="67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si="68"/>
        <v>41905.684629629628</v>
      </c>
      <c r="M846" s="16">
        <f t="shared" si="66"/>
        <v>41944.207638888889</v>
      </c>
      <c r="N846" s="10">
        <f t="shared" si="69"/>
        <v>38.523009259261016</v>
      </c>
      <c r="O846" t="b">
        <v>1</v>
      </c>
      <c r="P846">
        <v>159</v>
      </c>
      <c r="Q846" s="12">
        <f t="shared" si="67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si="68"/>
        <v>42578.205972222218</v>
      </c>
      <c r="M847" s="16">
        <f t="shared" si="66"/>
        <v>42618.165972222225</v>
      </c>
      <c r="N847" s="10">
        <f t="shared" si="69"/>
        <v>39.960000000006403</v>
      </c>
      <c r="O847" t="b">
        <v>0</v>
      </c>
      <c r="P847">
        <v>177</v>
      </c>
      <c r="Q847" s="12">
        <f t="shared" si="67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si="68"/>
        <v>41694.391840277778</v>
      </c>
      <c r="M848" s="16">
        <f t="shared" si="66"/>
        <v>41708.583333333336</v>
      </c>
      <c r="N848" s="10">
        <f t="shared" si="69"/>
        <v>14.191493055557657</v>
      </c>
      <c r="O848" t="b">
        <v>0</v>
      </c>
      <c r="P848">
        <v>47</v>
      </c>
      <c r="Q848" s="12">
        <f t="shared" si="67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si="68"/>
        <v>42165.79833333334</v>
      </c>
      <c r="M849" s="16">
        <f t="shared" si="66"/>
        <v>42195.79833333334</v>
      </c>
      <c r="N849" s="10">
        <f t="shared" si="69"/>
        <v>30</v>
      </c>
      <c r="O849" t="b">
        <v>0</v>
      </c>
      <c r="P849">
        <v>1</v>
      </c>
      <c r="Q849" s="12">
        <f t="shared" si="67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si="68"/>
        <v>42078.792048611111</v>
      </c>
      <c r="M850" s="16">
        <f t="shared" si="66"/>
        <v>42108.792048611111</v>
      </c>
      <c r="N850" s="10">
        <f t="shared" si="69"/>
        <v>30</v>
      </c>
      <c r="O850" t="b">
        <v>0</v>
      </c>
      <c r="P850">
        <v>16</v>
      </c>
      <c r="Q850" s="12">
        <f t="shared" si="67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si="68"/>
        <v>42051.148888888885</v>
      </c>
      <c r="M851" s="16">
        <f t="shared" si="66"/>
        <v>42079.107222222221</v>
      </c>
      <c r="N851" s="10">
        <f t="shared" si="69"/>
        <v>27.958333333335759</v>
      </c>
      <c r="O851" t="b">
        <v>0</v>
      </c>
      <c r="P851">
        <v>115</v>
      </c>
      <c r="Q851" s="12">
        <f t="shared" si="67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si="68"/>
        <v>42452.827743055561</v>
      </c>
      <c r="M852" s="16">
        <f t="shared" si="66"/>
        <v>42485.207638888889</v>
      </c>
      <c r="N852" s="10">
        <f t="shared" si="69"/>
        <v>32.379895833328192</v>
      </c>
      <c r="O852" t="b">
        <v>0</v>
      </c>
      <c r="P852">
        <v>133</v>
      </c>
      <c r="Q852" s="12">
        <f t="shared" si="67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si="68"/>
        <v>42522.880243055552</v>
      </c>
      <c r="M853" s="16">
        <f t="shared" si="66"/>
        <v>42582.822916666672</v>
      </c>
      <c r="N853" s="10">
        <f t="shared" si="69"/>
        <v>59.942673611119972</v>
      </c>
      <c r="O853" t="b">
        <v>0</v>
      </c>
      <c r="P853">
        <v>70</v>
      </c>
      <c r="Q853" s="12">
        <f t="shared" si="67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si="68"/>
        <v>42656.805497685185</v>
      </c>
      <c r="M854" s="16">
        <f t="shared" si="66"/>
        <v>42667.875</v>
      </c>
      <c r="N854" s="10">
        <f t="shared" si="69"/>
        <v>11.069502314814599</v>
      </c>
      <c r="O854" t="b">
        <v>0</v>
      </c>
      <c r="P854">
        <v>62</v>
      </c>
      <c r="Q854" s="12">
        <f t="shared" si="67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si="68"/>
        <v>42021.832280092596</v>
      </c>
      <c r="M855" s="16">
        <f t="shared" si="66"/>
        <v>42051.832280092596</v>
      </c>
      <c r="N855" s="10">
        <f t="shared" si="69"/>
        <v>30</v>
      </c>
      <c r="O855" t="b">
        <v>0</v>
      </c>
      <c r="P855">
        <v>10</v>
      </c>
      <c r="Q855" s="12">
        <f t="shared" si="67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si="68"/>
        <v>42702.212337962963</v>
      </c>
      <c r="M856" s="16">
        <f t="shared" si="66"/>
        <v>42732.212337962963</v>
      </c>
      <c r="N856" s="10">
        <f t="shared" si="69"/>
        <v>30</v>
      </c>
      <c r="O856" t="b">
        <v>0</v>
      </c>
      <c r="P856">
        <v>499</v>
      </c>
      <c r="Q856" s="12">
        <f t="shared" si="67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si="68"/>
        <v>42545.125196759262</v>
      </c>
      <c r="M857" s="16">
        <f t="shared" si="66"/>
        <v>42575.125196759262</v>
      </c>
      <c r="N857" s="10">
        <f t="shared" si="69"/>
        <v>30</v>
      </c>
      <c r="O857" t="b">
        <v>0</v>
      </c>
      <c r="P857">
        <v>47</v>
      </c>
      <c r="Q857" s="12">
        <f t="shared" si="67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si="68"/>
        <v>42609.311990740738</v>
      </c>
      <c r="M858" s="16">
        <f t="shared" si="66"/>
        <v>42668.791666666672</v>
      </c>
      <c r="N858" s="10">
        <f t="shared" si="69"/>
        <v>59.479675925933407</v>
      </c>
      <c r="O858" t="b">
        <v>0</v>
      </c>
      <c r="P858">
        <v>28</v>
      </c>
      <c r="Q858" s="12">
        <f t="shared" si="67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si="68"/>
        <v>42291.581377314811</v>
      </c>
      <c r="M859" s="16">
        <f t="shared" si="66"/>
        <v>42333.623043981483</v>
      </c>
      <c r="N859" s="10">
        <f t="shared" si="69"/>
        <v>42.041666666671517</v>
      </c>
      <c r="O859" t="b">
        <v>0</v>
      </c>
      <c r="P859">
        <v>24</v>
      </c>
      <c r="Q859" s="12">
        <f t="shared" si="67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si="68"/>
        <v>42079.745578703703</v>
      </c>
      <c r="M860" s="16">
        <f t="shared" si="66"/>
        <v>42109.957638888889</v>
      </c>
      <c r="N860" s="10">
        <f t="shared" si="69"/>
        <v>30.212060185185692</v>
      </c>
      <c r="O860" t="b">
        <v>0</v>
      </c>
      <c r="P860">
        <v>76</v>
      </c>
      <c r="Q860" s="12">
        <f t="shared" si="67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si="68"/>
        <v>42128.820231481484</v>
      </c>
      <c r="M861" s="16">
        <f t="shared" si="66"/>
        <v>42159</v>
      </c>
      <c r="N861" s="10">
        <f t="shared" si="69"/>
        <v>30.17976851851563</v>
      </c>
      <c r="O861" t="b">
        <v>0</v>
      </c>
      <c r="P861">
        <v>98</v>
      </c>
      <c r="Q861" s="12">
        <f t="shared" si="67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si="68"/>
        <v>41570.482789351852</v>
      </c>
      <c r="M862" s="16">
        <f t="shared" si="66"/>
        <v>41600.524456018517</v>
      </c>
      <c r="N862" s="10">
        <f t="shared" si="69"/>
        <v>30.041666666664241</v>
      </c>
      <c r="O862" t="b">
        <v>0</v>
      </c>
      <c r="P862">
        <v>48</v>
      </c>
      <c r="Q862" s="12">
        <f t="shared" si="67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si="68"/>
        <v>42599.965324074074</v>
      </c>
      <c r="M863" s="16">
        <f t="shared" si="66"/>
        <v>42629.965324074074</v>
      </c>
      <c r="N863" s="10">
        <f t="shared" si="69"/>
        <v>30</v>
      </c>
      <c r="O863" t="b">
        <v>0</v>
      </c>
      <c r="P863">
        <v>2</v>
      </c>
      <c r="Q863" s="12">
        <f t="shared" si="67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si="68"/>
        <v>41559.5549537037</v>
      </c>
      <c r="M864" s="16">
        <f t="shared" si="66"/>
        <v>41589.596620370372</v>
      </c>
      <c r="N864" s="10">
        <f t="shared" si="69"/>
        <v>30.041666666671517</v>
      </c>
      <c r="O864" t="b">
        <v>0</v>
      </c>
      <c r="P864">
        <v>4</v>
      </c>
      <c r="Q864" s="12">
        <f t="shared" si="67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si="68"/>
        <v>40921.117662037039</v>
      </c>
      <c r="M865" s="16">
        <f t="shared" si="66"/>
        <v>40951.117662037039</v>
      </c>
      <c r="N865" s="10">
        <f t="shared" si="69"/>
        <v>30</v>
      </c>
      <c r="O865" t="b">
        <v>0</v>
      </c>
      <c r="P865">
        <v>5</v>
      </c>
      <c r="Q865" s="12">
        <f t="shared" si="67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si="68"/>
        <v>41541.106921296298</v>
      </c>
      <c r="M866" s="16">
        <f t="shared" si="66"/>
        <v>41563.415972222225</v>
      </c>
      <c r="N866" s="10">
        <f t="shared" si="69"/>
        <v>22.309050925927295</v>
      </c>
      <c r="O866" t="b">
        <v>0</v>
      </c>
      <c r="P866">
        <v>79</v>
      </c>
      <c r="Q866" s="12">
        <f t="shared" si="67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si="68"/>
        <v>41230.77311342593</v>
      </c>
      <c r="M867" s="16">
        <f t="shared" si="66"/>
        <v>41290.77311342593</v>
      </c>
      <c r="N867" s="10">
        <f t="shared" si="69"/>
        <v>60</v>
      </c>
      <c r="O867" t="b">
        <v>0</v>
      </c>
      <c r="P867">
        <v>2</v>
      </c>
      <c r="Q867" s="12">
        <f t="shared" si="67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si="68"/>
        <v>42025.637939814813</v>
      </c>
      <c r="M868" s="16">
        <f t="shared" si="66"/>
        <v>42063.631944444445</v>
      </c>
      <c r="N868" s="10">
        <f t="shared" si="69"/>
        <v>37.9940046296324</v>
      </c>
      <c r="O868" t="b">
        <v>0</v>
      </c>
      <c r="P868">
        <v>11</v>
      </c>
      <c r="Q868" s="12">
        <f t="shared" si="67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si="68"/>
        <v>40088.105393518519</v>
      </c>
      <c r="M869" s="16">
        <f t="shared" si="66"/>
        <v>40148.207638888889</v>
      </c>
      <c r="N869" s="10">
        <f t="shared" si="69"/>
        <v>60.102245370369928</v>
      </c>
      <c r="O869" t="b">
        <v>0</v>
      </c>
      <c r="P869">
        <v>11</v>
      </c>
      <c r="Q869" s="12">
        <f t="shared" si="67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si="68"/>
        <v>41616.027754629627</v>
      </c>
      <c r="M870" s="16">
        <f t="shared" si="66"/>
        <v>41646.027754629627</v>
      </c>
      <c r="N870" s="10">
        <f t="shared" si="69"/>
        <v>30</v>
      </c>
      <c r="O870" t="b">
        <v>0</v>
      </c>
      <c r="P870">
        <v>1</v>
      </c>
      <c r="Q870" s="12">
        <f t="shared" si="67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si="68"/>
        <v>41342.845567129632</v>
      </c>
      <c r="M871" s="16">
        <f t="shared" si="66"/>
        <v>41372.803900462961</v>
      </c>
      <c r="N871" s="10">
        <f t="shared" si="69"/>
        <v>29.958333333328483</v>
      </c>
      <c r="O871" t="b">
        <v>0</v>
      </c>
      <c r="P871">
        <v>3</v>
      </c>
      <c r="Q871" s="12">
        <f t="shared" si="67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si="68"/>
        <v>41488.022256944445</v>
      </c>
      <c r="M872" s="16">
        <f t="shared" si="66"/>
        <v>41518.022256944445</v>
      </c>
      <c r="N872" s="10">
        <f t="shared" si="69"/>
        <v>30</v>
      </c>
      <c r="O872" t="b">
        <v>0</v>
      </c>
      <c r="P872">
        <v>5</v>
      </c>
      <c r="Q872" s="12">
        <f t="shared" si="67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si="68"/>
        <v>41577.561284722222</v>
      </c>
      <c r="M873" s="16">
        <f t="shared" si="66"/>
        <v>41607.602951388886</v>
      </c>
      <c r="N873" s="10">
        <f t="shared" si="69"/>
        <v>30.041666666664241</v>
      </c>
      <c r="O873" t="b">
        <v>0</v>
      </c>
      <c r="P873">
        <v>12</v>
      </c>
      <c r="Q873" s="12">
        <f t="shared" si="67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si="68"/>
        <v>40567.825543981482</v>
      </c>
      <c r="M874" s="16">
        <f t="shared" si="66"/>
        <v>40612.825543981482</v>
      </c>
      <c r="N874" s="10">
        <f t="shared" si="69"/>
        <v>45</v>
      </c>
      <c r="O874" t="b">
        <v>0</v>
      </c>
      <c r="P874">
        <v>2</v>
      </c>
      <c r="Q874" s="12">
        <f t="shared" si="67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si="68"/>
        <v>41184.167129629634</v>
      </c>
      <c r="M875" s="16">
        <f t="shared" si="66"/>
        <v>41224.208796296298</v>
      </c>
      <c r="N875" s="10">
        <f t="shared" si="69"/>
        <v>40.041666666664241</v>
      </c>
      <c r="O875" t="b">
        <v>0</v>
      </c>
      <c r="P875">
        <v>5</v>
      </c>
      <c r="Q875" s="12">
        <f t="shared" si="67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si="68"/>
        <v>41368.583726851852</v>
      </c>
      <c r="M876" s="16">
        <f t="shared" si="66"/>
        <v>41398.583726851852</v>
      </c>
      <c r="N876" s="10">
        <f t="shared" si="69"/>
        <v>30</v>
      </c>
      <c r="O876" t="b">
        <v>0</v>
      </c>
      <c r="P876">
        <v>21</v>
      </c>
      <c r="Q876" s="12">
        <f t="shared" si="67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si="68"/>
        <v>42248.723738425921</v>
      </c>
      <c r="M877" s="16">
        <f t="shared" si="66"/>
        <v>42268.723738425921</v>
      </c>
      <c r="N877" s="10">
        <f t="shared" si="69"/>
        <v>20</v>
      </c>
      <c r="O877" t="b">
        <v>0</v>
      </c>
      <c r="P877">
        <v>0</v>
      </c>
      <c r="Q877" s="12">
        <f t="shared" si="67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si="68"/>
        <v>41276.496840277774</v>
      </c>
      <c r="M878" s="16">
        <f t="shared" si="66"/>
        <v>41309.496840277774</v>
      </c>
      <c r="N878" s="10">
        <f t="shared" si="69"/>
        <v>33</v>
      </c>
      <c r="O878" t="b">
        <v>0</v>
      </c>
      <c r="P878">
        <v>45</v>
      </c>
      <c r="Q878" s="12">
        <f t="shared" si="67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si="68"/>
        <v>41597.788888888892</v>
      </c>
      <c r="M879" s="16">
        <f t="shared" si="66"/>
        <v>41627.788888888892</v>
      </c>
      <c r="N879" s="10">
        <f t="shared" si="69"/>
        <v>30</v>
      </c>
      <c r="O879" t="b">
        <v>0</v>
      </c>
      <c r="P879">
        <v>29</v>
      </c>
      <c r="Q879" s="12">
        <f t="shared" si="67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si="68"/>
        <v>40505.232916666668</v>
      </c>
      <c r="M880" s="16">
        <f t="shared" si="66"/>
        <v>40535.232916666668</v>
      </c>
      <c r="N880" s="10">
        <f t="shared" si="69"/>
        <v>30</v>
      </c>
      <c r="O880" t="b">
        <v>0</v>
      </c>
      <c r="P880">
        <v>2</v>
      </c>
      <c r="Q880" s="12">
        <f t="shared" si="67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si="68"/>
        <v>41037.829918981479</v>
      </c>
      <c r="M881" s="16">
        <f t="shared" si="66"/>
        <v>41058.829918981479</v>
      </c>
      <c r="N881" s="10">
        <f t="shared" si="69"/>
        <v>21</v>
      </c>
      <c r="O881" t="b">
        <v>0</v>
      </c>
      <c r="P881">
        <v>30</v>
      </c>
      <c r="Q881" s="12">
        <f t="shared" si="67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si="68"/>
        <v>41179.32104166667</v>
      </c>
      <c r="M882" s="16">
        <f t="shared" si="66"/>
        <v>41212.32104166667</v>
      </c>
      <c r="N882" s="10">
        <f t="shared" si="69"/>
        <v>33</v>
      </c>
      <c r="O882" t="b">
        <v>0</v>
      </c>
      <c r="P882">
        <v>8</v>
      </c>
      <c r="Q882" s="12">
        <f t="shared" si="67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si="68"/>
        <v>40877.25099537037</v>
      </c>
      <c r="M883" s="16">
        <f t="shared" si="66"/>
        <v>40922.25099537037</v>
      </c>
      <c r="N883" s="10">
        <f t="shared" si="69"/>
        <v>45</v>
      </c>
      <c r="O883" t="b">
        <v>0</v>
      </c>
      <c r="P883">
        <v>1</v>
      </c>
      <c r="Q883" s="12">
        <f t="shared" si="67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si="68"/>
        <v>40759.860532407409</v>
      </c>
      <c r="M884" s="16">
        <f t="shared" si="66"/>
        <v>40792.860532407409</v>
      </c>
      <c r="N884" s="10">
        <f t="shared" si="69"/>
        <v>33</v>
      </c>
      <c r="O884" t="b">
        <v>0</v>
      </c>
      <c r="P884">
        <v>14</v>
      </c>
      <c r="Q884" s="12">
        <f t="shared" si="67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si="68"/>
        <v>42371.935590277775</v>
      </c>
      <c r="M885" s="16">
        <f t="shared" si="66"/>
        <v>42431.935590277775</v>
      </c>
      <c r="N885" s="10">
        <f t="shared" si="69"/>
        <v>60</v>
      </c>
      <c r="O885" t="b">
        <v>0</v>
      </c>
      <c r="P885">
        <v>24</v>
      </c>
      <c r="Q885" s="12">
        <f t="shared" si="67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si="68"/>
        <v>40981.802615740737</v>
      </c>
      <c r="M886" s="16">
        <f t="shared" si="66"/>
        <v>41041.104861111111</v>
      </c>
      <c r="N886" s="10">
        <f t="shared" si="69"/>
        <v>59.302245370374294</v>
      </c>
      <c r="O886" t="b">
        <v>0</v>
      </c>
      <c r="P886">
        <v>2</v>
      </c>
      <c r="Q886" s="12">
        <f t="shared" si="67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si="68"/>
        <v>42713.941099537042</v>
      </c>
      <c r="M887" s="16">
        <f t="shared" si="66"/>
        <v>42734.941099537042</v>
      </c>
      <c r="N887" s="10">
        <f t="shared" si="69"/>
        <v>21</v>
      </c>
      <c r="O887" t="b">
        <v>0</v>
      </c>
      <c r="P887">
        <v>21</v>
      </c>
      <c r="Q887" s="12">
        <f t="shared" si="67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si="68"/>
        <v>42603.870520833334</v>
      </c>
      <c r="M888" s="16">
        <f t="shared" si="66"/>
        <v>42628.870520833334</v>
      </c>
      <c r="N888" s="10">
        <f t="shared" si="69"/>
        <v>25</v>
      </c>
      <c r="O888" t="b">
        <v>0</v>
      </c>
      <c r="P888">
        <v>7</v>
      </c>
      <c r="Q888" s="12">
        <f t="shared" si="67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si="68"/>
        <v>41026.958969907406</v>
      </c>
      <c r="M889" s="16">
        <f t="shared" si="66"/>
        <v>41056.958969907406</v>
      </c>
      <c r="N889" s="10">
        <f t="shared" si="69"/>
        <v>30</v>
      </c>
      <c r="O889" t="b">
        <v>0</v>
      </c>
      <c r="P889">
        <v>0</v>
      </c>
      <c r="Q889" s="12">
        <f t="shared" si="67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si="68"/>
        <v>40751.753298611111</v>
      </c>
      <c r="M890" s="16">
        <f t="shared" si="66"/>
        <v>40787.25</v>
      </c>
      <c r="N890" s="10">
        <f t="shared" si="69"/>
        <v>35.496701388889051</v>
      </c>
      <c r="O890" t="b">
        <v>0</v>
      </c>
      <c r="P890">
        <v>4</v>
      </c>
      <c r="Q890" s="12">
        <f t="shared" si="67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si="68"/>
        <v>41887.784062500003</v>
      </c>
      <c r="M891" s="16">
        <f t="shared" si="66"/>
        <v>41917.784062500003</v>
      </c>
      <c r="N891" s="10">
        <f t="shared" si="69"/>
        <v>30</v>
      </c>
      <c r="O891" t="b">
        <v>0</v>
      </c>
      <c r="P891">
        <v>32</v>
      </c>
      <c r="Q891" s="12">
        <f t="shared" si="67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si="68"/>
        <v>41569.698831018519</v>
      </c>
      <c r="M892" s="16">
        <f t="shared" si="66"/>
        <v>41599.740497685183</v>
      </c>
      <c r="N892" s="10">
        <f t="shared" si="69"/>
        <v>30.041666666664241</v>
      </c>
      <c r="O892" t="b">
        <v>0</v>
      </c>
      <c r="P892">
        <v>4</v>
      </c>
      <c r="Q892" s="12">
        <f t="shared" si="67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si="68"/>
        <v>41842.031597222223</v>
      </c>
      <c r="M893" s="16">
        <f t="shared" si="66"/>
        <v>41872.031597222223</v>
      </c>
      <c r="N893" s="10">
        <f t="shared" si="69"/>
        <v>30</v>
      </c>
      <c r="O893" t="b">
        <v>0</v>
      </c>
      <c r="P893">
        <v>9</v>
      </c>
      <c r="Q893" s="12">
        <f t="shared" si="67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si="68"/>
        <v>40304.20003472222</v>
      </c>
      <c r="M894" s="16">
        <f t="shared" si="66"/>
        <v>40391.166666666664</v>
      </c>
      <c r="N894" s="10">
        <f t="shared" si="69"/>
        <v>86.966631944444089</v>
      </c>
      <c r="O894" t="b">
        <v>0</v>
      </c>
      <c r="P894">
        <v>17</v>
      </c>
      <c r="Q894" s="12">
        <f t="shared" si="67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si="68"/>
        <v>42065.897719907407</v>
      </c>
      <c r="M895" s="16">
        <f t="shared" si="66"/>
        <v>42095.856053240743</v>
      </c>
      <c r="N895" s="10">
        <f t="shared" si="69"/>
        <v>29.958333333335759</v>
      </c>
      <c r="O895" t="b">
        <v>0</v>
      </c>
      <c r="P895">
        <v>5</v>
      </c>
      <c r="Q895" s="12">
        <f t="shared" si="67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si="68"/>
        <v>42496.981597222228</v>
      </c>
      <c r="M896" s="16">
        <f t="shared" si="66"/>
        <v>42526.981597222228</v>
      </c>
      <c r="N896" s="10">
        <f t="shared" si="69"/>
        <v>30</v>
      </c>
      <c r="O896" t="b">
        <v>0</v>
      </c>
      <c r="P896">
        <v>53</v>
      </c>
      <c r="Q896" s="12">
        <f t="shared" si="67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si="68"/>
        <v>40431.127650462964</v>
      </c>
      <c r="M897" s="16">
        <f t="shared" si="66"/>
        <v>40476.127650462964</v>
      </c>
      <c r="N897" s="10">
        <f t="shared" si="69"/>
        <v>45</v>
      </c>
      <c r="O897" t="b">
        <v>0</v>
      </c>
      <c r="P897">
        <v>7</v>
      </c>
      <c r="Q897" s="12">
        <f t="shared" si="67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si="68"/>
        <v>42218.872986111113</v>
      </c>
      <c r="M898" s="16">
        <f t="shared" ref="M898:M961" si="71">(J898 / 60 / 60 / 24) + DATE(1970, 1, 1)</f>
        <v>42244.166666666672</v>
      </c>
      <c r="N898" s="10">
        <f t="shared" si="69"/>
        <v>25.29368055555824</v>
      </c>
      <c r="O898" t="b">
        <v>0</v>
      </c>
      <c r="P898">
        <v>72</v>
      </c>
      <c r="Q898" s="12">
        <f t="shared" ref="Q898:Q961" si="72"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:L962" si="73">(K899 / 60 / 60 / 24) + DATE(1970, 1, 1)</f>
        <v>41211.688750000001</v>
      </c>
      <c r="M899" s="16">
        <f t="shared" si="71"/>
        <v>41241.730416666665</v>
      </c>
      <c r="N899" s="10">
        <f t="shared" ref="N899:N962" si="74">M899-L899</f>
        <v>30.041666666664241</v>
      </c>
      <c r="O899" t="b">
        <v>0</v>
      </c>
      <c r="P899">
        <v>0</v>
      </c>
      <c r="Q899" s="12">
        <f t="shared" si="72"/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si="73"/>
        <v>40878.758217592593</v>
      </c>
      <c r="M900" s="16">
        <f t="shared" si="71"/>
        <v>40923.758217592593</v>
      </c>
      <c r="N900" s="10">
        <f t="shared" si="74"/>
        <v>45</v>
      </c>
      <c r="O900" t="b">
        <v>0</v>
      </c>
      <c r="P900">
        <v>2</v>
      </c>
      <c r="Q900" s="12">
        <f t="shared" si="72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si="73"/>
        <v>40646.099097222221</v>
      </c>
      <c r="M901" s="16">
        <f t="shared" si="71"/>
        <v>40691.099097222221</v>
      </c>
      <c r="N901" s="10">
        <f t="shared" si="74"/>
        <v>45</v>
      </c>
      <c r="O901" t="b">
        <v>0</v>
      </c>
      <c r="P901">
        <v>8</v>
      </c>
      <c r="Q901" s="12">
        <f t="shared" si="72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si="73"/>
        <v>42429.84956018519</v>
      </c>
      <c r="M902" s="16">
        <f t="shared" si="71"/>
        <v>42459.807893518519</v>
      </c>
      <c r="N902" s="10">
        <f t="shared" si="74"/>
        <v>29.958333333328483</v>
      </c>
      <c r="O902" t="b">
        <v>0</v>
      </c>
      <c r="P902">
        <v>2</v>
      </c>
      <c r="Q902" s="12">
        <f t="shared" si="72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si="73"/>
        <v>40291.81150462963</v>
      </c>
      <c r="M903" s="16">
        <f t="shared" si="71"/>
        <v>40337.799305555556</v>
      </c>
      <c r="N903" s="10">
        <f t="shared" si="74"/>
        <v>45.987800925926422</v>
      </c>
      <c r="O903" t="b">
        <v>0</v>
      </c>
      <c r="P903">
        <v>0</v>
      </c>
      <c r="Q903" s="12">
        <f t="shared" si="72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si="73"/>
        <v>41829.965532407405</v>
      </c>
      <c r="M904" s="16">
        <f t="shared" si="71"/>
        <v>41881.645833333336</v>
      </c>
      <c r="N904" s="10">
        <f t="shared" si="74"/>
        <v>51.680300925931078</v>
      </c>
      <c r="O904" t="b">
        <v>0</v>
      </c>
      <c r="P904">
        <v>3</v>
      </c>
      <c r="Q904" s="12">
        <f t="shared" si="72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si="73"/>
        <v>41149.796064814815</v>
      </c>
      <c r="M905" s="16">
        <f t="shared" si="71"/>
        <v>41175.100694444445</v>
      </c>
      <c r="N905" s="10">
        <f t="shared" si="74"/>
        <v>25.304629629630654</v>
      </c>
      <c r="O905" t="b">
        <v>0</v>
      </c>
      <c r="P905">
        <v>4</v>
      </c>
      <c r="Q905" s="12">
        <f t="shared" si="72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si="73"/>
        <v>42342.080289351856</v>
      </c>
      <c r="M906" s="16">
        <f t="shared" si="71"/>
        <v>42372.080289351856</v>
      </c>
      <c r="N906" s="10">
        <f t="shared" si="74"/>
        <v>30</v>
      </c>
      <c r="O906" t="b">
        <v>0</v>
      </c>
      <c r="P906">
        <v>3</v>
      </c>
      <c r="Q906" s="12">
        <f t="shared" si="72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si="73"/>
        <v>40507.239884259259</v>
      </c>
      <c r="M907" s="16">
        <f t="shared" si="71"/>
        <v>40567.239884259259</v>
      </c>
      <c r="N907" s="10">
        <f t="shared" si="74"/>
        <v>60</v>
      </c>
      <c r="O907" t="b">
        <v>0</v>
      </c>
      <c r="P907">
        <v>6</v>
      </c>
      <c r="Q907" s="12">
        <f t="shared" si="72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si="73"/>
        <v>41681.189699074072</v>
      </c>
      <c r="M908" s="16">
        <f t="shared" si="71"/>
        <v>41711.148032407407</v>
      </c>
      <c r="N908" s="10">
        <f t="shared" si="74"/>
        <v>29.958333333335759</v>
      </c>
      <c r="O908" t="b">
        <v>0</v>
      </c>
      <c r="P908">
        <v>0</v>
      </c>
      <c r="Q908" s="12">
        <f t="shared" si="72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si="73"/>
        <v>40767.192395833335</v>
      </c>
      <c r="M909" s="16">
        <f t="shared" si="71"/>
        <v>40797.192395833335</v>
      </c>
      <c r="N909" s="10">
        <f t="shared" si="74"/>
        <v>30</v>
      </c>
      <c r="O909" t="b">
        <v>0</v>
      </c>
      <c r="P909">
        <v>0</v>
      </c>
      <c r="Q909" s="12">
        <f t="shared" si="72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si="73"/>
        <v>40340.801562499997</v>
      </c>
      <c r="M910" s="16">
        <f t="shared" si="71"/>
        <v>40386.207638888889</v>
      </c>
      <c r="N910" s="10">
        <f t="shared" si="74"/>
        <v>45.406076388891961</v>
      </c>
      <c r="O910" t="b">
        <v>0</v>
      </c>
      <c r="P910">
        <v>0</v>
      </c>
      <c r="Q910" s="12">
        <f t="shared" si="72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si="73"/>
        <v>41081.69027777778</v>
      </c>
      <c r="M911" s="16">
        <f t="shared" si="71"/>
        <v>41113.166666666664</v>
      </c>
      <c r="N911" s="10">
        <f t="shared" si="74"/>
        <v>31.476388888884685</v>
      </c>
      <c r="O911" t="b">
        <v>0</v>
      </c>
      <c r="P911">
        <v>8</v>
      </c>
      <c r="Q911" s="12">
        <f t="shared" si="72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si="73"/>
        <v>42737.545358796298</v>
      </c>
      <c r="M912" s="16">
        <f t="shared" si="71"/>
        <v>42797.545358796298</v>
      </c>
      <c r="N912" s="10">
        <f t="shared" si="74"/>
        <v>60</v>
      </c>
      <c r="O912" t="b">
        <v>0</v>
      </c>
      <c r="P912">
        <v>5</v>
      </c>
      <c r="Q912" s="12">
        <f t="shared" si="72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si="73"/>
        <v>41642.005150462966</v>
      </c>
      <c r="M913" s="16">
        <f t="shared" si="71"/>
        <v>41663.005150462966</v>
      </c>
      <c r="N913" s="10">
        <f t="shared" si="74"/>
        <v>21</v>
      </c>
      <c r="O913" t="b">
        <v>0</v>
      </c>
      <c r="P913">
        <v>0</v>
      </c>
      <c r="Q913" s="12">
        <f t="shared" si="72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si="73"/>
        <v>41194.109340277777</v>
      </c>
      <c r="M914" s="16">
        <f t="shared" si="71"/>
        <v>41254.151006944441</v>
      </c>
      <c r="N914" s="10">
        <f t="shared" si="74"/>
        <v>60.041666666664241</v>
      </c>
      <c r="O914" t="b">
        <v>0</v>
      </c>
      <c r="P914">
        <v>2</v>
      </c>
      <c r="Q914" s="12">
        <f t="shared" si="72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si="73"/>
        <v>41004.139108796298</v>
      </c>
      <c r="M915" s="16">
        <f t="shared" si="71"/>
        <v>41034.139108796298</v>
      </c>
      <c r="N915" s="10">
        <f t="shared" si="74"/>
        <v>30</v>
      </c>
      <c r="O915" t="b">
        <v>0</v>
      </c>
      <c r="P915">
        <v>24</v>
      </c>
      <c r="Q915" s="12">
        <f t="shared" si="72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si="73"/>
        <v>41116.763275462967</v>
      </c>
      <c r="M916" s="16">
        <f t="shared" si="71"/>
        <v>41146.763275462967</v>
      </c>
      <c r="N916" s="10">
        <f t="shared" si="74"/>
        <v>30</v>
      </c>
      <c r="O916" t="b">
        <v>0</v>
      </c>
      <c r="P916">
        <v>0</v>
      </c>
      <c r="Q916" s="12">
        <f t="shared" si="72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si="73"/>
        <v>40937.679560185185</v>
      </c>
      <c r="M917" s="16">
        <f t="shared" si="71"/>
        <v>40969.207638888889</v>
      </c>
      <c r="N917" s="10">
        <f t="shared" si="74"/>
        <v>31.528078703704523</v>
      </c>
      <c r="O917" t="b">
        <v>0</v>
      </c>
      <c r="P917">
        <v>9</v>
      </c>
      <c r="Q917" s="12">
        <f t="shared" si="72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si="73"/>
        <v>40434.853402777779</v>
      </c>
      <c r="M918" s="16">
        <f t="shared" si="71"/>
        <v>40473.208333333336</v>
      </c>
      <c r="N918" s="10">
        <f t="shared" si="74"/>
        <v>38.354930555557075</v>
      </c>
      <c r="O918" t="b">
        <v>0</v>
      </c>
      <c r="P918">
        <v>0</v>
      </c>
      <c r="Q918" s="12">
        <f t="shared" si="72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si="73"/>
        <v>41802.94363425926</v>
      </c>
      <c r="M919" s="16">
        <f t="shared" si="71"/>
        <v>41834.104166666664</v>
      </c>
      <c r="N919" s="10">
        <f t="shared" si="74"/>
        <v>31.160532407404389</v>
      </c>
      <c r="O919" t="b">
        <v>0</v>
      </c>
      <c r="P919">
        <v>1</v>
      </c>
      <c r="Q919" s="12">
        <f t="shared" si="72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si="73"/>
        <v>41944.916215277779</v>
      </c>
      <c r="M920" s="16">
        <f t="shared" si="71"/>
        <v>41974.957881944443</v>
      </c>
      <c r="N920" s="10">
        <f t="shared" si="74"/>
        <v>30.041666666664241</v>
      </c>
      <c r="O920" t="b">
        <v>0</v>
      </c>
      <c r="P920">
        <v>10</v>
      </c>
      <c r="Q920" s="12">
        <f t="shared" si="72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si="73"/>
        <v>41227.641724537039</v>
      </c>
      <c r="M921" s="16">
        <f t="shared" si="71"/>
        <v>41262.641724537039</v>
      </c>
      <c r="N921" s="10">
        <f t="shared" si="74"/>
        <v>35</v>
      </c>
      <c r="O921" t="b">
        <v>0</v>
      </c>
      <c r="P921">
        <v>1</v>
      </c>
      <c r="Q921" s="12">
        <f t="shared" si="72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si="73"/>
        <v>41562.67155092593</v>
      </c>
      <c r="M922" s="16">
        <f t="shared" si="71"/>
        <v>41592.713217592594</v>
      </c>
      <c r="N922" s="10">
        <f t="shared" si="74"/>
        <v>30.041666666664241</v>
      </c>
      <c r="O922" t="b">
        <v>0</v>
      </c>
      <c r="P922">
        <v>0</v>
      </c>
      <c r="Q922" s="12">
        <f t="shared" si="72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si="73"/>
        <v>40847.171018518515</v>
      </c>
      <c r="M923" s="16">
        <f t="shared" si="71"/>
        <v>40889.212685185186</v>
      </c>
      <c r="N923" s="10">
        <f t="shared" si="74"/>
        <v>42.041666666671517</v>
      </c>
      <c r="O923" t="b">
        <v>0</v>
      </c>
      <c r="P923">
        <v>20</v>
      </c>
      <c r="Q923" s="12">
        <f t="shared" si="72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si="73"/>
        <v>41878.530011574076</v>
      </c>
      <c r="M924" s="16">
        <f t="shared" si="71"/>
        <v>41913.530011574076</v>
      </c>
      <c r="N924" s="10">
        <f t="shared" si="74"/>
        <v>35</v>
      </c>
      <c r="O924" t="b">
        <v>0</v>
      </c>
      <c r="P924">
        <v>30</v>
      </c>
      <c r="Q924" s="12">
        <f t="shared" si="72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si="73"/>
        <v>41934.959756944445</v>
      </c>
      <c r="M925" s="16">
        <f t="shared" si="71"/>
        <v>41965.001423611116</v>
      </c>
      <c r="N925" s="10">
        <f t="shared" si="74"/>
        <v>30.041666666671517</v>
      </c>
      <c r="O925" t="b">
        <v>0</v>
      </c>
      <c r="P925">
        <v>6</v>
      </c>
      <c r="Q925" s="12">
        <f t="shared" si="72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si="73"/>
        <v>41288.942928240744</v>
      </c>
      <c r="M926" s="16">
        <f t="shared" si="71"/>
        <v>41318.942928240744</v>
      </c>
      <c r="N926" s="10">
        <f t="shared" si="74"/>
        <v>30</v>
      </c>
      <c r="O926" t="b">
        <v>0</v>
      </c>
      <c r="P926">
        <v>15</v>
      </c>
      <c r="Q926" s="12">
        <f t="shared" si="72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si="73"/>
        <v>41575.880914351852</v>
      </c>
      <c r="M927" s="16">
        <f t="shared" si="71"/>
        <v>41605.922581018516</v>
      </c>
      <c r="N927" s="10">
        <f t="shared" si="74"/>
        <v>30.041666666664241</v>
      </c>
      <c r="O927" t="b">
        <v>0</v>
      </c>
      <c r="P927">
        <v>5</v>
      </c>
      <c r="Q927" s="12">
        <f t="shared" si="72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si="73"/>
        <v>40338.02002314815</v>
      </c>
      <c r="M928" s="16">
        <f t="shared" si="71"/>
        <v>40367.944444444445</v>
      </c>
      <c r="N928" s="10">
        <f t="shared" si="74"/>
        <v>29.924421296294895</v>
      </c>
      <c r="O928" t="b">
        <v>0</v>
      </c>
      <c r="P928">
        <v>0</v>
      </c>
      <c r="Q928" s="12">
        <f t="shared" si="72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si="73"/>
        <v>41013.822858796295</v>
      </c>
      <c r="M929" s="16">
        <f t="shared" si="71"/>
        <v>41043.822858796295</v>
      </c>
      <c r="N929" s="10">
        <f t="shared" si="74"/>
        <v>30</v>
      </c>
      <c r="O929" t="b">
        <v>0</v>
      </c>
      <c r="P929">
        <v>0</v>
      </c>
      <c r="Q929" s="12">
        <f t="shared" si="72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si="73"/>
        <v>41180.86241898148</v>
      </c>
      <c r="M930" s="16">
        <f t="shared" si="71"/>
        <v>41231</v>
      </c>
      <c r="N930" s="10">
        <f t="shared" si="74"/>
        <v>50.137581018519995</v>
      </c>
      <c r="O930" t="b">
        <v>0</v>
      </c>
      <c r="P930">
        <v>28</v>
      </c>
      <c r="Q930" s="12">
        <f t="shared" si="72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si="73"/>
        <v>40978.238067129627</v>
      </c>
      <c r="M931" s="16">
        <f t="shared" si="71"/>
        <v>41008.196400462963</v>
      </c>
      <c r="N931" s="10">
        <f t="shared" si="74"/>
        <v>29.958333333335759</v>
      </c>
      <c r="O931" t="b">
        <v>0</v>
      </c>
      <c r="P931">
        <v>0</v>
      </c>
      <c r="Q931" s="12">
        <f t="shared" si="72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si="73"/>
        <v>40312.915578703702</v>
      </c>
      <c r="M932" s="16">
        <f t="shared" si="71"/>
        <v>40354.897222222222</v>
      </c>
      <c r="N932" s="10">
        <f t="shared" si="74"/>
        <v>41.981643518520286</v>
      </c>
      <c r="O932" t="b">
        <v>0</v>
      </c>
      <c r="P932">
        <v>5</v>
      </c>
      <c r="Q932" s="12">
        <f t="shared" si="72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si="73"/>
        <v>41680.359976851854</v>
      </c>
      <c r="M933" s="16">
        <f t="shared" si="71"/>
        <v>41714.916666666664</v>
      </c>
      <c r="N933" s="10">
        <f t="shared" si="74"/>
        <v>34.556689814809943</v>
      </c>
      <c r="O933" t="b">
        <v>0</v>
      </c>
      <c r="P933">
        <v>7</v>
      </c>
      <c r="Q933" s="12">
        <f t="shared" si="72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si="73"/>
        <v>41310.969270833331</v>
      </c>
      <c r="M934" s="16">
        <f t="shared" si="71"/>
        <v>41355.927604166667</v>
      </c>
      <c r="N934" s="10">
        <f t="shared" si="74"/>
        <v>44.958333333335759</v>
      </c>
      <c r="O934" t="b">
        <v>0</v>
      </c>
      <c r="P934">
        <v>30</v>
      </c>
      <c r="Q934" s="12">
        <f t="shared" si="72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si="73"/>
        <v>41711.169085648151</v>
      </c>
      <c r="M935" s="16">
        <f t="shared" si="71"/>
        <v>41771.169085648151</v>
      </c>
      <c r="N935" s="10">
        <f t="shared" si="74"/>
        <v>60</v>
      </c>
      <c r="O935" t="b">
        <v>0</v>
      </c>
      <c r="P935">
        <v>2</v>
      </c>
      <c r="Q935" s="12">
        <f t="shared" si="72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si="73"/>
        <v>41733.737083333333</v>
      </c>
      <c r="M936" s="16">
        <f t="shared" si="71"/>
        <v>41763.25</v>
      </c>
      <c r="N936" s="10">
        <f t="shared" si="74"/>
        <v>29.51291666666657</v>
      </c>
      <c r="O936" t="b">
        <v>0</v>
      </c>
      <c r="P936">
        <v>30</v>
      </c>
      <c r="Q936" s="12">
        <f t="shared" si="72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si="73"/>
        <v>42368.333668981482</v>
      </c>
      <c r="M937" s="16">
        <f t="shared" si="71"/>
        <v>42398.333668981482</v>
      </c>
      <c r="N937" s="10">
        <f t="shared" si="74"/>
        <v>30</v>
      </c>
      <c r="O937" t="b">
        <v>0</v>
      </c>
      <c r="P937">
        <v>2</v>
      </c>
      <c r="Q937" s="12">
        <f t="shared" si="72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si="73"/>
        <v>40883.024178240739</v>
      </c>
      <c r="M938" s="16">
        <f t="shared" si="71"/>
        <v>40926.833333333336</v>
      </c>
      <c r="N938" s="10">
        <f t="shared" si="74"/>
        <v>43.809155092596484</v>
      </c>
      <c r="O938" t="b">
        <v>0</v>
      </c>
      <c r="P938">
        <v>0</v>
      </c>
      <c r="Q938" s="12">
        <f t="shared" si="72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si="73"/>
        <v>41551.798113425924</v>
      </c>
      <c r="M939" s="16">
        <f t="shared" si="71"/>
        <v>41581.839780092596</v>
      </c>
      <c r="N939" s="10">
        <f t="shared" si="74"/>
        <v>30.041666666671517</v>
      </c>
      <c r="O939" t="b">
        <v>0</v>
      </c>
      <c r="P939">
        <v>2</v>
      </c>
      <c r="Q939" s="12">
        <f t="shared" si="72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si="73"/>
        <v>41124.479722222226</v>
      </c>
      <c r="M940" s="16">
        <f t="shared" si="71"/>
        <v>41154.479722222226</v>
      </c>
      <c r="N940" s="10">
        <f t="shared" si="74"/>
        <v>30</v>
      </c>
      <c r="O940" t="b">
        <v>0</v>
      </c>
      <c r="P940">
        <v>1</v>
      </c>
      <c r="Q940" s="12">
        <f t="shared" si="72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si="73"/>
        <v>41416.763171296298</v>
      </c>
      <c r="M941" s="16">
        <f t="shared" si="71"/>
        <v>41455.831944444442</v>
      </c>
      <c r="N941" s="10">
        <f t="shared" si="74"/>
        <v>39.068773148144828</v>
      </c>
      <c r="O941" t="b">
        <v>0</v>
      </c>
      <c r="P941">
        <v>2</v>
      </c>
      <c r="Q941" s="12">
        <f t="shared" si="72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si="73"/>
        <v>42182.008402777778</v>
      </c>
      <c r="M942" s="16">
        <f t="shared" si="71"/>
        <v>42227.008402777778</v>
      </c>
      <c r="N942" s="10">
        <f t="shared" si="74"/>
        <v>45</v>
      </c>
      <c r="O942" t="b">
        <v>0</v>
      </c>
      <c r="P942">
        <v>14</v>
      </c>
      <c r="Q942" s="12">
        <f t="shared" si="72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si="73"/>
        <v>42746.096585648149</v>
      </c>
      <c r="M943" s="16">
        <f t="shared" si="71"/>
        <v>42776.096585648149</v>
      </c>
      <c r="N943" s="10">
        <f t="shared" si="74"/>
        <v>30</v>
      </c>
      <c r="O943" t="b">
        <v>0</v>
      </c>
      <c r="P943">
        <v>31</v>
      </c>
      <c r="Q943" s="12">
        <f t="shared" si="72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si="73"/>
        <v>42382.843287037031</v>
      </c>
      <c r="M944" s="16">
        <f t="shared" si="71"/>
        <v>42418.843287037031</v>
      </c>
      <c r="N944" s="10">
        <f t="shared" si="74"/>
        <v>36</v>
      </c>
      <c r="O944" t="b">
        <v>0</v>
      </c>
      <c r="P944">
        <v>16</v>
      </c>
      <c r="Q944" s="12">
        <f t="shared" si="72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si="73"/>
        <v>42673.66788194445</v>
      </c>
      <c r="M945" s="16">
        <f t="shared" si="71"/>
        <v>42703.709548611107</v>
      </c>
      <c r="N945" s="10">
        <f t="shared" si="74"/>
        <v>30.041666666656965</v>
      </c>
      <c r="O945" t="b">
        <v>0</v>
      </c>
      <c r="P945">
        <v>12</v>
      </c>
      <c r="Q945" s="12">
        <f t="shared" si="72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si="73"/>
        <v>42444.583912037036</v>
      </c>
      <c r="M946" s="16">
        <f t="shared" si="71"/>
        <v>42478.583333333328</v>
      </c>
      <c r="N946" s="10">
        <f t="shared" si="74"/>
        <v>33.999421296291985</v>
      </c>
      <c r="O946" t="b">
        <v>0</v>
      </c>
      <c r="P946">
        <v>96</v>
      </c>
      <c r="Q946" s="12">
        <f t="shared" si="72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si="73"/>
        <v>42732.872986111113</v>
      </c>
      <c r="M947" s="16">
        <f t="shared" si="71"/>
        <v>42784.999305555553</v>
      </c>
      <c r="N947" s="10">
        <f t="shared" si="74"/>
        <v>52.126319444440014</v>
      </c>
      <c r="O947" t="b">
        <v>0</v>
      </c>
      <c r="P947">
        <v>16</v>
      </c>
      <c r="Q947" s="12">
        <f t="shared" si="72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si="73"/>
        <v>42592.750555555554</v>
      </c>
      <c r="M948" s="16">
        <f t="shared" si="71"/>
        <v>42622.750555555554</v>
      </c>
      <c r="N948" s="10">
        <f t="shared" si="74"/>
        <v>30</v>
      </c>
      <c r="O948" t="b">
        <v>0</v>
      </c>
      <c r="P948">
        <v>5</v>
      </c>
      <c r="Q948" s="12">
        <f t="shared" si="72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si="73"/>
        <v>42491.781319444446</v>
      </c>
      <c r="M949" s="16">
        <f t="shared" si="71"/>
        <v>42551.781319444446</v>
      </c>
      <c r="N949" s="10">
        <f t="shared" si="74"/>
        <v>60</v>
      </c>
      <c r="O949" t="b">
        <v>0</v>
      </c>
      <c r="P949">
        <v>0</v>
      </c>
      <c r="Q949" s="12">
        <f t="shared" si="72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si="73"/>
        <v>42411.828287037039</v>
      </c>
      <c r="M950" s="16">
        <f t="shared" si="71"/>
        <v>42441.828287037039</v>
      </c>
      <c r="N950" s="10">
        <f t="shared" si="74"/>
        <v>30</v>
      </c>
      <c r="O950" t="b">
        <v>0</v>
      </c>
      <c r="P950">
        <v>8</v>
      </c>
      <c r="Q950" s="12">
        <f t="shared" si="72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si="73"/>
        <v>42361.043703703705</v>
      </c>
      <c r="M951" s="16">
        <f t="shared" si="71"/>
        <v>42421.043703703705</v>
      </c>
      <c r="N951" s="10">
        <f t="shared" si="74"/>
        <v>60</v>
      </c>
      <c r="O951" t="b">
        <v>0</v>
      </c>
      <c r="P951">
        <v>7</v>
      </c>
      <c r="Q951" s="12">
        <f t="shared" si="72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si="73"/>
        <v>42356.750706018516</v>
      </c>
      <c r="M952" s="16">
        <f t="shared" si="71"/>
        <v>42386.750706018516</v>
      </c>
      <c r="N952" s="10">
        <f t="shared" si="74"/>
        <v>30</v>
      </c>
      <c r="O952" t="b">
        <v>0</v>
      </c>
      <c r="P952">
        <v>24</v>
      </c>
      <c r="Q952" s="12">
        <f t="shared" si="72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si="73"/>
        <v>42480.653611111105</v>
      </c>
      <c r="M953" s="16">
        <f t="shared" si="71"/>
        <v>42525.653611111105</v>
      </c>
      <c r="N953" s="10">
        <f t="shared" si="74"/>
        <v>45</v>
      </c>
      <c r="O953" t="b">
        <v>0</v>
      </c>
      <c r="P953">
        <v>121</v>
      </c>
      <c r="Q953" s="12">
        <f t="shared" si="72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si="73"/>
        <v>42662.613564814819</v>
      </c>
      <c r="M954" s="16">
        <f t="shared" si="71"/>
        <v>42692.655231481483</v>
      </c>
      <c r="N954" s="10">
        <f t="shared" si="74"/>
        <v>30.041666666664241</v>
      </c>
      <c r="O954" t="b">
        <v>0</v>
      </c>
      <c r="P954">
        <v>196</v>
      </c>
      <c r="Q954" s="12">
        <f t="shared" si="72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si="73"/>
        <v>41999.164340277777</v>
      </c>
      <c r="M955" s="16">
        <f t="shared" si="71"/>
        <v>42029.164340277777</v>
      </c>
      <c r="N955" s="10">
        <f t="shared" si="74"/>
        <v>30</v>
      </c>
      <c r="O955" t="b">
        <v>0</v>
      </c>
      <c r="P955">
        <v>5</v>
      </c>
      <c r="Q955" s="12">
        <f t="shared" si="72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si="73"/>
        <v>42194.833784722221</v>
      </c>
      <c r="M956" s="16">
        <f t="shared" si="71"/>
        <v>42236.833784722221</v>
      </c>
      <c r="N956" s="10">
        <f t="shared" si="74"/>
        <v>42</v>
      </c>
      <c r="O956" t="b">
        <v>0</v>
      </c>
      <c r="P956">
        <v>73</v>
      </c>
      <c r="Q956" s="12">
        <f t="shared" si="72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si="73"/>
        <v>42586.295138888891</v>
      </c>
      <c r="M957" s="16">
        <f t="shared" si="71"/>
        <v>42626.295138888891</v>
      </c>
      <c r="N957" s="10">
        <f t="shared" si="74"/>
        <v>40</v>
      </c>
      <c r="O957" t="b">
        <v>0</v>
      </c>
      <c r="P957">
        <v>93</v>
      </c>
      <c r="Q957" s="12">
        <f t="shared" si="72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si="73"/>
        <v>42060.913877314815</v>
      </c>
      <c r="M958" s="16">
        <f t="shared" si="71"/>
        <v>42120.872210648144</v>
      </c>
      <c r="N958" s="10">
        <f t="shared" si="74"/>
        <v>59.958333333328483</v>
      </c>
      <c r="O958" t="b">
        <v>0</v>
      </c>
      <c r="P958">
        <v>17</v>
      </c>
      <c r="Q958" s="12">
        <f t="shared" si="72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si="73"/>
        <v>42660.552465277782</v>
      </c>
      <c r="M959" s="16">
        <f t="shared" si="71"/>
        <v>42691.594131944439</v>
      </c>
      <c r="N959" s="10">
        <f t="shared" si="74"/>
        <v>31.041666666656965</v>
      </c>
      <c r="O959" t="b">
        <v>0</v>
      </c>
      <c r="P959">
        <v>7</v>
      </c>
      <c r="Q959" s="12">
        <f t="shared" si="72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si="73"/>
        <v>42082.802812499998</v>
      </c>
      <c r="M960" s="16">
        <f t="shared" si="71"/>
        <v>42104.207638888889</v>
      </c>
      <c r="N960" s="10">
        <f t="shared" si="74"/>
        <v>21.404826388890797</v>
      </c>
      <c r="O960" t="b">
        <v>0</v>
      </c>
      <c r="P960">
        <v>17</v>
      </c>
      <c r="Q960" s="12">
        <f t="shared" si="72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si="73"/>
        <v>41993.174363425926</v>
      </c>
      <c r="M961" s="16">
        <f t="shared" si="71"/>
        <v>42023.174363425926</v>
      </c>
      <c r="N961" s="10">
        <f t="shared" si="74"/>
        <v>30</v>
      </c>
      <c r="O961" t="b">
        <v>0</v>
      </c>
      <c r="P961">
        <v>171</v>
      </c>
      <c r="Q961" s="12">
        <f t="shared" si="72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si="73"/>
        <v>42766.626793981486</v>
      </c>
      <c r="M962" s="16">
        <f t="shared" ref="M962:M1025" si="76">(J962 / 60 / 60 / 24) + DATE(1970, 1, 1)</f>
        <v>42808.585127314815</v>
      </c>
      <c r="N962" s="10">
        <f t="shared" si="74"/>
        <v>41.958333333328483</v>
      </c>
      <c r="O962" t="b">
        <v>0</v>
      </c>
      <c r="P962">
        <v>188</v>
      </c>
      <c r="Q962" s="12">
        <f t="shared" ref="Q962:Q1025" si="77"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:L1026" si="78">(K963 / 60 / 60 / 24) + DATE(1970, 1, 1)</f>
        <v>42740.693692129629</v>
      </c>
      <c r="M963" s="16">
        <f t="shared" si="76"/>
        <v>42786.791666666672</v>
      </c>
      <c r="N963" s="10">
        <f t="shared" ref="N963:N1026" si="79">M963-L963</f>
        <v>46.097974537042319</v>
      </c>
      <c r="O963" t="b">
        <v>0</v>
      </c>
      <c r="P963">
        <v>110</v>
      </c>
      <c r="Q963" s="12">
        <f t="shared" si="77"/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si="78"/>
        <v>42373.712418981479</v>
      </c>
      <c r="M964" s="16">
        <f t="shared" si="76"/>
        <v>42411.712418981479</v>
      </c>
      <c r="N964" s="10">
        <f t="shared" si="79"/>
        <v>38</v>
      </c>
      <c r="O964" t="b">
        <v>0</v>
      </c>
      <c r="P964">
        <v>37</v>
      </c>
      <c r="Q964" s="12">
        <f t="shared" si="77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si="78"/>
        <v>42625.635636574079</v>
      </c>
      <c r="M965" s="16">
        <f t="shared" si="76"/>
        <v>42660.635636574079</v>
      </c>
      <c r="N965" s="10">
        <f t="shared" si="79"/>
        <v>35</v>
      </c>
      <c r="O965" t="b">
        <v>0</v>
      </c>
      <c r="P965">
        <v>9</v>
      </c>
      <c r="Q965" s="12">
        <f t="shared" si="77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si="78"/>
        <v>42208.628692129627</v>
      </c>
      <c r="M966" s="16">
        <f t="shared" si="76"/>
        <v>42248.628692129627</v>
      </c>
      <c r="N966" s="10">
        <f t="shared" si="79"/>
        <v>40</v>
      </c>
      <c r="O966" t="b">
        <v>0</v>
      </c>
      <c r="P966">
        <v>29</v>
      </c>
      <c r="Q966" s="12">
        <f t="shared" si="77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si="78"/>
        <v>42637.016736111109</v>
      </c>
      <c r="M967" s="16">
        <f t="shared" si="76"/>
        <v>42669.165972222225</v>
      </c>
      <c r="N967" s="10">
        <f t="shared" si="79"/>
        <v>32.149236111115897</v>
      </c>
      <c r="O967" t="b">
        <v>0</v>
      </c>
      <c r="P967">
        <v>6</v>
      </c>
      <c r="Q967" s="12">
        <f t="shared" si="77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si="78"/>
        <v>42619.635787037041</v>
      </c>
      <c r="M968" s="16">
        <f t="shared" si="76"/>
        <v>42649.635787037041</v>
      </c>
      <c r="N968" s="10">
        <f t="shared" si="79"/>
        <v>30</v>
      </c>
      <c r="O968" t="b">
        <v>0</v>
      </c>
      <c r="P968">
        <v>30</v>
      </c>
      <c r="Q968" s="12">
        <f t="shared" si="77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si="78"/>
        <v>42422.254328703704</v>
      </c>
      <c r="M969" s="16">
        <f t="shared" si="76"/>
        <v>42482.21266203704</v>
      </c>
      <c r="N969" s="10">
        <f t="shared" si="79"/>
        <v>59.958333333335759</v>
      </c>
      <c r="O969" t="b">
        <v>0</v>
      </c>
      <c r="P969">
        <v>81</v>
      </c>
      <c r="Q969" s="12">
        <f t="shared" si="77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si="78"/>
        <v>41836.847615740742</v>
      </c>
      <c r="M970" s="16">
        <f t="shared" si="76"/>
        <v>41866.847615740742</v>
      </c>
      <c r="N970" s="10">
        <f t="shared" si="79"/>
        <v>30</v>
      </c>
      <c r="O970" t="b">
        <v>0</v>
      </c>
      <c r="P970">
        <v>4</v>
      </c>
      <c r="Q970" s="12">
        <f t="shared" si="77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si="78"/>
        <v>42742.30332175926</v>
      </c>
      <c r="M971" s="16">
        <f t="shared" si="76"/>
        <v>42775.30332175926</v>
      </c>
      <c r="N971" s="10">
        <f t="shared" si="79"/>
        <v>33</v>
      </c>
      <c r="O971" t="b">
        <v>0</v>
      </c>
      <c r="P971">
        <v>11</v>
      </c>
      <c r="Q971" s="12">
        <f t="shared" si="77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si="78"/>
        <v>42721.220520833333</v>
      </c>
      <c r="M972" s="16">
        <f t="shared" si="76"/>
        <v>42758.207638888889</v>
      </c>
      <c r="N972" s="10">
        <f t="shared" si="79"/>
        <v>36.987118055556493</v>
      </c>
      <c r="O972" t="b">
        <v>0</v>
      </c>
      <c r="P972">
        <v>14</v>
      </c>
      <c r="Q972" s="12">
        <f t="shared" si="77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si="78"/>
        <v>42111.709027777775</v>
      </c>
      <c r="M973" s="16">
        <f t="shared" si="76"/>
        <v>42156.709027777775</v>
      </c>
      <c r="N973" s="10">
        <f t="shared" si="79"/>
        <v>45</v>
      </c>
      <c r="O973" t="b">
        <v>0</v>
      </c>
      <c r="P973">
        <v>5</v>
      </c>
      <c r="Q973" s="12">
        <f t="shared" si="77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si="78"/>
        <v>41856.865717592591</v>
      </c>
      <c r="M974" s="16">
        <f t="shared" si="76"/>
        <v>41886.290972222225</v>
      </c>
      <c r="N974" s="10">
        <f t="shared" si="79"/>
        <v>29.425254629633855</v>
      </c>
      <c r="O974" t="b">
        <v>0</v>
      </c>
      <c r="P974">
        <v>45</v>
      </c>
      <c r="Q974" s="12">
        <f t="shared" si="77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si="78"/>
        <v>42257.014965277776</v>
      </c>
      <c r="M975" s="16">
        <f t="shared" si="76"/>
        <v>42317.056631944448</v>
      </c>
      <c r="N975" s="10">
        <f t="shared" si="79"/>
        <v>60.041666666671517</v>
      </c>
      <c r="O975" t="b">
        <v>0</v>
      </c>
      <c r="P975">
        <v>8</v>
      </c>
      <c r="Q975" s="12">
        <f t="shared" si="77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si="78"/>
        <v>42424.749490740738</v>
      </c>
      <c r="M976" s="16">
        <f t="shared" si="76"/>
        <v>42454.707824074074</v>
      </c>
      <c r="N976" s="10">
        <f t="shared" si="79"/>
        <v>29.958333333335759</v>
      </c>
      <c r="O976" t="b">
        <v>0</v>
      </c>
      <c r="P976">
        <v>3</v>
      </c>
      <c r="Q976" s="12">
        <f t="shared" si="77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si="78"/>
        <v>42489.696585648147</v>
      </c>
      <c r="M977" s="16">
        <f t="shared" si="76"/>
        <v>42549.696585648147</v>
      </c>
      <c r="N977" s="10">
        <f t="shared" si="79"/>
        <v>60</v>
      </c>
      <c r="O977" t="b">
        <v>0</v>
      </c>
      <c r="P977">
        <v>24</v>
      </c>
      <c r="Q977" s="12">
        <f t="shared" si="77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si="78"/>
        <v>42185.058993055558</v>
      </c>
      <c r="M978" s="16">
        <f t="shared" si="76"/>
        <v>42230.058993055558</v>
      </c>
      <c r="N978" s="10">
        <f t="shared" si="79"/>
        <v>45</v>
      </c>
      <c r="O978" t="b">
        <v>0</v>
      </c>
      <c r="P978">
        <v>18</v>
      </c>
      <c r="Q978" s="12">
        <f t="shared" si="77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si="78"/>
        <v>42391.942094907412</v>
      </c>
      <c r="M979" s="16">
        <f t="shared" si="76"/>
        <v>42421.942094907412</v>
      </c>
      <c r="N979" s="10">
        <f t="shared" si="79"/>
        <v>30</v>
      </c>
      <c r="O979" t="b">
        <v>0</v>
      </c>
      <c r="P979">
        <v>12</v>
      </c>
      <c r="Q979" s="12">
        <f t="shared" si="77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si="78"/>
        <v>42395.309039351851</v>
      </c>
      <c r="M980" s="16">
        <f t="shared" si="76"/>
        <v>42425.309039351851</v>
      </c>
      <c r="N980" s="10">
        <f t="shared" si="79"/>
        <v>30</v>
      </c>
      <c r="O980" t="b">
        <v>0</v>
      </c>
      <c r="P980">
        <v>123</v>
      </c>
      <c r="Q980" s="12">
        <f t="shared" si="77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si="78"/>
        <v>42506.416990740734</v>
      </c>
      <c r="M981" s="16">
        <f t="shared" si="76"/>
        <v>42541.790972222225</v>
      </c>
      <c r="N981" s="10">
        <f t="shared" si="79"/>
        <v>35.373981481490773</v>
      </c>
      <c r="O981" t="b">
        <v>0</v>
      </c>
      <c r="P981">
        <v>96</v>
      </c>
      <c r="Q981" s="12">
        <f t="shared" si="77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si="78"/>
        <v>41928.904189814813</v>
      </c>
      <c r="M982" s="16">
        <f t="shared" si="76"/>
        <v>41973.945856481485</v>
      </c>
      <c r="N982" s="10">
        <f t="shared" si="79"/>
        <v>45.041666666671517</v>
      </c>
      <c r="O982" t="b">
        <v>0</v>
      </c>
      <c r="P982">
        <v>31</v>
      </c>
      <c r="Q982" s="12">
        <f t="shared" si="77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si="78"/>
        <v>41830.947013888886</v>
      </c>
      <c r="M983" s="16">
        <f t="shared" si="76"/>
        <v>41860.947013888886</v>
      </c>
      <c r="N983" s="10">
        <f t="shared" si="79"/>
        <v>30</v>
      </c>
      <c r="O983" t="b">
        <v>0</v>
      </c>
      <c r="P983">
        <v>4</v>
      </c>
      <c r="Q983" s="12">
        <f t="shared" si="77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si="78"/>
        <v>42615.753310185188</v>
      </c>
      <c r="M984" s="16">
        <f t="shared" si="76"/>
        <v>42645.753310185188</v>
      </c>
      <c r="N984" s="10">
        <f t="shared" si="79"/>
        <v>30</v>
      </c>
      <c r="O984" t="b">
        <v>0</v>
      </c>
      <c r="P984">
        <v>3</v>
      </c>
      <c r="Q984" s="12">
        <f t="shared" si="77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si="78"/>
        <v>42574.667650462965</v>
      </c>
      <c r="M985" s="16">
        <f t="shared" si="76"/>
        <v>42605.870833333334</v>
      </c>
      <c r="N985" s="10">
        <f t="shared" si="79"/>
        <v>31.203182870369346</v>
      </c>
      <c r="O985" t="b">
        <v>0</v>
      </c>
      <c r="P985">
        <v>179</v>
      </c>
      <c r="Q985" s="12">
        <f t="shared" si="77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si="78"/>
        <v>42061.11583333333</v>
      </c>
      <c r="M986" s="16">
        <f t="shared" si="76"/>
        <v>42091.074166666673</v>
      </c>
      <c r="N986" s="10">
        <f t="shared" si="79"/>
        <v>29.958333333343035</v>
      </c>
      <c r="O986" t="b">
        <v>0</v>
      </c>
      <c r="P986">
        <v>3</v>
      </c>
      <c r="Q986" s="12">
        <f t="shared" si="77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si="78"/>
        <v>42339.967708333337</v>
      </c>
      <c r="M987" s="16">
        <f t="shared" si="76"/>
        <v>42369.958333333328</v>
      </c>
      <c r="N987" s="10">
        <f t="shared" si="79"/>
        <v>29.990624999991269</v>
      </c>
      <c r="O987" t="b">
        <v>0</v>
      </c>
      <c r="P987">
        <v>23</v>
      </c>
      <c r="Q987" s="12">
        <f t="shared" si="77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si="78"/>
        <v>42324.767361111109</v>
      </c>
      <c r="M988" s="16">
        <f t="shared" si="76"/>
        <v>42379</v>
      </c>
      <c r="N988" s="10">
        <f t="shared" si="79"/>
        <v>54.232638888890506</v>
      </c>
      <c r="O988" t="b">
        <v>0</v>
      </c>
      <c r="P988">
        <v>23</v>
      </c>
      <c r="Q988" s="12">
        <f t="shared" si="77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si="78"/>
        <v>41773.294560185182</v>
      </c>
      <c r="M989" s="16">
        <f t="shared" si="76"/>
        <v>41813.294560185182</v>
      </c>
      <c r="N989" s="10">
        <f t="shared" si="79"/>
        <v>40</v>
      </c>
      <c r="O989" t="b">
        <v>0</v>
      </c>
      <c r="P989">
        <v>41</v>
      </c>
      <c r="Q989" s="12">
        <f t="shared" si="77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si="78"/>
        <v>42614.356770833328</v>
      </c>
      <c r="M990" s="16">
        <f t="shared" si="76"/>
        <v>42644.356770833328</v>
      </c>
      <c r="N990" s="10">
        <f t="shared" si="79"/>
        <v>30</v>
      </c>
      <c r="O990" t="b">
        <v>0</v>
      </c>
      <c r="P990">
        <v>0</v>
      </c>
      <c r="Q990" s="12">
        <f t="shared" si="77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si="78"/>
        <v>42611.933969907404</v>
      </c>
      <c r="M991" s="16">
        <f t="shared" si="76"/>
        <v>42641.933969907404</v>
      </c>
      <c r="N991" s="10">
        <f t="shared" si="79"/>
        <v>30</v>
      </c>
      <c r="O991" t="b">
        <v>0</v>
      </c>
      <c r="P991">
        <v>32</v>
      </c>
      <c r="Q991" s="12">
        <f t="shared" si="77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si="78"/>
        <v>41855.784305555557</v>
      </c>
      <c r="M992" s="16">
        <f t="shared" si="76"/>
        <v>41885.784305555557</v>
      </c>
      <c r="N992" s="10">
        <f t="shared" si="79"/>
        <v>30</v>
      </c>
      <c r="O992" t="b">
        <v>0</v>
      </c>
      <c r="P992">
        <v>2</v>
      </c>
      <c r="Q992" s="12">
        <f t="shared" si="77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si="78"/>
        <v>42538.75680555556</v>
      </c>
      <c r="M993" s="16">
        <f t="shared" si="76"/>
        <v>42563.785416666666</v>
      </c>
      <c r="N993" s="10">
        <f t="shared" si="79"/>
        <v>25.02861111110542</v>
      </c>
      <c r="O993" t="b">
        <v>0</v>
      </c>
      <c r="P993">
        <v>7</v>
      </c>
      <c r="Q993" s="12">
        <f t="shared" si="77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si="78"/>
        <v>42437.924988425926</v>
      </c>
      <c r="M994" s="16">
        <f t="shared" si="76"/>
        <v>42497.883321759262</v>
      </c>
      <c r="N994" s="10">
        <f t="shared" si="79"/>
        <v>59.958333333335759</v>
      </c>
      <c r="O994" t="b">
        <v>0</v>
      </c>
      <c r="P994">
        <v>4</v>
      </c>
      <c r="Q994" s="12">
        <f t="shared" si="77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si="78"/>
        <v>42652.964907407411</v>
      </c>
      <c r="M995" s="16">
        <f t="shared" si="76"/>
        <v>42686.208333333328</v>
      </c>
      <c r="N995" s="10">
        <f t="shared" si="79"/>
        <v>33.243425925917109</v>
      </c>
      <c r="O995" t="b">
        <v>0</v>
      </c>
      <c r="P995">
        <v>196</v>
      </c>
      <c r="Q995" s="12">
        <f t="shared" si="77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si="78"/>
        <v>41921.263078703705</v>
      </c>
      <c r="M996" s="16">
        <f t="shared" si="76"/>
        <v>41973.957638888889</v>
      </c>
      <c r="N996" s="10">
        <f t="shared" si="79"/>
        <v>52.694560185183946</v>
      </c>
      <c r="O996" t="b">
        <v>0</v>
      </c>
      <c r="P996">
        <v>11</v>
      </c>
      <c r="Q996" s="12">
        <f t="shared" si="77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si="78"/>
        <v>41947.940740740742</v>
      </c>
      <c r="M997" s="16">
        <f t="shared" si="76"/>
        <v>41972.666666666672</v>
      </c>
      <c r="N997" s="10">
        <f t="shared" si="79"/>
        <v>24.725925925929914</v>
      </c>
      <c r="O997" t="b">
        <v>0</v>
      </c>
      <c r="P997">
        <v>9</v>
      </c>
      <c r="Q997" s="12">
        <f t="shared" si="77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si="78"/>
        <v>41817.866435185184</v>
      </c>
      <c r="M998" s="16">
        <f t="shared" si="76"/>
        <v>41847.643750000003</v>
      </c>
      <c r="N998" s="10">
        <f t="shared" si="79"/>
        <v>29.777314814818965</v>
      </c>
      <c r="O998" t="b">
        <v>0</v>
      </c>
      <c r="P998">
        <v>5</v>
      </c>
      <c r="Q998" s="12">
        <f t="shared" si="77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si="78"/>
        <v>41941.10297453704</v>
      </c>
      <c r="M999" s="16">
        <f t="shared" si="76"/>
        <v>41971.144641203704</v>
      </c>
      <c r="N999" s="10">
        <f t="shared" si="79"/>
        <v>30.041666666664241</v>
      </c>
      <c r="O999" t="b">
        <v>0</v>
      </c>
      <c r="P999">
        <v>8</v>
      </c>
      <c r="Q999" s="12">
        <f t="shared" si="77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si="78"/>
        <v>42282.168993055559</v>
      </c>
      <c r="M1000" s="16">
        <f t="shared" si="76"/>
        <v>42327.210659722223</v>
      </c>
      <c r="N1000" s="10">
        <f t="shared" si="79"/>
        <v>45.041666666664241</v>
      </c>
      <c r="O1000" t="b">
        <v>0</v>
      </c>
      <c r="P1000">
        <v>229</v>
      </c>
      <c r="Q1000" s="12">
        <f t="shared" si="77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si="78"/>
        <v>41926.29965277778</v>
      </c>
      <c r="M1001" s="16">
        <f t="shared" si="76"/>
        <v>41956.334722222222</v>
      </c>
      <c r="N1001" s="10">
        <f t="shared" si="79"/>
        <v>30.035069444442343</v>
      </c>
      <c r="O1001" t="b">
        <v>0</v>
      </c>
      <c r="P1001">
        <v>40</v>
      </c>
      <c r="Q1001" s="12">
        <f t="shared" si="77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si="78"/>
        <v>42749.059722222228</v>
      </c>
      <c r="M1002" s="16">
        <f t="shared" si="76"/>
        <v>42809.018055555556</v>
      </c>
      <c r="N1002" s="10">
        <f t="shared" si="79"/>
        <v>59.958333333328483</v>
      </c>
      <c r="O1002" t="b">
        <v>0</v>
      </c>
      <c r="P1002">
        <v>6</v>
      </c>
      <c r="Q1002" s="12">
        <f t="shared" si="77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si="78"/>
        <v>42720.720057870371</v>
      </c>
      <c r="M1003" s="16">
        <f t="shared" si="76"/>
        <v>42765.720057870371</v>
      </c>
      <c r="N1003" s="10">
        <f t="shared" si="79"/>
        <v>45</v>
      </c>
      <c r="O1003" t="b">
        <v>0</v>
      </c>
      <c r="P1003">
        <v>4</v>
      </c>
      <c r="Q1003" s="12">
        <f t="shared" si="77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si="78"/>
        <v>42325.684189814812</v>
      </c>
      <c r="M1004" s="16">
        <f t="shared" si="76"/>
        <v>42355.249305555553</v>
      </c>
      <c r="N1004" s="10">
        <f t="shared" si="79"/>
        <v>29.565115740741021</v>
      </c>
      <c r="O1004" t="b">
        <v>0</v>
      </c>
      <c r="P1004">
        <v>22</v>
      </c>
      <c r="Q1004" s="12">
        <f t="shared" si="77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si="78"/>
        <v>42780.709039351852</v>
      </c>
      <c r="M1005" s="16">
        <f t="shared" si="76"/>
        <v>42810.667372685188</v>
      </c>
      <c r="N1005" s="10">
        <f t="shared" si="79"/>
        <v>29.958333333335759</v>
      </c>
      <c r="O1005" t="b">
        <v>0</v>
      </c>
      <c r="P1005">
        <v>15</v>
      </c>
      <c r="Q1005" s="12">
        <f t="shared" si="77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si="78"/>
        <v>42388.708645833336</v>
      </c>
      <c r="M1006" s="16">
        <f t="shared" si="76"/>
        <v>42418.708645833336</v>
      </c>
      <c r="N1006" s="10">
        <f t="shared" si="79"/>
        <v>30</v>
      </c>
      <c r="O1006" t="b">
        <v>0</v>
      </c>
      <c r="P1006">
        <v>95</v>
      </c>
      <c r="Q1006" s="12">
        <f t="shared" si="77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si="78"/>
        <v>42276.624803240738</v>
      </c>
      <c r="M1007" s="16">
        <f t="shared" si="76"/>
        <v>42307.624803240738</v>
      </c>
      <c r="N1007" s="10">
        <f t="shared" si="79"/>
        <v>31</v>
      </c>
      <c r="O1007" t="b">
        <v>0</v>
      </c>
      <c r="P1007">
        <v>161</v>
      </c>
      <c r="Q1007" s="12">
        <f t="shared" si="77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si="78"/>
        <v>41977.040185185186</v>
      </c>
      <c r="M1008" s="16">
        <f t="shared" si="76"/>
        <v>41985.299305555556</v>
      </c>
      <c r="N1008" s="10">
        <f t="shared" si="79"/>
        <v>8.2591203703705105</v>
      </c>
      <c r="O1008" t="b">
        <v>0</v>
      </c>
      <c r="P1008">
        <v>8</v>
      </c>
      <c r="Q1008" s="12">
        <f t="shared" si="77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si="78"/>
        <v>42676.583599537036</v>
      </c>
      <c r="M1009" s="16">
        <f t="shared" si="76"/>
        <v>42718.6252662037</v>
      </c>
      <c r="N1009" s="10">
        <f t="shared" si="79"/>
        <v>42.041666666664241</v>
      </c>
      <c r="O1009" t="b">
        <v>0</v>
      </c>
      <c r="P1009">
        <v>76</v>
      </c>
      <c r="Q1009" s="12">
        <f t="shared" si="77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si="78"/>
        <v>42702.809201388889</v>
      </c>
      <c r="M1010" s="16">
        <f t="shared" si="76"/>
        <v>42732.809201388889</v>
      </c>
      <c r="N1010" s="10">
        <f t="shared" si="79"/>
        <v>30</v>
      </c>
      <c r="O1010" t="b">
        <v>0</v>
      </c>
      <c r="P1010">
        <v>1</v>
      </c>
      <c r="Q1010" s="12">
        <f t="shared" si="77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si="78"/>
        <v>42510.604699074072</v>
      </c>
      <c r="M1011" s="16">
        <f t="shared" si="76"/>
        <v>42540.604699074072</v>
      </c>
      <c r="N1011" s="10">
        <f t="shared" si="79"/>
        <v>30</v>
      </c>
      <c r="O1011" t="b">
        <v>0</v>
      </c>
      <c r="P1011">
        <v>101</v>
      </c>
      <c r="Q1011" s="12">
        <f t="shared" si="77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si="78"/>
        <v>42561.829421296294</v>
      </c>
      <c r="M1012" s="16">
        <f t="shared" si="76"/>
        <v>42618.124305555553</v>
      </c>
      <c r="N1012" s="10">
        <f t="shared" si="79"/>
        <v>56.294884259259561</v>
      </c>
      <c r="O1012" t="b">
        <v>0</v>
      </c>
      <c r="P1012">
        <v>4</v>
      </c>
      <c r="Q1012" s="12">
        <f t="shared" si="77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si="78"/>
        <v>41946.898090277777</v>
      </c>
      <c r="M1013" s="16">
        <f t="shared" si="76"/>
        <v>41991.898090277777</v>
      </c>
      <c r="N1013" s="10">
        <f t="shared" si="79"/>
        <v>45</v>
      </c>
      <c r="O1013" t="b">
        <v>0</v>
      </c>
      <c r="P1013">
        <v>1</v>
      </c>
      <c r="Q1013" s="12">
        <f t="shared" si="77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si="78"/>
        <v>42714.440416666665</v>
      </c>
      <c r="M1014" s="16">
        <f t="shared" si="76"/>
        <v>42759.440416666665</v>
      </c>
      <c r="N1014" s="10">
        <f t="shared" si="79"/>
        <v>45</v>
      </c>
      <c r="O1014" t="b">
        <v>0</v>
      </c>
      <c r="P1014">
        <v>775</v>
      </c>
      <c r="Q1014" s="12">
        <f t="shared" si="77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si="78"/>
        <v>42339.833981481483</v>
      </c>
      <c r="M1015" s="16">
        <f t="shared" si="76"/>
        <v>42367.833333333328</v>
      </c>
      <c r="N1015" s="10">
        <f t="shared" si="79"/>
        <v>27.999351851845859</v>
      </c>
      <c r="O1015" t="b">
        <v>0</v>
      </c>
      <c r="P1015">
        <v>90</v>
      </c>
      <c r="Q1015" s="12">
        <f t="shared" si="77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si="78"/>
        <v>41955.002488425926</v>
      </c>
      <c r="M1016" s="16">
        <f t="shared" si="76"/>
        <v>42005.002488425926</v>
      </c>
      <c r="N1016" s="10">
        <f t="shared" si="79"/>
        <v>50</v>
      </c>
      <c r="O1016" t="b">
        <v>0</v>
      </c>
      <c r="P1016">
        <v>16</v>
      </c>
      <c r="Q1016" s="12">
        <f t="shared" si="77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si="78"/>
        <v>42303.878414351857</v>
      </c>
      <c r="M1017" s="16">
        <f t="shared" si="76"/>
        <v>42333.920081018514</v>
      </c>
      <c r="N1017" s="10">
        <f t="shared" si="79"/>
        <v>30.041666666656965</v>
      </c>
      <c r="O1017" t="b">
        <v>0</v>
      </c>
      <c r="P1017">
        <v>6</v>
      </c>
      <c r="Q1017" s="12">
        <f t="shared" si="77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si="78"/>
        <v>42422.107129629629</v>
      </c>
      <c r="M1018" s="16">
        <f t="shared" si="76"/>
        <v>42467.065462962957</v>
      </c>
      <c r="N1018" s="10">
        <f t="shared" si="79"/>
        <v>44.958333333328483</v>
      </c>
      <c r="O1018" t="b">
        <v>0</v>
      </c>
      <c r="P1018">
        <v>38</v>
      </c>
      <c r="Q1018" s="12">
        <f t="shared" si="77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si="78"/>
        <v>42289.675173611111</v>
      </c>
      <c r="M1019" s="16">
        <f t="shared" si="76"/>
        <v>42329.716840277775</v>
      </c>
      <c r="N1019" s="10">
        <f t="shared" si="79"/>
        <v>40.041666666664241</v>
      </c>
      <c r="O1019" t="b">
        <v>0</v>
      </c>
      <c r="P1019">
        <v>355</v>
      </c>
      <c r="Q1019" s="12">
        <f t="shared" si="77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si="78"/>
        <v>42535.492280092592</v>
      </c>
      <c r="M1020" s="16">
        <f t="shared" si="76"/>
        <v>42565.492280092592</v>
      </c>
      <c r="N1020" s="10">
        <f t="shared" si="79"/>
        <v>30</v>
      </c>
      <c r="O1020" t="b">
        <v>0</v>
      </c>
      <c r="P1020">
        <v>7</v>
      </c>
      <c r="Q1020" s="12">
        <f t="shared" si="77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si="78"/>
        <v>42009.973946759259</v>
      </c>
      <c r="M1021" s="16">
        <f t="shared" si="76"/>
        <v>42039.973946759259</v>
      </c>
      <c r="N1021" s="10">
        <f t="shared" si="79"/>
        <v>30</v>
      </c>
      <c r="O1021" t="b">
        <v>0</v>
      </c>
      <c r="P1021">
        <v>400</v>
      </c>
      <c r="Q1021" s="12">
        <f t="shared" si="77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si="78"/>
        <v>42127.069548611107</v>
      </c>
      <c r="M1022" s="16">
        <f t="shared" si="76"/>
        <v>42157.032638888893</v>
      </c>
      <c r="N1022" s="10">
        <f t="shared" si="79"/>
        <v>29.96309027778625</v>
      </c>
      <c r="O1022" t="b">
        <v>0</v>
      </c>
      <c r="P1022">
        <v>30</v>
      </c>
      <c r="Q1022" s="12">
        <f t="shared" si="77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si="78"/>
        <v>42271.251979166671</v>
      </c>
      <c r="M1023" s="16">
        <f t="shared" si="76"/>
        <v>42294.166666666672</v>
      </c>
      <c r="N1023" s="10">
        <f t="shared" si="79"/>
        <v>22.914687500000582</v>
      </c>
      <c r="O1023" t="b">
        <v>1</v>
      </c>
      <c r="P1023">
        <v>478</v>
      </c>
      <c r="Q1023" s="12">
        <f t="shared" si="77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si="78"/>
        <v>42111.646724537044</v>
      </c>
      <c r="M1024" s="16">
        <f t="shared" si="76"/>
        <v>42141.646724537044</v>
      </c>
      <c r="N1024" s="10">
        <f t="shared" si="79"/>
        <v>30</v>
      </c>
      <c r="O1024" t="b">
        <v>1</v>
      </c>
      <c r="P1024">
        <v>74</v>
      </c>
      <c r="Q1024" s="12">
        <f t="shared" si="77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si="78"/>
        <v>42145.919687500005</v>
      </c>
      <c r="M1025" s="16">
        <f t="shared" si="76"/>
        <v>42175.919687500005</v>
      </c>
      <c r="N1025" s="10">
        <f t="shared" si="79"/>
        <v>30</v>
      </c>
      <c r="O1025" t="b">
        <v>0</v>
      </c>
      <c r="P1025">
        <v>131</v>
      </c>
      <c r="Q1025" s="12">
        <f t="shared" si="77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si="78"/>
        <v>42370.580590277779</v>
      </c>
      <c r="M1026" s="16">
        <f t="shared" ref="M1026:M1089" si="81">(J1026 / 60 / 60 / 24) + DATE(1970, 1, 1)</f>
        <v>42400.580590277779</v>
      </c>
      <c r="N1026" s="10">
        <f t="shared" si="79"/>
        <v>30</v>
      </c>
      <c r="O1026" t="b">
        <v>1</v>
      </c>
      <c r="P1026">
        <v>61</v>
      </c>
      <c r="Q1026" s="12">
        <f t="shared" ref="Q1026:Q1089" si="82"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:L1090" si="83">(K1027 / 60 / 60 / 24) + DATE(1970, 1, 1)</f>
        <v>42049.833761574075</v>
      </c>
      <c r="M1027" s="16">
        <f t="shared" si="81"/>
        <v>42079.792094907403</v>
      </c>
      <c r="N1027" s="10">
        <f t="shared" ref="N1027:N1090" si="84">M1027-L1027</f>
        <v>29.958333333328483</v>
      </c>
      <c r="O1027" t="b">
        <v>1</v>
      </c>
      <c r="P1027">
        <v>1071</v>
      </c>
      <c r="Q1027" s="12">
        <f t="shared" si="82"/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si="83"/>
        <v>42426.407592592594</v>
      </c>
      <c r="M1028" s="16">
        <f t="shared" si="81"/>
        <v>42460.365925925929</v>
      </c>
      <c r="N1028" s="10">
        <f t="shared" si="84"/>
        <v>33.958333333335759</v>
      </c>
      <c r="O1028" t="b">
        <v>1</v>
      </c>
      <c r="P1028">
        <v>122</v>
      </c>
      <c r="Q1028" s="12">
        <f t="shared" si="82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si="83"/>
        <v>41905.034108796295</v>
      </c>
      <c r="M1029" s="16">
        <f t="shared" si="81"/>
        <v>41935.034108796295</v>
      </c>
      <c r="N1029" s="10">
        <f t="shared" si="84"/>
        <v>30</v>
      </c>
      <c r="O1029" t="b">
        <v>1</v>
      </c>
      <c r="P1029">
        <v>111</v>
      </c>
      <c r="Q1029" s="12">
        <f t="shared" si="82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si="83"/>
        <v>42755.627372685187</v>
      </c>
      <c r="M1030" s="16">
        <f t="shared" si="81"/>
        <v>42800.833333333328</v>
      </c>
      <c r="N1030" s="10">
        <f t="shared" si="84"/>
        <v>45.205960648141627</v>
      </c>
      <c r="O1030" t="b">
        <v>1</v>
      </c>
      <c r="P1030">
        <v>255</v>
      </c>
      <c r="Q1030" s="12">
        <f t="shared" si="82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si="83"/>
        <v>42044.711886574078</v>
      </c>
      <c r="M1031" s="16">
        <f t="shared" si="81"/>
        <v>42098.915972222225</v>
      </c>
      <c r="N1031" s="10">
        <f t="shared" si="84"/>
        <v>54.204085648147156</v>
      </c>
      <c r="O1031" t="b">
        <v>0</v>
      </c>
      <c r="P1031">
        <v>141</v>
      </c>
      <c r="Q1031" s="12">
        <f t="shared" si="82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si="83"/>
        <v>42611.483206018514</v>
      </c>
      <c r="M1032" s="16">
        <f t="shared" si="81"/>
        <v>42625.483206018514</v>
      </c>
      <c r="N1032" s="10">
        <f t="shared" si="84"/>
        <v>14</v>
      </c>
      <c r="O1032" t="b">
        <v>0</v>
      </c>
      <c r="P1032">
        <v>159</v>
      </c>
      <c r="Q1032" s="12">
        <f t="shared" si="82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si="83"/>
        <v>42324.764004629629</v>
      </c>
      <c r="M1033" s="16">
        <f t="shared" si="81"/>
        <v>42354.764004629629</v>
      </c>
      <c r="N1033" s="10">
        <f t="shared" si="84"/>
        <v>30</v>
      </c>
      <c r="O1033" t="b">
        <v>0</v>
      </c>
      <c r="P1033">
        <v>99</v>
      </c>
      <c r="Q1033" s="12">
        <f t="shared" si="82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si="83"/>
        <v>42514.666956018518</v>
      </c>
      <c r="M1034" s="16">
        <f t="shared" si="81"/>
        <v>42544.666956018518</v>
      </c>
      <c r="N1034" s="10">
        <f t="shared" si="84"/>
        <v>30</v>
      </c>
      <c r="O1034" t="b">
        <v>0</v>
      </c>
      <c r="P1034">
        <v>96</v>
      </c>
      <c r="Q1034" s="12">
        <f t="shared" si="82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si="83"/>
        <v>42688.732407407413</v>
      </c>
      <c r="M1035" s="16">
        <f t="shared" si="81"/>
        <v>42716.732407407413</v>
      </c>
      <c r="N1035" s="10">
        <f t="shared" si="84"/>
        <v>28</v>
      </c>
      <c r="O1035" t="b">
        <v>0</v>
      </c>
      <c r="P1035">
        <v>27</v>
      </c>
      <c r="Q1035" s="12">
        <f t="shared" si="82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si="83"/>
        <v>42555.166712962964</v>
      </c>
      <c r="M1036" s="16">
        <f t="shared" si="81"/>
        <v>42587.165972222225</v>
      </c>
      <c r="N1036" s="10">
        <f t="shared" si="84"/>
        <v>31.999259259260725</v>
      </c>
      <c r="O1036" t="b">
        <v>0</v>
      </c>
      <c r="P1036">
        <v>166</v>
      </c>
      <c r="Q1036" s="12">
        <f t="shared" si="82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si="83"/>
        <v>42016.641435185185</v>
      </c>
      <c r="M1037" s="16">
        <f t="shared" si="81"/>
        <v>42046.641435185185</v>
      </c>
      <c r="N1037" s="10">
        <f t="shared" si="84"/>
        <v>30</v>
      </c>
      <c r="O1037" t="b">
        <v>0</v>
      </c>
      <c r="P1037">
        <v>76</v>
      </c>
      <c r="Q1037" s="12">
        <f t="shared" si="82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si="83"/>
        <v>41249.448958333334</v>
      </c>
      <c r="M1038" s="16">
        <f t="shared" si="81"/>
        <v>41281.333333333336</v>
      </c>
      <c r="N1038" s="10">
        <f t="shared" si="84"/>
        <v>31.884375000001455</v>
      </c>
      <c r="O1038" t="b">
        <v>0</v>
      </c>
      <c r="P1038">
        <v>211</v>
      </c>
      <c r="Q1038" s="12">
        <f t="shared" si="82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si="83"/>
        <v>42119.822476851856</v>
      </c>
      <c r="M1039" s="16">
        <f t="shared" si="81"/>
        <v>42142.208333333328</v>
      </c>
      <c r="N1039" s="10">
        <f t="shared" si="84"/>
        <v>22.385856481472729</v>
      </c>
      <c r="O1039" t="b">
        <v>0</v>
      </c>
      <c r="P1039">
        <v>21</v>
      </c>
      <c r="Q1039" s="12">
        <f t="shared" si="82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si="83"/>
        <v>42418.231747685189</v>
      </c>
      <c r="M1040" s="16">
        <f t="shared" si="81"/>
        <v>42448.190081018518</v>
      </c>
      <c r="N1040" s="10">
        <f t="shared" si="84"/>
        <v>29.958333333328483</v>
      </c>
      <c r="O1040" t="b">
        <v>0</v>
      </c>
      <c r="P1040">
        <v>61</v>
      </c>
      <c r="Q1040" s="12">
        <f t="shared" si="82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si="83"/>
        <v>42692.109328703707</v>
      </c>
      <c r="M1041" s="16">
        <f t="shared" si="81"/>
        <v>42717.332638888889</v>
      </c>
      <c r="N1041" s="10">
        <f t="shared" si="84"/>
        <v>25.223310185181617</v>
      </c>
      <c r="O1041" t="b">
        <v>0</v>
      </c>
      <c r="P1041">
        <v>30</v>
      </c>
      <c r="Q1041" s="12">
        <f t="shared" si="82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si="83"/>
        <v>42579.708437499998</v>
      </c>
      <c r="M1042" s="16">
        <f t="shared" si="81"/>
        <v>42609.708437499998</v>
      </c>
      <c r="N1042" s="10">
        <f t="shared" si="84"/>
        <v>30</v>
      </c>
      <c r="O1042" t="b">
        <v>0</v>
      </c>
      <c r="P1042">
        <v>1</v>
      </c>
      <c r="Q1042" s="12">
        <f t="shared" si="82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si="83"/>
        <v>41831.060092592597</v>
      </c>
      <c r="M1043" s="16">
        <f t="shared" si="81"/>
        <v>41851.060092592597</v>
      </c>
      <c r="N1043" s="10">
        <f t="shared" si="84"/>
        <v>20</v>
      </c>
      <c r="O1043" t="b">
        <v>0</v>
      </c>
      <c r="P1043">
        <v>0</v>
      </c>
      <c r="Q1043" s="12">
        <f t="shared" si="82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si="83"/>
        <v>41851.696157407408</v>
      </c>
      <c r="M1044" s="16">
        <f t="shared" si="81"/>
        <v>41894.416666666664</v>
      </c>
      <c r="N1044" s="10">
        <f t="shared" si="84"/>
        <v>42.720509259255778</v>
      </c>
      <c r="O1044" t="b">
        <v>0</v>
      </c>
      <c r="P1044">
        <v>1</v>
      </c>
      <c r="Q1044" s="12">
        <f t="shared" si="82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si="83"/>
        <v>42114.252951388888</v>
      </c>
      <c r="M1045" s="16">
        <f t="shared" si="81"/>
        <v>42144.252951388888</v>
      </c>
      <c r="N1045" s="10">
        <f t="shared" si="84"/>
        <v>30</v>
      </c>
      <c r="O1045" t="b">
        <v>0</v>
      </c>
      <c r="P1045">
        <v>292</v>
      </c>
      <c r="Q1045" s="12">
        <f t="shared" si="82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si="83"/>
        <v>42011.925937499997</v>
      </c>
      <c r="M1046" s="16">
        <f t="shared" si="81"/>
        <v>42068.852083333331</v>
      </c>
      <c r="N1046" s="10">
        <f t="shared" si="84"/>
        <v>56.926145833334886</v>
      </c>
      <c r="O1046" t="b">
        <v>0</v>
      </c>
      <c r="P1046">
        <v>2</v>
      </c>
      <c r="Q1046" s="12">
        <f t="shared" si="82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si="83"/>
        <v>41844.874421296299</v>
      </c>
      <c r="M1047" s="16">
        <f t="shared" si="81"/>
        <v>41874.874421296299</v>
      </c>
      <c r="N1047" s="10">
        <f t="shared" si="84"/>
        <v>30</v>
      </c>
      <c r="O1047" t="b">
        <v>0</v>
      </c>
      <c r="P1047">
        <v>8</v>
      </c>
      <c r="Q1047" s="12">
        <f t="shared" si="82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si="83"/>
        <v>42319.851388888885</v>
      </c>
      <c r="M1048" s="16">
        <f t="shared" si="81"/>
        <v>42364.851388888885</v>
      </c>
      <c r="N1048" s="10">
        <f t="shared" si="84"/>
        <v>45</v>
      </c>
      <c r="O1048" t="b">
        <v>0</v>
      </c>
      <c r="P1048">
        <v>0</v>
      </c>
      <c r="Q1048" s="12">
        <f t="shared" si="82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si="83"/>
        <v>41918.818460648145</v>
      </c>
      <c r="M1049" s="16">
        <f t="shared" si="81"/>
        <v>41948.860127314816</v>
      </c>
      <c r="N1049" s="10">
        <f t="shared" si="84"/>
        <v>30.041666666671517</v>
      </c>
      <c r="O1049" t="b">
        <v>0</v>
      </c>
      <c r="P1049">
        <v>1</v>
      </c>
      <c r="Q1049" s="12">
        <f t="shared" si="82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si="83"/>
        <v>42598.053113425922</v>
      </c>
      <c r="M1050" s="16">
        <f t="shared" si="81"/>
        <v>42638.053113425922</v>
      </c>
      <c r="N1050" s="10">
        <f t="shared" si="84"/>
        <v>40</v>
      </c>
      <c r="O1050" t="b">
        <v>0</v>
      </c>
      <c r="P1050">
        <v>4</v>
      </c>
      <c r="Q1050" s="12">
        <f t="shared" si="82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si="83"/>
        <v>42382.431076388893</v>
      </c>
      <c r="M1051" s="16">
        <f t="shared" si="81"/>
        <v>42412.431076388893</v>
      </c>
      <c r="N1051" s="10">
        <f t="shared" si="84"/>
        <v>30</v>
      </c>
      <c r="O1051" t="b">
        <v>0</v>
      </c>
      <c r="P1051">
        <v>0</v>
      </c>
      <c r="Q1051" s="12">
        <f t="shared" si="82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si="83"/>
        <v>42231.7971875</v>
      </c>
      <c r="M1052" s="16">
        <f t="shared" si="81"/>
        <v>42261.7971875</v>
      </c>
      <c r="N1052" s="10">
        <f t="shared" si="84"/>
        <v>30</v>
      </c>
      <c r="O1052" t="b">
        <v>0</v>
      </c>
      <c r="P1052">
        <v>0</v>
      </c>
      <c r="Q1052" s="12">
        <f t="shared" si="82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si="83"/>
        <v>41850.014178240745</v>
      </c>
      <c r="M1053" s="16">
        <f t="shared" si="81"/>
        <v>41878.014178240745</v>
      </c>
      <c r="N1053" s="10">
        <f t="shared" si="84"/>
        <v>28</v>
      </c>
      <c r="O1053" t="b">
        <v>0</v>
      </c>
      <c r="P1053">
        <v>0</v>
      </c>
      <c r="Q1053" s="12">
        <f t="shared" si="82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si="83"/>
        <v>42483.797395833331</v>
      </c>
      <c r="M1054" s="16">
        <f t="shared" si="81"/>
        <v>42527.839583333334</v>
      </c>
      <c r="N1054" s="10">
        <f t="shared" si="84"/>
        <v>44.04218750000291</v>
      </c>
      <c r="O1054" t="b">
        <v>0</v>
      </c>
      <c r="P1054">
        <v>0</v>
      </c>
      <c r="Q1054" s="12">
        <f t="shared" si="82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si="83"/>
        <v>42775.172824074078</v>
      </c>
      <c r="M1055" s="16">
        <f t="shared" si="81"/>
        <v>42800.172824074078</v>
      </c>
      <c r="N1055" s="10">
        <f t="shared" si="84"/>
        <v>25</v>
      </c>
      <c r="O1055" t="b">
        <v>0</v>
      </c>
      <c r="P1055">
        <v>1</v>
      </c>
      <c r="Q1055" s="12">
        <f t="shared" si="82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si="83"/>
        <v>41831.851840277777</v>
      </c>
      <c r="M1056" s="16">
        <f t="shared" si="81"/>
        <v>41861.916666666664</v>
      </c>
      <c r="N1056" s="10">
        <f t="shared" si="84"/>
        <v>30.064826388887013</v>
      </c>
      <c r="O1056" t="b">
        <v>0</v>
      </c>
      <c r="P1056">
        <v>0</v>
      </c>
      <c r="Q1056" s="12">
        <f t="shared" si="82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si="83"/>
        <v>42406.992418981477</v>
      </c>
      <c r="M1057" s="16">
        <f t="shared" si="81"/>
        <v>42436.992418981477</v>
      </c>
      <c r="N1057" s="10">
        <f t="shared" si="84"/>
        <v>30</v>
      </c>
      <c r="O1057" t="b">
        <v>0</v>
      </c>
      <c r="P1057">
        <v>0</v>
      </c>
      <c r="Q1057" s="12">
        <f t="shared" si="82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si="83"/>
        <v>42058.719641203701</v>
      </c>
      <c r="M1058" s="16">
        <f t="shared" si="81"/>
        <v>42118.677974537044</v>
      </c>
      <c r="N1058" s="10">
        <f t="shared" si="84"/>
        <v>59.958333333343035</v>
      </c>
      <c r="O1058" t="b">
        <v>0</v>
      </c>
      <c r="P1058">
        <v>0</v>
      </c>
      <c r="Q1058" s="12">
        <f t="shared" si="82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si="83"/>
        <v>42678.871331018512</v>
      </c>
      <c r="M1059" s="16">
        <f t="shared" si="81"/>
        <v>42708.912997685184</v>
      </c>
      <c r="N1059" s="10">
        <f t="shared" si="84"/>
        <v>30.041666666671517</v>
      </c>
      <c r="O1059" t="b">
        <v>0</v>
      </c>
      <c r="P1059">
        <v>0</v>
      </c>
      <c r="Q1059" s="12">
        <f t="shared" si="82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si="83"/>
        <v>42047.900960648149</v>
      </c>
      <c r="M1060" s="16">
        <f t="shared" si="81"/>
        <v>42089</v>
      </c>
      <c r="N1060" s="10">
        <f t="shared" si="84"/>
        <v>41.099039351851388</v>
      </c>
      <c r="O1060" t="b">
        <v>0</v>
      </c>
      <c r="P1060">
        <v>0</v>
      </c>
      <c r="Q1060" s="12">
        <f t="shared" si="82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si="83"/>
        <v>42046.79</v>
      </c>
      <c r="M1061" s="16">
        <f t="shared" si="81"/>
        <v>42076.748333333337</v>
      </c>
      <c r="N1061" s="10">
        <f t="shared" si="84"/>
        <v>29.958333333335759</v>
      </c>
      <c r="O1061" t="b">
        <v>0</v>
      </c>
      <c r="P1061">
        <v>0</v>
      </c>
      <c r="Q1061" s="12">
        <f t="shared" si="82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si="83"/>
        <v>42079.913113425922</v>
      </c>
      <c r="M1062" s="16">
        <f t="shared" si="81"/>
        <v>42109.913113425922</v>
      </c>
      <c r="N1062" s="10">
        <f t="shared" si="84"/>
        <v>30</v>
      </c>
      <c r="O1062" t="b">
        <v>0</v>
      </c>
      <c r="P1062">
        <v>1</v>
      </c>
      <c r="Q1062" s="12">
        <f t="shared" si="82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si="83"/>
        <v>42432.276712962965</v>
      </c>
      <c r="M1063" s="16">
        <f t="shared" si="81"/>
        <v>42492.041666666672</v>
      </c>
      <c r="N1063" s="10">
        <f t="shared" si="84"/>
        <v>59.764953703706851</v>
      </c>
      <c r="O1063" t="b">
        <v>0</v>
      </c>
      <c r="P1063">
        <v>0</v>
      </c>
      <c r="Q1063" s="12">
        <f t="shared" si="82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si="83"/>
        <v>42556.807187500002</v>
      </c>
      <c r="M1064" s="16">
        <f t="shared" si="81"/>
        <v>42563.807187500002</v>
      </c>
      <c r="N1064" s="10">
        <f t="shared" si="84"/>
        <v>7</v>
      </c>
      <c r="O1064" t="b">
        <v>0</v>
      </c>
      <c r="P1064">
        <v>4</v>
      </c>
      <c r="Q1064" s="12">
        <f t="shared" si="82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si="83"/>
        <v>42583.030810185184</v>
      </c>
      <c r="M1065" s="16">
        <f t="shared" si="81"/>
        <v>42613.030810185184</v>
      </c>
      <c r="N1065" s="10">
        <f t="shared" si="84"/>
        <v>30</v>
      </c>
      <c r="O1065" t="b">
        <v>0</v>
      </c>
      <c r="P1065">
        <v>0</v>
      </c>
      <c r="Q1065" s="12">
        <f t="shared" si="82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si="83"/>
        <v>41417.228043981479</v>
      </c>
      <c r="M1066" s="16">
        <f t="shared" si="81"/>
        <v>41462.228043981479</v>
      </c>
      <c r="N1066" s="10">
        <f t="shared" si="84"/>
        <v>45</v>
      </c>
      <c r="O1066" t="b">
        <v>0</v>
      </c>
      <c r="P1066">
        <v>123</v>
      </c>
      <c r="Q1066" s="12">
        <f t="shared" si="82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si="83"/>
        <v>41661.381041666667</v>
      </c>
      <c r="M1067" s="16">
        <f t="shared" si="81"/>
        <v>41689.381041666667</v>
      </c>
      <c r="N1067" s="10">
        <f t="shared" si="84"/>
        <v>28</v>
      </c>
      <c r="O1067" t="b">
        <v>0</v>
      </c>
      <c r="P1067">
        <v>5</v>
      </c>
      <c r="Q1067" s="12">
        <f t="shared" si="82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si="83"/>
        <v>41445.962754629632</v>
      </c>
      <c r="M1068" s="16">
        <f t="shared" si="81"/>
        <v>41490.962754629632</v>
      </c>
      <c r="N1068" s="10">
        <f t="shared" si="84"/>
        <v>45</v>
      </c>
      <c r="O1068" t="b">
        <v>0</v>
      </c>
      <c r="P1068">
        <v>148</v>
      </c>
      <c r="Q1068" s="12">
        <f t="shared" si="82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si="83"/>
        <v>41599.855682870373</v>
      </c>
      <c r="M1069" s="16">
        <f t="shared" si="81"/>
        <v>41629.855682870373</v>
      </c>
      <c r="N1069" s="10">
        <f t="shared" si="84"/>
        <v>30</v>
      </c>
      <c r="O1069" t="b">
        <v>0</v>
      </c>
      <c r="P1069">
        <v>10</v>
      </c>
      <c r="Q1069" s="12">
        <f t="shared" si="82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si="83"/>
        <v>42440.371111111104</v>
      </c>
      <c r="M1070" s="16">
        <f t="shared" si="81"/>
        <v>42470.329444444447</v>
      </c>
      <c r="N1070" s="10">
        <f t="shared" si="84"/>
        <v>29.958333333343035</v>
      </c>
      <c r="O1070" t="b">
        <v>0</v>
      </c>
      <c r="P1070">
        <v>4</v>
      </c>
      <c r="Q1070" s="12">
        <f t="shared" si="82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si="83"/>
        <v>41572.229849537034</v>
      </c>
      <c r="M1071" s="16">
        <f t="shared" si="81"/>
        <v>41604.271516203706</v>
      </c>
      <c r="N1071" s="10">
        <f t="shared" si="84"/>
        <v>32.041666666671517</v>
      </c>
      <c r="O1071" t="b">
        <v>0</v>
      </c>
      <c r="P1071">
        <v>21</v>
      </c>
      <c r="Q1071" s="12">
        <f t="shared" si="82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si="83"/>
        <v>41163.011828703704</v>
      </c>
      <c r="M1072" s="16">
        <f t="shared" si="81"/>
        <v>41183.011828703704</v>
      </c>
      <c r="N1072" s="10">
        <f t="shared" si="84"/>
        <v>20</v>
      </c>
      <c r="O1072" t="b">
        <v>0</v>
      </c>
      <c r="P1072">
        <v>2</v>
      </c>
      <c r="Q1072" s="12">
        <f t="shared" si="82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si="83"/>
        <v>42295.753391203703</v>
      </c>
      <c r="M1073" s="16">
        <f t="shared" si="81"/>
        <v>42325.795057870375</v>
      </c>
      <c r="N1073" s="10">
        <f t="shared" si="84"/>
        <v>30.041666666671517</v>
      </c>
      <c r="O1073" t="b">
        <v>0</v>
      </c>
      <c r="P1073">
        <v>0</v>
      </c>
      <c r="Q1073" s="12">
        <f t="shared" si="82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si="83"/>
        <v>41645.832141203704</v>
      </c>
      <c r="M1074" s="16">
        <f t="shared" si="81"/>
        <v>41675.832141203704</v>
      </c>
      <c r="N1074" s="10">
        <f t="shared" si="84"/>
        <v>30</v>
      </c>
      <c r="O1074" t="b">
        <v>0</v>
      </c>
      <c r="P1074">
        <v>4</v>
      </c>
      <c r="Q1074" s="12">
        <f t="shared" si="82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si="83"/>
        <v>40802.964594907404</v>
      </c>
      <c r="M1075" s="16">
        <f t="shared" si="81"/>
        <v>40832.964594907404</v>
      </c>
      <c r="N1075" s="10">
        <f t="shared" si="84"/>
        <v>30</v>
      </c>
      <c r="O1075" t="b">
        <v>0</v>
      </c>
      <c r="P1075">
        <v>1</v>
      </c>
      <c r="Q1075" s="12">
        <f t="shared" si="82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si="83"/>
        <v>41613.172974537039</v>
      </c>
      <c r="M1076" s="16">
        <f t="shared" si="81"/>
        <v>41643.172974537039</v>
      </c>
      <c r="N1076" s="10">
        <f t="shared" si="84"/>
        <v>30</v>
      </c>
      <c r="O1076" t="b">
        <v>0</v>
      </c>
      <c r="P1076">
        <v>30</v>
      </c>
      <c r="Q1076" s="12">
        <f t="shared" si="82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si="83"/>
        <v>41005.904120370367</v>
      </c>
      <c r="M1077" s="16">
        <f t="shared" si="81"/>
        <v>41035.904120370367</v>
      </c>
      <c r="N1077" s="10">
        <f t="shared" si="84"/>
        <v>30</v>
      </c>
      <c r="O1077" t="b">
        <v>0</v>
      </c>
      <c r="P1077">
        <v>3</v>
      </c>
      <c r="Q1077" s="12">
        <f t="shared" si="82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si="83"/>
        <v>41838.377893518518</v>
      </c>
      <c r="M1078" s="16">
        <f t="shared" si="81"/>
        <v>41893.377893518518</v>
      </c>
      <c r="N1078" s="10">
        <f t="shared" si="84"/>
        <v>55</v>
      </c>
      <c r="O1078" t="b">
        <v>0</v>
      </c>
      <c r="P1078">
        <v>975</v>
      </c>
      <c r="Q1078" s="12">
        <f t="shared" si="82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si="83"/>
        <v>42353.16679398148</v>
      </c>
      <c r="M1079" s="16">
        <f t="shared" si="81"/>
        <v>42383.16679398148</v>
      </c>
      <c r="N1079" s="10">
        <f t="shared" si="84"/>
        <v>30</v>
      </c>
      <c r="O1079" t="b">
        <v>0</v>
      </c>
      <c r="P1079">
        <v>167</v>
      </c>
      <c r="Q1079" s="12">
        <f t="shared" si="82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si="83"/>
        <v>40701.195844907408</v>
      </c>
      <c r="M1080" s="16">
        <f t="shared" si="81"/>
        <v>40746.195844907408</v>
      </c>
      <c r="N1080" s="10">
        <f t="shared" si="84"/>
        <v>45</v>
      </c>
      <c r="O1080" t="b">
        <v>0</v>
      </c>
      <c r="P1080">
        <v>5</v>
      </c>
      <c r="Q1080" s="12">
        <f t="shared" si="82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si="83"/>
        <v>42479.566388888896</v>
      </c>
      <c r="M1081" s="16">
        <f t="shared" si="81"/>
        <v>42504.566388888896</v>
      </c>
      <c r="N1081" s="10">
        <f t="shared" si="84"/>
        <v>25</v>
      </c>
      <c r="O1081" t="b">
        <v>0</v>
      </c>
      <c r="P1081">
        <v>18</v>
      </c>
      <c r="Q1081" s="12">
        <f t="shared" si="82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si="83"/>
        <v>41740.138113425928</v>
      </c>
      <c r="M1082" s="16">
        <f t="shared" si="81"/>
        <v>41770.138113425928</v>
      </c>
      <c r="N1082" s="10">
        <f t="shared" si="84"/>
        <v>30</v>
      </c>
      <c r="O1082" t="b">
        <v>0</v>
      </c>
      <c r="P1082">
        <v>98</v>
      </c>
      <c r="Q1082" s="12">
        <f t="shared" si="82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si="83"/>
        <v>42002.926990740743</v>
      </c>
      <c r="M1083" s="16">
        <f t="shared" si="81"/>
        <v>42032.926990740743</v>
      </c>
      <c r="N1083" s="10">
        <f t="shared" si="84"/>
        <v>30</v>
      </c>
      <c r="O1083" t="b">
        <v>0</v>
      </c>
      <c r="P1083">
        <v>4</v>
      </c>
      <c r="Q1083" s="12">
        <f t="shared" si="82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si="83"/>
        <v>41101.906111111115</v>
      </c>
      <c r="M1084" s="16">
        <f t="shared" si="81"/>
        <v>41131.906111111115</v>
      </c>
      <c r="N1084" s="10">
        <f t="shared" si="84"/>
        <v>30</v>
      </c>
      <c r="O1084" t="b">
        <v>0</v>
      </c>
      <c r="P1084">
        <v>3</v>
      </c>
      <c r="Q1084" s="12">
        <f t="shared" si="82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si="83"/>
        <v>41793.659525462965</v>
      </c>
      <c r="M1085" s="16">
        <f t="shared" si="81"/>
        <v>41853.659525462965</v>
      </c>
      <c r="N1085" s="10">
        <f t="shared" si="84"/>
        <v>60</v>
      </c>
      <c r="O1085" t="b">
        <v>0</v>
      </c>
      <c r="P1085">
        <v>1</v>
      </c>
      <c r="Q1085" s="12">
        <f t="shared" si="82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si="83"/>
        <v>41829.912083333329</v>
      </c>
      <c r="M1086" s="16">
        <f t="shared" si="81"/>
        <v>41859.912083333329</v>
      </c>
      <c r="N1086" s="10">
        <f t="shared" si="84"/>
        <v>30</v>
      </c>
      <c r="O1086" t="b">
        <v>0</v>
      </c>
      <c r="P1086">
        <v>0</v>
      </c>
      <c r="Q1086" s="12">
        <f t="shared" si="82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si="83"/>
        <v>42413.671006944445</v>
      </c>
      <c r="M1087" s="16">
        <f t="shared" si="81"/>
        <v>42443.629340277781</v>
      </c>
      <c r="N1087" s="10">
        <f t="shared" si="84"/>
        <v>29.958333333335759</v>
      </c>
      <c r="O1087" t="b">
        <v>0</v>
      </c>
      <c r="P1087">
        <v>9</v>
      </c>
      <c r="Q1087" s="12">
        <f t="shared" si="82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si="83"/>
        <v>41845.866793981484</v>
      </c>
      <c r="M1088" s="16">
        <f t="shared" si="81"/>
        <v>41875.866793981484</v>
      </c>
      <c r="N1088" s="10">
        <f t="shared" si="84"/>
        <v>30</v>
      </c>
      <c r="O1088" t="b">
        <v>0</v>
      </c>
      <c r="P1088">
        <v>2</v>
      </c>
      <c r="Q1088" s="12">
        <f t="shared" si="82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si="83"/>
        <v>41775.713969907411</v>
      </c>
      <c r="M1089" s="16">
        <f t="shared" si="81"/>
        <v>41805.713969907411</v>
      </c>
      <c r="N1089" s="10">
        <f t="shared" si="84"/>
        <v>30</v>
      </c>
      <c r="O1089" t="b">
        <v>0</v>
      </c>
      <c r="P1089">
        <v>0</v>
      </c>
      <c r="Q1089" s="12">
        <f t="shared" si="82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si="83"/>
        <v>41723.799386574072</v>
      </c>
      <c r="M1090" s="16">
        <f t="shared" ref="M1090:M1153" si="86">(J1090 / 60 / 60 / 24) + DATE(1970, 1, 1)</f>
        <v>41753.799386574072</v>
      </c>
      <c r="N1090" s="10">
        <f t="shared" si="84"/>
        <v>30</v>
      </c>
      <c r="O1090" t="b">
        <v>0</v>
      </c>
      <c r="P1090">
        <v>147</v>
      </c>
      <c r="Q1090" s="12">
        <f t="shared" ref="Q1090:Q1153" si="87"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:L1154" si="88">(K1091 / 60 / 60 / 24) + DATE(1970, 1, 1)</f>
        <v>42151.189525462964</v>
      </c>
      <c r="M1091" s="16">
        <f t="shared" si="86"/>
        <v>42181.189525462964</v>
      </c>
      <c r="N1091" s="10">
        <f t="shared" ref="N1091:N1154" si="89">M1091-L1091</f>
        <v>30</v>
      </c>
      <c r="O1091" t="b">
        <v>0</v>
      </c>
      <c r="P1091">
        <v>49</v>
      </c>
      <c r="Q1091" s="12">
        <f t="shared" si="87"/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si="88"/>
        <v>42123.185798611114</v>
      </c>
      <c r="M1092" s="16">
        <f t="shared" si="86"/>
        <v>42153.185798611114</v>
      </c>
      <c r="N1092" s="10">
        <f t="shared" si="89"/>
        <v>30</v>
      </c>
      <c r="O1092" t="b">
        <v>0</v>
      </c>
      <c r="P1092">
        <v>1</v>
      </c>
      <c r="Q1092" s="12">
        <f t="shared" si="87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si="88"/>
        <v>42440.820277777777</v>
      </c>
      <c r="M1093" s="16">
        <f t="shared" si="86"/>
        <v>42470.778611111105</v>
      </c>
      <c r="N1093" s="10">
        <f t="shared" si="89"/>
        <v>29.958333333328483</v>
      </c>
      <c r="O1093" t="b">
        <v>0</v>
      </c>
      <c r="P1093">
        <v>2</v>
      </c>
      <c r="Q1093" s="12">
        <f t="shared" si="87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si="88"/>
        <v>41250.025902777779</v>
      </c>
      <c r="M1094" s="16">
        <f t="shared" si="86"/>
        <v>41280.025902777779</v>
      </c>
      <c r="N1094" s="10">
        <f t="shared" si="89"/>
        <v>30</v>
      </c>
      <c r="O1094" t="b">
        <v>0</v>
      </c>
      <c r="P1094">
        <v>7</v>
      </c>
      <c r="Q1094" s="12">
        <f t="shared" si="87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si="88"/>
        <v>42396.973807870367</v>
      </c>
      <c r="M1095" s="16">
        <f t="shared" si="86"/>
        <v>42411.973807870367</v>
      </c>
      <c r="N1095" s="10">
        <f t="shared" si="89"/>
        <v>15</v>
      </c>
      <c r="O1095" t="b">
        <v>0</v>
      </c>
      <c r="P1095">
        <v>4</v>
      </c>
      <c r="Q1095" s="12">
        <f t="shared" si="87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si="88"/>
        <v>40795.713344907403</v>
      </c>
      <c r="M1096" s="16">
        <f t="shared" si="86"/>
        <v>40825.713344907403</v>
      </c>
      <c r="N1096" s="10">
        <f t="shared" si="89"/>
        <v>30</v>
      </c>
      <c r="O1096" t="b">
        <v>0</v>
      </c>
      <c r="P1096">
        <v>27</v>
      </c>
      <c r="Q1096" s="12">
        <f t="shared" si="87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si="88"/>
        <v>41486.537268518521</v>
      </c>
      <c r="M1097" s="16">
        <f t="shared" si="86"/>
        <v>41516.537268518521</v>
      </c>
      <c r="N1097" s="10">
        <f t="shared" si="89"/>
        <v>30</v>
      </c>
      <c r="O1097" t="b">
        <v>0</v>
      </c>
      <c r="P1097">
        <v>94</v>
      </c>
      <c r="Q1097" s="12">
        <f t="shared" si="87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si="88"/>
        <v>41885.51798611111</v>
      </c>
      <c r="M1098" s="16">
        <f t="shared" si="86"/>
        <v>41916.145833333336</v>
      </c>
      <c r="N1098" s="10">
        <f t="shared" si="89"/>
        <v>30.627847222225682</v>
      </c>
      <c r="O1098" t="b">
        <v>0</v>
      </c>
      <c r="P1098">
        <v>29</v>
      </c>
      <c r="Q1098" s="12">
        <f t="shared" si="87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si="88"/>
        <v>41660.792557870373</v>
      </c>
      <c r="M1099" s="16">
        <f t="shared" si="86"/>
        <v>41700.792557870373</v>
      </c>
      <c r="N1099" s="10">
        <f t="shared" si="89"/>
        <v>40</v>
      </c>
      <c r="O1099" t="b">
        <v>0</v>
      </c>
      <c r="P1099">
        <v>7</v>
      </c>
      <c r="Q1099" s="12">
        <f t="shared" si="87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si="88"/>
        <v>41712.762673611112</v>
      </c>
      <c r="M1100" s="16">
        <f t="shared" si="86"/>
        <v>41742.762673611112</v>
      </c>
      <c r="N1100" s="10">
        <f t="shared" si="89"/>
        <v>30</v>
      </c>
      <c r="O1100" t="b">
        <v>0</v>
      </c>
      <c r="P1100">
        <v>22</v>
      </c>
      <c r="Q1100" s="12">
        <f t="shared" si="87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si="88"/>
        <v>42107.836435185185</v>
      </c>
      <c r="M1101" s="16">
        <f t="shared" si="86"/>
        <v>42137.836435185185</v>
      </c>
      <c r="N1101" s="10">
        <f t="shared" si="89"/>
        <v>30</v>
      </c>
      <c r="O1101" t="b">
        <v>0</v>
      </c>
      <c r="P1101">
        <v>1</v>
      </c>
      <c r="Q1101" s="12">
        <f t="shared" si="87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si="88"/>
        <v>42384.110775462963</v>
      </c>
      <c r="M1102" s="16">
        <f t="shared" si="86"/>
        <v>42414.110775462963</v>
      </c>
      <c r="N1102" s="10">
        <f t="shared" si="89"/>
        <v>30</v>
      </c>
      <c r="O1102" t="b">
        <v>0</v>
      </c>
      <c r="P1102">
        <v>10</v>
      </c>
      <c r="Q1102" s="12">
        <f t="shared" si="87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si="88"/>
        <v>42538.77243055556</v>
      </c>
      <c r="M1103" s="16">
        <f t="shared" si="86"/>
        <v>42565.758333333331</v>
      </c>
      <c r="N1103" s="10">
        <f t="shared" si="89"/>
        <v>26.985902777771116</v>
      </c>
      <c r="O1103" t="b">
        <v>0</v>
      </c>
      <c r="P1103">
        <v>6</v>
      </c>
      <c r="Q1103" s="12">
        <f t="shared" si="87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si="88"/>
        <v>41577.045428240745</v>
      </c>
      <c r="M1104" s="16">
        <f t="shared" si="86"/>
        <v>41617.249305555553</v>
      </c>
      <c r="N1104" s="10">
        <f t="shared" si="89"/>
        <v>40.203877314808778</v>
      </c>
      <c r="O1104" t="b">
        <v>0</v>
      </c>
      <c r="P1104">
        <v>24</v>
      </c>
      <c r="Q1104" s="12">
        <f t="shared" si="87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si="88"/>
        <v>42479.22210648148</v>
      </c>
      <c r="M1105" s="16">
        <f t="shared" si="86"/>
        <v>42539.22210648148</v>
      </c>
      <c r="N1105" s="10">
        <f t="shared" si="89"/>
        <v>60</v>
      </c>
      <c r="O1105" t="b">
        <v>0</v>
      </c>
      <c r="P1105">
        <v>15</v>
      </c>
      <c r="Q1105" s="12">
        <f t="shared" si="87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si="88"/>
        <v>41771.40996527778</v>
      </c>
      <c r="M1106" s="16">
        <f t="shared" si="86"/>
        <v>41801.40996527778</v>
      </c>
      <c r="N1106" s="10">
        <f t="shared" si="89"/>
        <v>30</v>
      </c>
      <c r="O1106" t="b">
        <v>0</v>
      </c>
      <c r="P1106">
        <v>37</v>
      </c>
      <c r="Q1106" s="12">
        <f t="shared" si="87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si="88"/>
        <v>41692.135729166665</v>
      </c>
      <c r="M1107" s="16">
        <f t="shared" si="86"/>
        <v>41722.0940625</v>
      </c>
      <c r="N1107" s="10">
        <f t="shared" si="89"/>
        <v>29.958333333335759</v>
      </c>
      <c r="O1107" t="b">
        <v>0</v>
      </c>
      <c r="P1107">
        <v>20</v>
      </c>
      <c r="Q1107" s="12">
        <f t="shared" si="87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si="88"/>
        <v>40973.740451388891</v>
      </c>
      <c r="M1108" s="16">
        <f t="shared" si="86"/>
        <v>41003.698784722219</v>
      </c>
      <c r="N1108" s="10">
        <f t="shared" si="89"/>
        <v>29.958333333328483</v>
      </c>
      <c r="O1108" t="b">
        <v>0</v>
      </c>
      <c r="P1108">
        <v>7</v>
      </c>
      <c r="Q1108" s="12">
        <f t="shared" si="87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si="88"/>
        <v>41813.861388888887</v>
      </c>
      <c r="M1109" s="16">
        <f t="shared" si="86"/>
        <v>41843.861388888887</v>
      </c>
      <c r="N1109" s="10">
        <f t="shared" si="89"/>
        <v>30</v>
      </c>
      <c r="O1109" t="b">
        <v>0</v>
      </c>
      <c r="P1109">
        <v>0</v>
      </c>
      <c r="Q1109" s="12">
        <f t="shared" si="87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si="88"/>
        <v>40952.636979166666</v>
      </c>
      <c r="M1110" s="16">
        <f t="shared" si="86"/>
        <v>41012.595312500001</v>
      </c>
      <c r="N1110" s="10">
        <f t="shared" si="89"/>
        <v>59.958333333335759</v>
      </c>
      <c r="O1110" t="b">
        <v>0</v>
      </c>
      <c r="P1110">
        <v>21</v>
      </c>
      <c r="Q1110" s="12">
        <f t="shared" si="87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si="88"/>
        <v>42662.752199074079</v>
      </c>
      <c r="M1111" s="16">
        <f t="shared" si="86"/>
        <v>42692.793865740736</v>
      </c>
      <c r="N1111" s="10">
        <f t="shared" si="89"/>
        <v>30.041666666656965</v>
      </c>
      <c r="O1111" t="b">
        <v>0</v>
      </c>
      <c r="P1111">
        <v>3</v>
      </c>
      <c r="Q1111" s="12">
        <f t="shared" si="87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si="88"/>
        <v>41220.933124999996</v>
      </c>
      <c r="M1112" s="16">
        <f t="shared" si="86"/>
        <v>41250.933124999996</v>
      </c>
      <c r="N1112" s="10">
        <f t="shared" si="89"/>
        <v>30</v>
      </c>
      <c r="O1112" t="b">
        <v>0</v>
      </c>
      <c r="P1112">
        <v>11</v>
      </c>
      <c r="Q1112" s="12">
        <f t="shared" si="87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si="88"/>
        <v>42347.203587962969</v>
      </c>
      <c r="M1113" s="16">
        <f t="shared" si="86"/>
        <v>42377.203587962969</v>
      </c>
      <c r="N1113" s="10">
        <f t="shared" si="89"/>
        <v>30</v>
      </c>
      <c r="O1113" t="b">
        <v>0</v>
      </c>
      <c r="P1113">
        <v>1</v>
      </c>
      <c r="Q1113" s="12">
        <f t="shared" si="87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si="88"/>
        <v>41963.759386574078</v>
      </c>
      <c r="M1114" s="16">
        <f t="shared" si="86"/>
        <v>42023.354166666672</v>
      </c>
      <c r="N1114" s="10">
        <f t="shared" si="89"/>
        <v>59.594780092593282</v>
      </c>
      <c r="O1114" t="b">
        <v>0</v>
      </c>
      <c r="P1114">
        <v>312</v>
      </c>
      <c r="Q1114" s="12">
        <f t="shared" si="87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si="88"/>
        <v>41835.977083333331</v>
      </c>
      <c r="M1115" s="16">
        <f t="shared" si="86"/>
        <v>41865.977083333331</v>
      </c>
      <c r="N1115" s="10">
        <f t="shared" si="89"/>
        <v>30</v>
      </c>
      <c r="O1115" t="b">
        <v>0</v>
      </c>
      <c r="P1115">
        <v>1</v>
      </c>
      <c r="Q1115" s="12">
        <f t="shared" si="87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si="88"/>
        <v>41526.345914351856</v>
      </c>
      <c r="M1116" s="16">
        <f t="shared" si="86"/>
        <v>41556.345914351856</v>
      </c>
      <c r="N1116" s="10">
        <f t="shared" si="89"/>
        <v>30</v>
      </c>
      <c r="O1116" t="b">
        <v>0</v>
      </c>
      <c r="P1116">
        <v>3</v>
      </c>
      <c r="Q1116" s="12">
        <f t="shared" si="87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si="88"/>
        <v>42429.695543981477</v>
      </c>
      <c r="M1117" s="16">
        <f t="shared" si="86"/>
        <v>42459.653877314813</v>
      </c>
      <c r="N1117" s="10">
        <f t="shared" si="89"/>
        <v>29.958333333335759</v>
      </c>
      <c r="O1117" t="b">
        <v>0</v>
      </c>
      <c r="P1117">
        <v>4</v>
      </c>
      <c r="Q1117" s="12">
        <f t="shared" si="87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si="88"/>
        <v>41009.847314814811</v>
      </c>
      <c r="M1118" s="16">
        <f t="shared" si="86"/>
        <v>41069.847314814811</v>
      </c>
      <c r="N1118" s="10">
        <f t="shared" si="89"/>
        <v>60</v>
      </c>
      <c r="O1118" t="b">
        <v>0</v>
      </c>
      <c r="P1118">
        <v>10</v>
      </c>
      <c r="Q1118" s="12">
        <f t="shared" si="87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si="88"/>
        <v>42333.598530092597</v>
      </c>
      <c r="M1119" s="16">
        <f t="shared" si="86"/>
        <v>42363.598530092597</v>
      </c>
      <c r="N1119" s="10">
        <f t="shared" si="89"/>
        <v>30</v>
      </c>
      <c r="O1119" t="b">
        <v>0</v>
      </c>
      <c r="P1119">
        <v>8</v>
      </c>
      <c r="Q1119" s="12">
        <f t="shared" si="87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si="88"/>
        <v>41704.16642361111</v>
      </c>
      <c r="M1120" s="16">
        <f t="shared" si="86"/>
        <v>41734.124756944446</v>
      </c>
      <c r="N1120" s="10">
        <f t="shared" si="89"/>
        <v>29.958333333335759</v>
      </c>
      <c r="O1120" t="b">
        <v>0</v>
      </c>
      <c r="P1120">
        <v>3</v>
      </c>
      <c r="Q1120" s="12">
        <f t="shared" si="87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si="88"/>
        <v>41722.792407407411</v>
      </c>
      <c r="M1121" s="16">
        <f t="shared" si="86"/>
        <v>41735.792407407411</v>
      </c>
      <c r="N1121" s="10">
        <f t="shared" si="89"/>
        <v>13</v>
      </c>
      <c r="O1121" t="b">
        <v>0</v>
      </c>
      <c r="P1121">
        <v>1</v>
      </c>
      <c r="Q1121" s="12">
        <f t="shared" si="87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si="88"/>
        <v>40799.872685185182</v>
      </c>
      <c r="M1122" s="16">
        <f t="shared" si="86"/>
        <v>40844.872685185182</v>
      </c>
      <c r="N1122" s="10">
        <f t="shared" si="89"/>
        <v>45</v>
      </c>
      <c r="O1122" t="b">
        <v>0</v>
      </c>
      <c r="P1122">
        <v>0</v>
      </c>
      <c r="Q1122" s="12">
        <f t="shared" si="87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si="88"/>
        <v>42412.934212962966</v>
      </c>
      <c r="M1123" s="16">
        <f t="shared" si="86"/>
        <v>42442.892546296294</v>
      </c>
      <c r="N1123" s="10">
        <f t="shared" si="89"/>
        <v>29.958333333328483</v>
      </c>
      <c r="O1123" t="b">
        <v>0</v>
      </c>
      <c r="P1123">
        <v>5</v>
      </c>
      <c r="Q1123" s="12">
        <f t="shared" si="87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si="88"/>
        <v>41410.703993055555</v>
      </c>
      <c r="M1124" s="16">
        <f t="shared" si="86"/>
        <v>41424.703993055555</v>
      </c>
      <c r="N1124" s="10">
        <f t="shared" si="89"/>
        <v>14</v>
      </c>
      <c r="O1124" t="b">
        <v>0</v>
      </c>
      <c r="P1124">
        <v>0</v>
      </c>
      <c r="Q1124" s="12">
        <f t="shared" si="87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si="88"/>
        <v>41718.5237037037</v>
      </c>
      <c r="M1125" s="16">
        <f t="shared" si="86"/>
        <v>41748.5237037037</v>
      </c>
      <c r="N1125" s="10">
        <f t="shared" si="89"/>
        <v>30</v>
      </c>
      <c r="O1125" t="b">
        <v>0</v>
      </c>
      <c r="P1125">
        <v>3</v>
      </c>
      <c r="Q1125" s="12">
        <f t="shared" si="87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si="88"/>
        <v>42094.667256944449</v>
      </c>
      <c r="M1126" s="16">
        <f t="shared" si="86"/>
        <v>42124.667256944449</v>
      </c>
      <c r="N1126" s="10">
        <f t="shared" si="89"/>
        <v>30</v>
      </c>
      <c r="O1126" t="b">
        <v>0</v>
      </c>
      <c r="P1126">
        <v>7</v>
      </c>
      <c r="Q1126" s="12">
        <f t="shared" si="87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si="88"/>
        <v>42212.624189814815</v>
      </c>
      <c r="M1127" s="16">
        <f t="shared" si="86"/>
        <v>42272.624189814815</v>
      </c>
      <c r="N1127" s="10">
        <f t="shared" si="89"/>
        <v>60</v>
      </c>
      <c r="O1127" t="b">
        <v>0</v>
      </c>
      <c r="P1127">
        <v>0</v>
      </c>
      <c r="Q1127" s="12">
        <f t="shared" si="87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si="88"/>
        <v>42535.327476851846</v>
      </c>
      <c r="M1128" s="16">
        <f t="shared" si="86"/>
        <v>42565.327476851846</v>
      </c>
      <c r="N1128" s="10">
        <f t="shared" si="89"/>
        <v>30</v>
      </c>
      <c r="O1128" t="b">
        <v>0</v>
      </c>
      <c r="P1128">
        <v>2</v>
      </c>
      <c r="Q1128" s="12">
        <f t="shared" si="87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si="88"/>
        <v>41926.854166666664</v>
      </c>
      <c r="M1129" s="16">
        <f t="shared" si="86"/>
        <v>41957.895833333328</v>
      </c>
      <c r="N1129" s="10">
        <f t="shared" si="89"/>
        <v>31.041666666664241</v>
      </c>
      <c r="O1129" t="b">
        <v>0</v>
      </c>
      <c r="P1129">
        <v>23</v>
      </c>
      <c r="Q1129" s="12">
        <f t="shared" si="87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si="88"/>
        <v>41828.649502314816</v>
      </c>
      <c r="M1130" s="16">
        <f t="shared" si="86"/>
        <v>41858.649502314816</v>
      </c>
      <c r="N1130" s="10">
        <f t="shared" si="89"/>
        <v>30</v>
      </c>
      <c r="O1130" t="b">
        <v>0</v>
      </c>
      <c r="P1130">
        <v>1</v>
      </c>
      <c r="Q1130" s="12">
        <f t="shared" si="87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si="88"/>
        <v>42496.264965277776</v>
      </c>
      <c r="M1131" s="16">
        <f t="shared" si="86"/>
        <v>42526.264965277776</v>
      </c>
      <c r="N1131" s="10">
        <f t="shared" si="89"/>
        <v>30</v>
      </c>
      <c r="O1131" t="b">
        <v>0</v>
      </c>
      <c r="P1131">
        <v>2</v>
      </c>
      <c r="Q1131" s="12">
        <f t="shared" si="87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si="88"/>
        <v>41908.996527777781</v>
      </c>
      <c r="M1132" s="16">
        <f t="shared" si="86"/>
        <v>41969.038194444445</v>
      </c>
      <c r="N1132" s="10">
        <f t="shared" si="89"/>
        <v>60.041666666664241</v>
      </c>
      <c r="O1132" t="b">
        <v>0</v>
      </c>
      <c r="P1132">
        <v>3</v>
      </c>
      <c r="Q1132" s="12">
        <f t="shared" si="87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si="88"/>
        <v>42332.908194444448</v>
      </c>
      <c r="M1133" s="16">
        <f t="shared" si="86"/>
        <v>42362.908194444448</v>
      </c>
      <c r="N1133" s="10">
        <f t="shared" si="89"/>
        <v>30</v>
      </c>
      <c r="O1133" t="b">
        <v>0</v>
      </c>
      <c r="P1133">
        <v>0</v>
      </c>
      <c r="Q1133" s="12">
        <f t="shared" si="87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si="88"/>
        <v>42706.115405092598</v>
      </c>
      <c r="M1134" s="16">
        <f t="shared" si="86"/>
        <v>42736.115405092598</v>
      </c>
      <c r="N1134" s="10">
        <f t="shared" si="89"/>
        <v>30</v>
      </c>
      <c r="O1134" t="b">
        <v>0</v>
      </c>
      <c r="P1134">
        <v>13</v>
      </c>
      <c r="Q1134" s="12">
        <f t="shared" si="87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si="88"/>
        <v>41821.407187500001</v>
      </c>
      <c r="M1135" s="16">
        <f t="shared" si="86"/>
        <v>41851.407187500001</v>
      </c>
      <c r="N1135" s="10">
        <f t="shared" si="89"/>
        <v>30</v>
      </c>
      <c r="O1135" t="b">
        <v>0</v>
      </c>
      <c r="P1135">
        <v>1</v>
      </c>
      <c r="Q1135" s="12">
        <f t="shared" si="87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si="88"/>
        <v>41958.285046296296</v>
      </c>
      <c r="M1136" s="16">
        <f t="shared" si="86"/>
        <v>41972.189583333333</v>
      </c>
      <c r="N1136" s="10">
        <f t="shared" si="89"/>
        <v>13.904537037036789</v>
      </c>
      <c r="O1136" t="b">
        <v>0</v>
      </c>
      <c r="P1136">
        <v>1</v>
      </c>
      <c r="Q1136" s="12">
        <f t="shared" si="87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si="88"/>
        <v>42558.989513888882</v>
      </c>
      <c r="M1137" s="16">
        <f t="shared" si="86"/>
        <v>42588.989513888882</v>
      </c>
      <c r="N1137" s="10">
        <f t="shared" si="89"/>
        <v>30</v>
      </c>
      <c r="O1137" t="b">
        <v>0</v>
      </c>
      <c r="P1137">
        <v>1</v>
      </c>
      <c r="Q1137" s="12">
        <f t="shared" si="87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si="88"/>
        <v>42327.671631944439</v>
      </c>
      <c r="M1138" s="16">
        <f t="shared" si="86"/>
        <v>42357.671631944439</v>
      </c>
      <c r="N1138" s="10">
        <f t="shared" si="89"/>
        <v>30</v>
      </c>
      <c r="O1138" t="b">
        <v>0</v>
      </c>
      <c r="P1138">
        <v>6</v>
      </c>
      <c r="Q1138" s="12">
        <f t="shared" si="87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si="88"/>
        <v>42453.819687499999</v>
      </c>
      <c r="M1139" s="16">
        <f t="shared" si="86"/>
        <v>42483.819687499999</v>
      </c>
      <c r="N1139" s="10">
        <f t="shared" si="89"/>
        <v>30</v>
      </c>
      <c r="O1139" t="b">
        <v>0</v>
      </c>
      <c r="P1139">
        <v>39</v>
      </c>
      <c r="Q1139" s="12">
        <f t="shared" si="87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si="88"/>
        <v>42736.9066087963</v>
      </c>
      <c r="M1140" s="16">
        <f t="shared" si="86"/>
        <v>42756.9066087963</v>
      </c>
      <c r="N1140" s="10">
        <f t="shared" si="89"/>
        <v>20</v>
      </c>
      <c r="O1140" t="b">
        <v>0</v>
      </c>
      <c r="P1140">
        <v>4</v>
      </c>
      <c r="Q1140" s="12">
        <f t="shared" si="87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si="88"/>
        <v>41975.347523148142</v>
      </c>
      <c r="M1141" s="16">
        <f t="shared" si="86"/>
        <v>42005.347523148142</v>
      </c>
      <c r="N1141" s="10">
        <f t="shared" si="89"/>
        <v>30</v>
      </c>
      <c r="O1141" t="b">
        <v>0</v>
      </c>
      <c r="P1141">
        <v>1</v>
      </c>
      <c r="Q1141" s="12">
        <f t="shared" si="87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si="88"/>
        <v>42192.462048611109</v>
      </c>
      <c r="M1142" s="16">
        <f t="shared" si="86"/>
        <v>42222.462048611109</v>
      </c>
      <c r="N1142" s="10">
        <f t="shared" si="89"/>
        <v>30</v>
      </c>
      <c r="O1142" t="b">
        <v>0</v>
      </c>
      <c r="P1142">
        <v>0</v>
      </c>
      <c r="Q1142" s="12">
        <f t="shared" si="87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si="88"/>
        <v>42164.699652777781</v>
      </c>
      <c r="M1143" s="16">
        <f t="shared" si="86"/>
        <v>42194.699652777781</v>
      </c>
      <c r="N1143" s="10">
        <f t="shared" si="89"/>
        <v>30</v>
      </c>
      <c r="O1143" t="b">
        <v>0</v>
      </c>
      <c r="P1143">
        <v>0</v>
      </c>
      <c r="Q1143" s="12">
        <f t="shared" si="87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si="88"/>
        <v>42022.006099537044</v>
      </c>
      <c r="M1144" s="16">
        <f t="shared" si="86"/>
        <v>42052.006099537044</v>
      </c>
      <c r="N1144" s="10">
        <f t="shared" si="89"/>
        <v>30</v>
      </c>
      <c r="O1144" t="b">
        <v>0</v>
      </c>
      <c r="P1144">
        <v>0</v>
      </c>
      <c r="Q1144" s="12">
        <f t="shared" si="87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si="88"/>
        <v>42325.19358796296</v>
      </c>
      <c r="M1145" s="16">
        <f t="shared" si="86"/>
        <v>42355.19358796296</v>
      </c>
      <c r="N1145" s="10">
        <f t="shared" si="89"/>
        <v>30</v>
      </c>
      <c r="O1145" t="b">
        <v>0</v>
      </c>
      <c r="P1145">
        <v>8</v>
      </c>
      <c r="Q1145" s="12">
        <f t="shared" si="87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si="88"/>
        <v>42093.181944444441</v>
      </c>
      <c r="M1146" s="16">
        <f t="shared" si="86"/>
        <v>42123.181944444441</v>
      </c>
      <c r="N1146" s="10">
        <f t="shared" si="89"/>
        <v>30</v>
      </c>
      <c r="O1146" t="b">
        <v>0</v>
      </c>
      <c r="P1146">
        <v>0</v>
      </c>
      <c r="Q1146" s="12">
        <f t="shared" si="87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si="88"/>
        <v>41854.747592592597</v>
      </c>
      <c r="M1147" s="16">
        <f t="shared" si="86"/>
        <v>41914.747592592597</v>
      </c>
      <c r="N1147" s="10">
        <f t="shared" si="89"/>
        <v>60</v>
      </c>
      <c r="O1147" t="b">
        <v>0</v>
      </c>
      <c r="P1147">
        <v>1</v>
      </c>
      <c r="Q1147" s="12">
        <f t="shared" si="87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si="88"/>
        <v>41723.9533912037</v>
      </c>
      <c r="M1148" s="16">
        <f t="shared" si="86"/>
        <v>41761.9533912037</v>
      </c>
      <c r="N1148" s="10">
        <f t="shared" si="89"/>
        <v>38</v>
      </c>
      <c r="O1148" t="b">
        <v>0</v>
      </c>
      <c r="P1148">
        <v>12</v>
      </c>
      <c r="Q1148" s="12">
        <f t="shared" si="87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si="88"/>
        <v>41871.972025462965</v>
      </c>
      <c r="M1149" s="16">
        <f t="shared" si="86"/>
        <v>41931.972025462965</v>
      </c>
      <c r="N1149" s="10">
        <f t="shared" si="89"/>
        <v>60</v>
      </c>
      <c r="O1149" t="b">
        <v>0</v>
      </c>
      <c r="P1149">
        <v>0</v>
      </c>
      <c r="Q1149" s="12">
        <f t="shared" si="87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si="88"/>
        <v>42675.171076388884</v>
      </c>
      <c r="M1150" s="16">
        <f t="shared" si="86"/>
        <v>42705.212743055556</v>
      </c>
      <c r="N1150" s="10">
        <f t="shared" si="89"/>
        <v>30.041666666671517</v>
      </c>
      <c r="O1150" t="b">
        <v>0</v>
      </c>
      <c r="P1150">
        <v>3</v>
      </c>
      <c r="Q1150" s="12">
        <f t="shared" si="87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si="88"/>
        <v>42507.71025462963</v>
      </c>
      <c r="M1151" s="16">
        <f t="shared" si="86"/>
        <v>42537.71025462963</v>
      </c>
      <c r="N1151" s="10">
        <f t="shared" si="89"/>
        <v>30</v>
      </c>
      <c r="O1151" t="b">
        <v>0</v>
      </c>
      <c r="P1151">
        <v>2</v>
      </c>
      <c r="Q1151" s="12">
        <f t="shared" si="87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si="88"/>
        <v>42317.954571759255</v>
      </c>
      <c r="M1152" s="16">
        <f t="shared" si="86"/>
        <v>42377.954571759255</v>
      </c>
      <c r="N1152" s="10">
        <f t="shared" si="89"/>
        <v>60</v>
      </c>
      <c r="O1152" t="b">
        <v>0</v>
      </c>
      <c r="P1152">
        <v>6</v>
      </c>
      <c r="Q1152" s="12">
        <f t="shared" si="87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si="88"/>
        <v>42224.102581018517</v>
      </c>
      <c r="M1153" s="16">
        <f t="shared" si="86"/>
        <v>42254.102581018517</v>
      </c>
      <c r="N1153" s="10">
        <f t="shared" si="89"/>
        <v>30</v>
      </c>
      <c r="O1153" t="b">
        <v>0</v>
      </c>
      <c r="P1153">
        <v>0</v>
      </c>
      <c r="Q1153" s="12">
        <f t="shared" si="87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si="88"/>
        <v>42109.709629629629</v>
      </c>
      <c r="M1154" s="16">
        <f t="shared" ref="M1154:M1217" si="91">(J1154 / 60 / 60 / 24) + DATE(1970, 1, 1)</f>
        <v>42139.709629629629</v>
      </c>
      <c r="N1154" s="10">
        <f t="shared" si="89"/>
        <v>30</v>
      </c>
      <c r="O1154" t="b">
        <v>0</v>
      </c>
      <c r="P1154">
        <v>15</v>
      </c>
      <c r="Q1154" s="12">
        <f t="shared" ref="Q1154:Q1217" si="92"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:L1218" si="93">(K1155 / 60 / 60 / 24) + DATE(1970, 1, 1)</f>
        <v>42143.714178240742</v>
      </c>
      <c r="M1155" s="16">
        <f t="shared" si="91"/>
        <v>42173.714178240742</v>
      </c>
      <c r="N1155" s="10">
        <f t="shared" ref="N1155:N1218" si="94">M1155-L1155</f>
        <v>30</v>
      </c>
      <c r="O1155" t="b">
        <v>0</v>
      </c>
      <c r="P1155">
        <v>1</v>
      </c>
      <c r="Q1155" s="12">
        <f t="shared" si="92"/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si="93"/>
        <v>42223.108865740738</v>
      </c>
      <c r="M1156" s="16">
        <f t="shared" si="91"/>
        <v>42253.108865740738</v>
      </c>
      <c r="N1156" s="10">
        <f t="shared" si="94"/>
        <v>30</v>
      </c>
      <c r="O1156" t="b">
        <v>0</v>
      </c>
      <c r="P1156">
        <v>3</v>
      </c>
      <c r="Q1156" s="12">
        <f t="shared" si="92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si="93"/>
        <v>41835.763981481483</v>
      </c>
      <c r="M1157" s="16">
        <f t="shared" si="91"/>
        <v>41865.763981481483</v>
      </c>
      <c r="N1157" s="10">
        <f t="shared" si="94"/>
        <v>30</v>
      </c>
      <c r="O1157" t="b">
        <v>0</v>
      </c>
      <c r="P1157">
        <v>8</v>
      </c>
      <c r="Q1157" s="12">
        <f t="shared" si="92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si="93"/>
        <v>42029.07131944444</v>
      </c>
      <c r="M1158" s="16">
        <f t="shared" si="91"/>
        <v>42059.07131944444</v>
      </c>
      <c r="N1158" s="10">
        <f t="shared" si="94"/>
        <v>30</v>
      </c>
      <c r="O1158" t="b">
        <v>0</v>
      </c>
      <c r="P1158">
        <v>0</v>
      </c>
      <c r="Q1158" s="12">
        <f t="shared" si="92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si="93"/>
        <v>41918.628240740742</v>
      </c>
      <c r="M1159" s="16">
        <f t="shared" si="91"/>
        <v>41978.669907407413</v>
      </c>
      <c r="N1159" s="10">
        <f t="shared" si="94"/>
        <v>60.041666666671517</v>
      </c>
      <c r="O1159" t="b">
        <v>0</v>
      </c>
      <c r="P1159">
        <v>3</v>
      </c>
      <c r="Q1159" s="12">
        <f t="shared" si="92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si="93"/>
        <v>41952.09175925926</v>
      </c>
      <c r="M1160" s="16">
        <f t="shared" si="91"/>
        <v>41982.09175925926</v>
      </c>
      <c r="N1160" s="10">
        <f t="shared" si="94"/>
        <v>30</v>
      </c>
      <c r="O1160" t="b">
        <v>0</v>
      </c>
      <c r="P1160">
        <v>3</v>
      </c>
      <c r="Q1160" s="12">
        <f t="shared" si="92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si="93"/>
        <v>42154.726446759261</v>
      </c>
      <c r="M1161" s="16">
        <f t="shared" si="91"/>
        <v>42185.65625</v>
      </c>
      <c r="N1161" s="10">
        <f t="shared" si="94"/>
        <v>30.929803240738693</v>
      </c>
      <c r="O1161" t="b">
        <v>0</v>
      </c>
      <c r="P1161">
        <v>0</v>
      </c>
      <c r="Q1161" s="12">
        <f t="shared" si="92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si="93"/>
        <v>42061.154930555553</v>
      </c>
      <c r="M1162" s="16">
        <f t="shared" si="91"/>
        <v>42091.113263888896</v>
      </c>
      <c r="N1162" s="10">
        <f t="shared" si="94"/>
        <v>29.958333333343035</v>
      </c>
      <c r="O1162" t="b">
        <v>0</v>
      </c>
      <c r="P1162">
        <v>19</v>
      </c>
      <c r="Q1162" s="12">
        <f t="shared" si="92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si="93"/>
        <v>42122.629502314812</v>
      </c>
      <c r="M1163" s="16">
        <f t="shared" si="91"/>
        <v>42143.629502314812</v>
      </c>
      <c r="N1163" s="10">
        <f t="shared" si="94"/>
        <v>21</v>
      </c>
      <c r="O1163" t="b">
        <v>0</v>
      </c>
      <c r="P1163">
        <v>0</v>
      </c>
      <c r="Q1163" s="12">
        <f t="shared" si="92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si="93"/>
        <v>41876.683611111112</v>
      </c>
      <c r="M1164" s="16">
        <f t="shared" si="91"/>
        <v>41907.683611111112</v>
      </c>
      <c r="N1164" s="10">
        <f t="shared" si="94"/>
        <v>31</v>
      </c>
      <c r="O1164" t="b">
        <v>0</v>
      </c>
      <c r="P1164">
        <v>2</v>
      </c>
      <c r="Q1164" s="12">
        <f t="shared" si="92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si="93"/>
        <v>41830.723611111112</v>
      </c>
      <c r="M1165" s="16">
        <f t="shared" si="91"/>
        <v>41860.723611111112</v>
      </c>
      <c r="N1165" s="10">
        <f t="shared" si="94"/>
        <v>30</v>
      </c>
      <c r="O1165" t="b">
        <v>0</v>
      </c>
      <c r="P1165">
        <v>0</v>
      </c>
      <c r="Q1165" s="12">
        <f t="shared" si="92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si="93"/>
        <v>42509.724328703705</v>
      </c>
      <c r="M1166" s="16">
        <f t="shared" si="91"/>
        <v>42539.724328703705</v>
      </c>
      <c r="N1166" s="10">
        <f t="shared" si="94"/>
        <v>30</v>
      </c>
      <c r="O1166" t="b">
        <v>0</v>
      </c>
      <c r="P1166">
        <v>0</v>
      </c>
      <c r="Q1166" s="12">
        <f t="shared" si="92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si="93"/>
        <v>41792.214467592588</v>
      </c>
      <c r="M1167" s="16">
        <f t="shared" si="91"/>
        <v>41826.214467592588</v>
      </c>
      <c r="N1167" s="10">
        <f t="shared" si="94"/>
        <v>34</v>
      </c>
      <c r="O1167" t="b">
        <v>0</v>
      </c>
      <c r="P1167">
        <v>25</v>
      </c>
      <c r="Q1167" s="12">
        <f t="shared" si="92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si="93"/>
        <v>42150.485439814816</v>
      </c>
      <c r="M1168" s="16">
        <f t="shared" si="91"/>
        <v>42181.166666666672</v>
      </c>
      <c r="N1168" s="10">
        <f t="shared" si="94"/>
        <v>30.681226851855172</v>
      </c>
      <c r="O1168" t="b">
        <v>0</v>
      </c>
      <c r="P1168">
        <v>8</v>
      </c>
      <c r="Q1168" s="12">
        <f t="shared" si="92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si="93"/>
        <v>41863.734895833331</v>
      </c>
      <c r="M1169" s="16">
        <f t="shared" si="91"/>
        <v>41894.734895833331</v>
      </c>
      <c r="N1169" s="10">
        <f t="shared" si="94"/>
        <v>31</v>
      </c>
      <c r="O1169" t="b">
        <v>0</v>
      </c>
      <c r="P1169">
        <v>16</v>
      </c>
      <c r="Q1169" s="12">
        <f t="shared" si="92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si="93"/>
        <v>42605.053993055553</v>
      </c>
      <c r="M1170" s="16">
        <f t="shared" si="91"/>
        <v>42635.053993055553</v>
      </c>
      <c r="N1170" s="10">
        <f t="shared" si="94"/>
        <v>30</v>
      </c>
      <c r="O1170" t="b">
        <v>0</v>
      </c>
      <c r="P1170">
        <v>3</v>
      </c>
      <c r="Q1170" s="12">
        <f t="shared" si="92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si="93"/>
        <v>42027.353738425925</v>
      </c>
      <c r="M1171" s="16">
        <f t="shared" si="91"/>
        <v>42057.353738425925</v>
      </c>
      <c r="N1171" s="10">
        <f t="shared" si="94"/>
        <v>30</v>
      </c>
      <c r="O1171" t="b">
        <v>0</v>
      </c>
      <c r="P1171">
        <v>3</v>
      </c>
      <c r="Q1171" s="12">
        <f t="shared" si="92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si="93"/>
        <v>42124.893182870372</v>
      </c>
      <c r="M1172" s="16">
        <f t="shared" si="91"/>
        <v>42154.893182870372</v>
      </c>
      <c r="N1172" s="10">
        <f t="shared" si="94"/>
        <v>30</v>
      </c>
      <c r="O1172" t="b">
        <v>0</v>
      </c>
      <c r="P1172">
        <v>2</v>
      </c>
      <c r="Q1172" s="12">
        <f t="shared" si="92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si="93"/>
        <v>41938.804710648146</v>
      </c>
      <c r="M1173" s="16">
        <f t="shared" si="91"/>
        <v>41956.846377314811</v>
      </c>
      <c r="N1173" s="10">
        <f t="shared" si="94"/>
        <v>18.041666666664241</v>
      </c>
      <c r="O1173" t="b">
        <v>0</v>
      </c>
      <c r="P1173">
        <v>1</v>
      </c>
      <c r="Q1173" s="12">
        <f t="shared" si="92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si="93"/>
        <v>41841.682314814818</v>
      </c>
      <c r="M1174" s="16">
        <f t="shared" si="91"/>
        <v>41871.682314814818</v>
      </c>
      <c r="N1174" s="10">
        <f t="shared" si="94"/>
        <v>30</v>
      </c>
      <c r="O1174" t="b">
        <v>0</v>
      </c>
      <c r="P1174">
        <v>0</v>
      </c>
      <c r="Q1174" s="12">
        <f t="shared" si="92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si="93"/>
        <v>42184.185844907406</v>
      </c>
      <c r="M1175" s="16">
        <f t="shared" si="91"/>
        <v>42219.185844907406</v>
      </c>
      <c r="N1175" s="10">
        <f t="shared" si="94"/>
        <v>35</v>
      </c>
      <c r="O1175" t="b">
        <v>0</v>
      </c>
      <c r="P1175">
        <v>1</v>
      </c>
      <c r="Q1175" s="12">
        <f t="shared" si="92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si="93"/>
        <v>42468.84174768519</v>
      </c>
      <c r="M1176" s="16">
        <f t="shared" si="91"/>
        <v>42498.84174768519</v>
      </c>
      <c r="N1176" s="10">
        <f t="shared" si="94"/>
        <v>30</v>
      </c>
      <c r="O1176" t="b">
        <v>0</v>
      </c>
      <c r="P1176">
        <v>19</v>
      </c>
      <c r="Q1176" s="12">
        <f t="shared" si="92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si="93"/>
        <v>42170.728460648148</v>
      </c>
      <c r="M1177" s="16">
        <f t="shared" si="91"/>
        <v>42200.728460648148</v>
      </c>
      <c r="N1177" s="10">
        <f t="shared" si="94"/>
        <v>30</v>
      </c>
      <c r="O1177" t="b">
        <v>0</v>
      </c>
      <c r="P1177">
        <v>9</v>
      </c>
      <c r="Q1177" s="12">
        <f t="shared" si="92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si="93"/>
        <v>42746.019652777773</v>
      </c>
      <c r="M1178" s="16">
        <f t="shared" si="91"/>
        <v>42800.541666666672</v>
      </c>
      <c r="N1178" s="10">
        <f t="shared" si="94"/>
        <v>54.522013888898073</v>
      </c>
      <c r="O1178" t="b">
        <v>0</v>
      </c>
      <c r="P1178">
        <v>1</v>
      </c>
      <c r="Q1178" s="12">
        <f t="shared" si="92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si="93"/>
        <v>41897.660833333335</v>
      </c>
      <c r="M1179" s="16">
        <f t="shared" si="91"/>
        <v>41927.660833333335</v>
      </c>
      <c r="N1179" s="10">
        <f t="shared" si="94"/>
        <v>30</v>
      </c>
      <c r="O1179" t="b">
        <v>0</v>
      </c>
      <c r="P1179">
        <v>0</v>
      </c>
      <c r="Q1179" s="12">
        <f t="shared" si="92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si="93"/>
        <v>41837.905694444446</v>
      </c>
      <c r="M1180" s="16">
        <f t="shared" si="91"/>
        <v>41867.905694444446</v>
      </c>
      <c r="N1180" s="10">
        <f t="shared" si="94"/>
        <v>30</v>
      </c>
      <c r="O1180" t="b">
        <v>0</v>
      </c>
      <c r="P1180">
        <v>1</v>
      </c>
      <c r="Q1180" s="12">
        <f t="shared" si="92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si="93"/>
        <v>42275.720219907409</v>
      </c>
      <c r="M1181" s="16">
        <f t="shared" si="91"/>
        <v>42305.720219907409</v>
      </c>
      <c r="N1181" s="10">
        <f t="shared" si="94"/>
        <v>30</v>
      </c>
      <c r="O1181" t="b">
        <v>0</v>
      </c>
      <c r="P1181">
        <v>5</v>
      </c>
      <c r="Q1181" s="12">
        <f t="shared" si="92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si="93"/>
        <v>41781.806875000002</v>
      </c>
      <c r="M1182" s="16">
        <f t="shared" si="91"/>
        <v>41818.806875000002</v>
      </c>
      <c r="N1182" s="10">
        <f t="shared" si="94"/>
        <v>37</v>
      </c>
      <c r="O1182" t="b">
        <v>0</v>
      </c>
      <c r="P1182">
        <v>85</v>
      </c>
      <c r="Q1182" s="12">
        <f t="shared" si="92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si="93"/>
        <v>42034.339363425926</v>
      </c>
      <c r="M1183" s="16">
        <f t="shared" si="91"/>
        <v>42064.339363425926</v>
      </c>
      <c r="N1183" s="10">
        <f t="shared" si="94"/>
        <v>30</v>
      </c>
      <c r="O1183" t="b">
        <v>0</v>
      </c>
      <c r="P1183">
        <v>3</v>
      </c>
      <c r="Q1183" s="12">
        <f t="shared" si="92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si="93"/>
        <v>42728.827407407407</v>
      </c>
      <c r="M1184" s="16">
        <f t="shared" si="91"/>
        <v>42747.695833333331</v>
      </c>
      <c r="N1184" s="10">
        <f t="shared" si="94"/>
        <v>18.868425925924385</v>
      </c>
      <c r="O1184" t="b">
        <v>0</v>
      </c>
      <c r="P1184">
        <v>4</v>
      </c>
      <c r="Q1184" s="12">
        <f t="shared" si="92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si="93"/>
        <v>42656.86137731481</v>
      </c>
      <c r="M1185" s="16">
        <f t="shared" si="91"/>
        <v>42676.165972222225</v>
      </c>
      <c r="N1185" s="10">
        <f t="shared" si="94"/>
        <v>19.304594907414867</v>
      </c>
      <c r="O1185" t="b">
        <v>0</v>
      </c>
      <c r="P1185">
        <v>3</v>
      </c>
      <c r="Q1185" s="12">
        <f t="shared" si="92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si="93"/>
        <v>42741.599664351852</v>
      </c>
      <c r="M1186" s="16">
        <f t="shared" si="91"/>
        <v>42772.599664351852</v>
      </c>
      <c r="N1186" s="10">
        <f t="shared" si="94"/>
        <v>31</v>
      </c>
      <c r="O1186" t="b">
        <v>0</v>
      </c>
      <c r="P1186">
        <v>375</v>
      </c>
      <c r="Q1186" s="12">
        <f t="shared" si="92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si="93"/>
        <v>42130.865150462967</v>
      </c>
      <c r="M1187" s="16">
        <f t="shared" si="91"/>
        <v>42163.166666666672</v>
      </c>
      <c r="N1187" s="10">
        <f t="shared" si="94"/>
        <v>32.301516203704523</v>
      </c>
      <c r="O1187" t="b">
        <v>0</v>
      </c>
      <c r="P1187">
        <v>111</v>
      </c>
      <c r="Q1187" s="12">
        <f t="shared" si="92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si="93"/>
        <v>42123.86336805555</v>
      </c>
      <c r="M1188" s="16">
        <f t="shared" si="91"/>
        <v>42156.945833333331</v>
      </c>
      <c r="N1188" s="10">
        <f t="shared" si="94"/>
        <v>33.082465277781012</v>
      </c>
      <c r="O1188" t="b">
        <v>0</v>
      </c>
      <c r="P1188">
        <v>123</v>
      </c>
      <c r="Q1188" s="12">
        <f t="shared" si="92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si="93"/>
        <v>42109.894942129627</v>
      </c>
      <c r="M1189" s="16">
        <f t="shared" si="91"/>
        <v>42141.75</v>
      </c>
      <c r="N1189" s="10">
        <f t="shared" si="94"/>
        <v>31.855057870372548</v>
      </c>
      <c r="O1189" t="b">
        <v>0</v>
      </c>
      <c r="P1189">
        <v>70</v>
      </c>
      <c r="Q1189" s="12">
        <f t="shared" si="92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si="93"/>
        <v>42711.700694444444</v>
      </c>
      <c r="M1190" s="16">
        <f t="shared" si="91"/>
        <v>42732.700694444444</v>
      </c>
      <c r="N1190" s="10">
        <f t="shared" si="94"/>
        <v>21</v>
      </c>
      <c r="O1190" t="b">
        <v>0</v>
      </c>
      <c r="P1190">
        <v>85</v>
      </c>
      <c r="Q1190" s="12">
        <f t="shared" si="92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si="93"/>
        <v>42529.979108796295</v>
      </c>
      <c r="M1191" s="16">
        <f t="shared" si="91"/>
        <v>42550.979108796295</v>
      </c>
      <c r="N1191" s="10">
        <f t="shared" si="94"/>
        <v>21</v>
      </c>
      <c r="O1191" t="b">
        <v>0</v>
      </c>
      <c r="P1191">
        <v>86</v>
      </c>
      <c r="Q1191" s="12">
        <f t="shared" si="92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si="93"/>
        <v>41852.665798611109</v>
      </c>
      <c r="M1192" s="16">
        <f t="shared" si="91"/>
        <v>41882.665798611109</v>
      </c>
      <c r="N1192" s="10">
        <f t="shared" si="94"/>
        <v>30</v>
      </c>
      <c r="O1192" t="b">
        <v>0</v>
      </c>
      <c r="P1192">
        <v>13</v>
      </c>
      <c r="Q1192" s="12">
        <f t="shared" si="92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si="93"/>
        <v>42419.603703703702</v>
      </c>
      <c r="M1193" s="16">
        <f t="shared" si="91"/>
        <v>42449.562037037031</v>
      </c>
      <c r="N1193" s="10">
        <f t="shared" si="94"/>
        <v>29.958333333328483</v>
      </c>
      <c r="O1193" t="b">
        <v>0</v>
      </c>
      <c r="P1193">
        <v>33</v>
      </c>
      <c r="Q1193" s="12">
        <f t="shared" si="92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si="93"/>
        <v>42747.506689814814</v>
      </c>
      <c r="M1194" s="16">
        <f t="shared" si="91"/>
        <v>42777.506689814814</v>
      </c>
      <c r="N1194" s="10">
        <f t="shared" si="94"/>
        <v>30</v>
      </c>
      <c r="O1194" t="b">
        <v>0</v>
      </c>
      <c r="P1194">
        <v>15</v>
      </c>
      <c r="Q1194" s="12">
        <f t="shared" si="92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si="93"/>
        <v>42409.776076388895</v>
      </c>
      <c r="M1195" s="16">
        <f t="shared" si="91"/>
        <v>42469.734409722223</v>
      </c>
      <c r="N1195" s="10">
        <f t="shared" si="94"/>
        <v>59.958333333328483</v>
      </c>
      <c r="O1195" t="b">
        <v>0</v>
      </c>
      <c r="P1195">
        <v>273</v>
      </c>
      <c r="Q1195" s="12">
        <f t="shared" si="92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si="93"/>
        <v>42072.488182870366</v>
      </c>
      <c r="M1196" s="16">
        <f t="shared" si="91"/>
        <v>42102.488182870366</v>
      </c>
      <c r="N1196" s="10">
        <f t="shared" si="94"/>
        <v>30</v>
      </c>
      <c r="O1196" t="b">
        <v>0</v>
      </c>
      <c r="P1196">
        <v>714</v>
      </c>
      <c r="Q1196" s="12">
        <f t="shared" si="92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si="93"/>
        <v>42298.34783564815</v>
      </c>
      <c r="M1197" s="16">
        <f t="shared" si="91"/>
        <v>42358.375</v>
      </c>
      <c r="N1197" s="10">
        <f t="shared" si="94"/>
        <v>60.027164351849933</v>
      </c>
      <c r="O1197" t="b">
        <v>0</v>
      </c>
      <c r="P1197">
        <v>170</v>
      </c>
      <c r="Q1197" s="12">
        <f t="shared" si="92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si="93"/>
        <v>42326.818738425922</v>
      </c>
      <c r="M1198" s="16">
        <f t="shared" si="91"/>
        <v>42356.818738425922</v>
      </c>
      <c r="N1198" s="10">
        <f t="shared" si="94"/>
        <v>30</v>
      </c>
      <c r="O1198" t="b">
        <v>0</v>
      </c>
      <c r="P1198">
        <v>512</v>
      </c>
      <c r="Q1198" s="12">
        <f t="shared" si="92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si="93"/>
        <v>42503.66474537037</v>
      </c>
      <c r="M1199" s="16">
        <f t="shared" si="91"/>
        <v>42534.249305555553</v>
      </c>
      <c r="N1199" s="10">
        <f t="shared" si="94"/>
        <v>30.584560185183364</v>
      </c>
      <c r="O1199" t="b">
        <v>0</v>
      </c>
      <c r="P1199">
        <v>314</v>
      </c>
      <c r="Q1199" s="12">
        <f t="shared" si="92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si="93"/>
        <v>42333.619050925925</v>
      </c>
      <c r="M1200" s="16">
        <f t="shared" si="91"/>
        <v>42369.125</v>
      </c>
      <c r="N1200" s="10">
        <f t="shared" si="94"/>
        <v>35.505949074075033</v>
      </c>
      <c r="O1200" t="b">
        <v>0</v>
      </c>
      <c r="P1200">
        <v>167</v>
      </c>
      <c r="Q1200" s="12">
        <f t="shared" si="92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si="93"/>
        <v>42161.770833333328</v>
      </c>
      <c r="M1201" s="16">
        <f t="shared" si="91"/>
        <v>42193.770833333328</v>
      </c>
      <c r="N1201" s="10">
        <f t="shared" si="94"/>
        <v>32</v>
      </c>
      <c r="O1201" t="b">
        <v>0</v>
      </c>
      <c r="P1201">
        <v>9</v>
      </c>
      <c r="Q1201" s="12">
        <f t="shared" si="92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si="93"/>
        <v>42089.477500000001</v>
      </c>
      <c r="M1202" s="16">
        <f t="shared" si="91"/>
        <v>42110.477500000001</v>
      </c>
      <c r="N1202" s="10">
        <f t="shared" si="94"/>
        <v>21</v>
      </c>
      <c r="O1202" t="b">
        <v>0</v>
      </c>
      <c r="P1202">
        <v>103</v>
      </c>
      <c r="Q1202" s="12">
        <f t="shared" si="92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si="93"/>
        <v>42536.60701388889</v>
      </c>
      <c r="M1203" s="16">
        <f t="shared" si="91"/>
        <v>42566.60701388889</v>
      </c>
      <c r="N1203" s="10">
        <f t="shared" si="94"/>
        <v>30</v>
      </c>
      <c r="O1203" t="b">
        <v>0</v>
      </c>
      <c r="P1203">
        <v>111</v>
      </c>
      <c r="Q1203" s="12">
        <f t="shared" si="92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si="93"/>
        <v>42152.288819444439</v>
      </c>
      <c r="M1204" s="16">
        <f t="shared" si="91"/>
        <v>42182.288819444439</v>
      </c>
      <c r="N1204" s="10">
        <f t="shared" si="94"/>
        <v>30</v>
      </c>
      <c r="O1204" t="b">
        <v>0</v>
      </c>
      <c r="P1204">
        <v>271</v>
      </c>
      <c r="Q1204" s="12">
        <f t="shared" si="92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si="93"/>
        <v>42125.614895833336</v>
      </c>
      <c r="M1205" s="16">
        <f t="shared" si="91"/>
        <v>42155.614895833336</v>
      </c>
      <c r="N1205" s="10">
        <f t="shared" si="94"/>
        <v>30</v>
      </c>
      <c r="O1205" t="b">
        <v>0</v>
      </c>
      <c r="P1205">
        <v>101</v>
      </c>
      <c r="Q1205" s="12">
        <f t="shared" si="92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si="93"/>
        <v>42297.748067129629</v>
      </c>
      <c r="M1206" s="16">
        <f t="shared" si="91"/>
        <v>42342.208333333328</v>
      </c>
      <c r="N1206" s="10">
        <f t="shared" si="94"/>
        <v>44.460266203699575</v>
      </c>
      <c r="O1206" t="b">
        <v>0</v>
      </c>
      <c r="P1206">
        <v>57</v>
      </c>
      <c r="Q1206" s="12">
        <f t="shared" si="92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si="93"/>
        <v>42138.506377314814</v>
      </c>
      <c r="M1207" s="16">
        <f t="shared" si="91"/>
        <v>42168.506377314814</v>
      </c>
      <c r="N1207" s="10">
        <f t="shared" si="94"/>
        <v>30</v>
      </c>
      <c r="O1207" t="b">
        <v>0</v>
      </c>
      <c r="P1207">
        <v>62</v>
      </c>
      <c r="Q1207" s="12">
        <f t="shared" si="92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si="93"/>
        <v>42772.776076388895</v>
      </c>
      <c r="M1208" s="16">
        <f t="shared" si="91"/>
        <v>42805.561805555553</v>
      </c>
      <c r="N1208" s="10">
        <f t="shared" si="94"/>
        <v>32.785729166658712</v>
      </c>
      <c r="O1208" t="b">
        <v>0</v>
      </c>
      <c r="P1208">
        <v>32</v>
      </c>
      <c r="Q1208" s="12">
        <f t="shared" si="92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si="93"/>
        <v>42430.430243055554</v>
      </c>
      <c r="M1209" s="16">
        <f t="shared" si="91"/>
        <v>42460.416666666672</v>
      </c>
      <c r="N1209" s="10">
        <f t="shared" si="94"/>
        <v>29.986423611117061</v>
      </c>
      <c r="O1209" t="b">
        <v>0</v>
      </c>
      <c r="P1209">
        <v>141</v>
      </c>
      <c r="Q1209" s="12">
        <f t="shared" si="92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si="93"/>
        <v>42423.709074074075</v>
      </c>
      <c r="M1210" s="16">
        <f t="shared" si="91"/>
        <v>42453.667407407411</v>
      </c>
      <c r="N1210" s="10">
        <f t="shared" si="94"/>
        <v>29.958333333335759</v>
      </c>
      <c r="O1210" t="b">
        <v>0</v>
      </c>
      <c r="P1210">
        <v>75</v>
      </c>
      <c r="Q1210" s="12">
        <f t="shared" si="92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si="93"/>
        <v>42761.846122685187</v>
      </c>
      <c r="M1211" s="16">
        <f t="shared" si="91"/>
        <v>42791.846122685187</v>
      </c>
      <c r="N1211" s="10">
        <f t="shared" si="94"/>
        <v>30</v>
      </c>
      <c r="O1211" t="b">
        <v>0</v>
      </c>
      <c r="P1211">
        <v>46</v>
      </c>
      <c r="Q1211" s="12">
        <f t="shared" si="92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si="93"/>
        <v>42132.941805555558</v>
      </c>
      <c r="M1212" s="16">
        <f t="shared" si="91"/>
        <v>42155.875</v>
      </c>
      <c r="N1212" s="10">
        <f t="shared" si="94"/>
        <v>22.933194444442051</v>
      </c>
      <c r="O1212" t="b">
        <v>0</v>
      </c>
      <c r="P1212">
        <v>103</v>
      </c>
      <c r="Q1212" s="12">
        <f t="shared" si="92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si="93"/>
        <v>42515.866446759261</v>
      </c>
      <c r="M1213" s="16">
        <f t="shared" si="91"/>
        <v>42530.866446759261</v>
      </c>
      <c r="N1213" s="10">
        <f t="shared" si="94"/>
        <v>15</v>
      </c>
      <c r="O1213" t="b">
        <v>0</v>
      </c>
      <c r="P1213">
        <v>6</v>
      </c>
      <c r="Q1213" s="12">
        <f t="shared" si="92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si="93"/>
        <v>42318.950173611112</v>
      </c>
      <c r="M1214" s="16">
        <f t="shared" si="91"/>
        <v>42335.041666666672</v>
      </c>
      <c r="N1214" s="10">
        <f t="shared" si="94"/>
        <v>16.091493055559113</v>
      </c>
      <c r="O1214" t="b">
        <v>0</v>
      </c>
      <c r="P1214">
        <v>83</v>
      </c>
      <c r="Q1214" s="12">
        <f t="shared" si="92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si="93"/>
        <v>42731.755787037036</v>
      </c>
      <c r="M1215" s="16">
        <f t="shared" si="91"/>
        <v>42766.755787037036</v>
      </c>
      <c r="N1215" s="10">
        <f t="shared" si="94"/>
        <v>35</v>
      </c>
      <c r="O1215" t="b">
        <v>0</v>
      </c>
      <c r="P1215">
        <v>108</v>
      </c>
      <c r="Q1215" s="12">
        <f t="shared" si="92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si="93"/>
        <v>42104.840335648143</v>
      </c>
      <c r="M1216" s="16">
        <f t="shared" si="91"/>
        <v>42164.840335648143</v>
      </c>
      <c r="N1216" s="10">
        <f t="shared" si="94"/>
        <v>60</v>
      </c>
      <c r="O1216" t="b">
        <v>0</v>
      </c>
      <c r="P1216">
        <v>25</v>
      </c>
      <c r="Q1216" s="12">
        <f t="shared" si="92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si="93"/>
        <v>41759.923101851848</v>
      </c>
      <c r="M1217" s="16">
        <f t="shared" si="91"/>
        <v>41789.923101851848</v>
      </c>
      <c r="N1217" s="10">
        <f t="shared" si="94"/>
        <v>30</v>
      </c>
      <c r="O1217" t="b">
        <v>0</v>
      </c>
      <c r="P1217">
        <v>549</v>
      </c>
      <c r="Q1217" s="12">
        <f t="shared" si="92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si="93"/>
        <v>42247.616400462968</v>
      </c>
      <c r="M1218" s="16">
        <f t="shared" ref="M1218:M1281" si="96">(J1218 / 60 / 60 / 24) + DATE(1970, 1, 1)</f>
        <v>42279.960416666669</v>
      </c>
      <c r="N1218" s="10">
        <f t="shared" si="94"/>
        <v>32.344016203700448</v>
      </c>
      <c r="O1218" t="b">
        <v>0</v>
      </c>
      <c r="P1218">
        <v>222</v>
      </c>
      <c r="Q1218" s="12">
        <f t="shared" ref="Q1218:Q1281" si="97"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:L1282" si="98">(K1219 / 60 / 60 / 24) + DATE(1970, 1, 1)</f>
        <v>42535.809490740736</v>
      </c>
      <c r="M1219" s="16">
        <f t="shared" si="96"/>
        <v>42565.809490740736</v>
      </c>
      <c r="N1219" s="10">
        <f t="shared" ref="N1219:N1282" si="99">M1219-L1219</f>
        <v>30</v>
      </c>
      <c r="O1219" t="b">
        <v>0</v>
      </c>
      <c r="P1219">
        <v>183</v>
      </c>
      <c r="Q1219" s="12">
        <f t="shared" si="97"/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si="98"/>
        <v>42278.662037037036</v>
      </c>
      <c r="M1220" s="16">
        <f t="shared" si="96"/>
        <v>42309.125</v>
      </c>
      <c r="N1220" s="10">
        <f t="shared" si="99"/>
        <v>30.462962962963502</v>
      </c>
      <c r="O1220" t="b">
        <v>0</v>
      </c>
      <c r="P1220">
        <v>89</v>
      </c>
      <c r="Q1220" s="12">
        <f t="shared" si="97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si="98"/>
        <v>42633.461956018517</v>
      </c>
      <c r="M1221" s="16">
        <f t="shared" si="96"/>
        <v>42663.461956018517</v>
      </c>
      <c r="N1221" s="10">
        <f t="shared" si="99"/>
        <v>30</v>
      </c>
      <c r="O1221" t="b">
        <v>0</v>
      </c>
      <c r="P1221">
        <v>253</v>
      </c>
      <c r="Q1221" s="12">
        <f t="shared" si="97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si="98"/>
        <v>42211.628611111111</v>
      </c>
      <c r="M1222" s="16">
        <f t="shared" si="96"/>
        <v>42241.628611111111</v>
      </c>
      <c r="N1222" s="10">
        <f t="shared" si="99"/>
        <v>30</v>
      </c>
      <c r="O1222" t="b">
        <v>0</v>
      </c>
      <c r="P1222">
        <v>140</v>
      </c>
      <c r="Q1222" s="12">
        <f t="shared" si="97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si="98"/>
        <v>42680.47555555556</v>
      </c>
      <c r="M1223" s="16">
        <f t="shared" si="96"/>
        <v>42708</v>
      </c>
      <c r="N1223" s="10">
        <f t="shared" si="99"/>
        <v>27.524444444439723</v>
      </c>
      <c r="O1223" t="b">
        <v>0</v>
      </c>
      <c r="P1223">
        <v>103</v>
      </c>
      <c r="Q1223" s="12">
        <f t="shared" si="97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si="98"/>
        <v>42430.720451388886</v>
      </c>
      <c r="M1224" s="16">
        <f t="shared" si="96"/>
        <v>42461.166666666672</v>
      </c>
      <c r="N1224" s="10">
        <f t="shared" si="99"/>
        <v>30.446215277785086</v>
      </c>
      <c r="O1224" t="b">
        <v>0</v>
      </c>
      <c r="P1224">
        <v>138</v>
      </c>
      <c r="Q1224" s="12">
        <f t="shared" si="97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si="98"/>
        <v>42654.177187499998</v>
      </c>
      <c r="M1225" s="16">
        <f t="shared" si="96"/>
        <v>42684.218854166669</v>
      </c>
      <c r="N1225" s="10">
        <f t="shared" si="99"/>
        <v>30.041666666671517</v>
      </c>
      <c r="O1225" t="b">
        <v>0</v>
      </c>
      <c r="P1225">
        <v>191</v>
      </c>
      <c r="Q1225" s="12">
        <f t="shared" si="97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si="98"/>
        <v>41736.549791666665</v>
      </c>
      <c r="M1226" s="16">
        <f t="shared" si="96"/>
        <v>41796.549791666665</v>
      </c>
      <c r="N1226" s="10">
        <f t="shared" si="99"/>
        <v>60</v>
      </c>
      <c r="O1226" t="b">
        <v>0</v>
      </c>
      <c r="P1226">
        <v>18</v>
      </c>
      <c r="Q1226" s="12">
        <f t="shared" si="97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si="98"/>
        <v>41509.905995370369</v>
      </c>
      <c r="M1227" s="16">
        <f t="shared" si="96"/>
        <v>41569.905995370369</v>
      </c>
      <c r="N1227" s="10">
        <f t="shared" si="99"/>
        <v>60</v>
      </c>
      <c r="O1227" t="b">
        <v>0</v>
      </c>
      <c r="P1227">
        <v>3</v>
      </c>
      <c r="Q1227" s="12">
        <f t="shared" si="97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si="98"/>
        <v>41715.874780092592</v>
      </c>
      <c r="M1228" s="16">
        <f t="shared" si="96"/>
        <v>41750.041666666664</v>
      </c>
      <c r="N1228" s="10">
        <f t="shared" si="99"/>
        <v>34.166886574072123</v>
      </c>
      <c r="O1228" t="b">
        <v>0</v>
      </c>
      <c r="P1228">
        <v>40</v>
      </c>
      <c r="Q1228" s="12">
        <f t="shared" si="97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si="98"/>
        <v>41827.919166666667</v>
      </c>
      <c r="M1229" s="16">
        <f t="shared" si="96"/>
        <v>41858.291666666664</v>
      </c>
      <c r="N1229" s="10">
        <f t="shared" si="99"/>
        <v>30.372499999997672</v>
      </c>
      <c r="O1229" t="b">
        <v>0</v>
      </c>
      <c r="P1229">
        <v>0</v>
      </c>
      <c r="Q1229" s="12">
        <f t="shared" si="97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si="98"/>
        <v>40754.729259259257</v>
      </c>
      <c r="M1230" s="16">
        <f t="shared" si="96"/>
        <v>40814.729259259257</v>
      </c>
      <c r="N1230" s="10">
        <f t="shared" si="99"/>
        <v>60</v>
      </c>
      <c r="O1230" t="b">
        <v>0</v>
      </c>
      <c r="P1230">
        <v>24</v>
      </c>
      <c r="Q1230" s="12">
        <f t="shared" si="97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si="98"/>
        <v>40985.459803240738</v>
      </c>
      <c r="M1231" s="16">
        <f t="shared" si="96"/>
        <v>41015.666666666664</v>
      </c>
      <c r="N1231" s="10">
        <f t="shared" si="99"/>
        <v>30.206863425926713</v>
      </c>
      <c r="O1231" t="b">
        <v>0</v>
      </c>
      <c r="P1231">
        <v>1</v>
      </c>
      <c r="Q1231" s="12">
        <f t="shared" si="97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si="98"/>
        <v>40568.972569444442</v>
      </c>
      <c r="M1232" s="16">
        <f t="shared" si="96"/>
        <v>40598.972569444442</v>
      </c>
      <c r="N1232" s="10">
        <f t="shared" si="99"/>
        <v>30</v>
      </c>
      <c r="O1232" t="b">
        <v>0</v>
      </c>
      <c r="P1232">
        <v>0</v>
      </c>
      <c r="Q1232" s="12">
        <f t="shared" si="97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si="98"/>
        <v>42193.941759259258</v>
      </c>
      <c r="M1233" s="16">
        <f t="shared" si="96"/>
        <v>42244.041666666672</v>
      </c>
      <c r="N1233" s="10">
        <f t="shared" si="99"/>
        <v>50.099907407413411</v>
      </c>
      <c r="O1233" t="b">
        <v>0</v>
      </c>
      <c r="P1233">
        <v>0</v>
      </c>
      <c r="Q1233" s="12">
        <f t="shared" si="97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si="98"/>
        <v>41506.848032407412</v>
      </c>
      <c r="M1234" s="16">
        <f t="shared" si="96"/>
        <v>41553.848032407412</v>
      </c>
      <c r="N1234" s="10">
        <f t="shared" si="99"/>
        <v>47</v>
      </c>
      <c r="O1234" t="b">
        <v>0</v>
      </c>
      <c r="P1234">
        <v>1</v>
      </c>
      <c r="Q1234" s="12">
        <f t="shared" si="97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si="98"/>
        <v>40939.948773148149</v>
      </c>
      <c r="M1235" s="16">
        <f t="shared" si="96"/>
        <v>40960.948773148149</v>
      </c>
      <c r="N1235" s="10">
        <f t="shared" si="99"/>
        <v>21</v>
      </c>
      <c r="O1235" t="b">
        <v>0</v>
      </c>
      <c r="P1235">
        <v>6</v>
      </c>
      <c r="Q1235" s="12">
        <f t="shared" si="97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si="98"/>
        <v>42007.788680555561</v>
      </c>
      <c r="M1236" s="16">
        <f t="shared" si="96"/>
        <v>42037.788680555561</v>
      </c>
      <c r="N1236" s="10">
        <f t="shared" si="99"/>
        <v>30</v>
      </c>
      <c r="O1236" t="b">
        <v>0</v>
      </c>
      <c r="P1236">
        <v>0</v>
      </c>
      <c r="Q1236" s="12">
        <f t="shared" si="97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si="98"/>
        <v>41583.135405092595</v>
      </c>
      <c r="M1237" s="16">
        <f t="shared" si="96"/>
        <v>41623.135405092595</v>
      </c>
      <c r="N1237" s="10">
        <f t="shared" si="99"/>
        <v>40</v>
      </c>
      <c r="O1237" t="b">
        <v>0</v>
      </c>
      <c r="P1237">
        <v>6</v>
      </c>
      <c r="Q1237" s="12">
        <f t="shared" si="97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si="98"/>
        <v>41110.680138888885</v>
      </c>
      <c r="M1238" s="16">
        <f t="shared" si="96"/>
        <v>41118.666666666664</v>
      </c>
      <c r="N1238" s="10">
        <f t="shared" si="99"/>
        <v>7.9865277777789743</v>
      </c>
      <c r="O1238" t="b">
        <v>0</v>
      </c>
      <c r="P1238">
        <v>0</v>
      </c>
      <c r="Q1238" s="12">
        <f t="shared" si="97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si="98"/>
        <v>41125.283159722225</v>
      </c>
      <c r="M1239" s="16">
        <f t="shared" si="96"/>
        <v>41145.283159722225</v>
      </c>
      <c r="N1239" s="10">
        <f t="shared" si="99"/>
        <v>20</v>
      </c>
      <c r="O1239" t="b">
        <v>0</v>
      </c>
      <c r="P1239">
        <v>0</v>
      </c>
      <c r="Q1239" s="12">
        <f t="shared" si="97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si="98"/>
        <v>40731.61037037037</v>
      </c>
      <c r="M1240" s="16">
        <f t="shared" si="96"/>
        <v>40761.61037037037</v>
      </c>
      <c r="N1240" s="10">
        <f t="shared" si="99"/>
        <v>30</v>
      </c>
      <c r="O1240" t="b">
        <v>0</v>
      </c>
      <c r="P1240">
        <v>3</v>
      </c>
      <c r="Q1240" s="12">
        <f t="shared" si="97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si="98"/>
        <v>40883.962581018517</v>
      </c>
      <c r="M1241" s="16">
        <f t="shared" si="96"/>
        <v>40913.962581018517</v>
      </c>
      <c r="N1241" s="10">
        <f t="shared" si="99"/>
        <v>30</v>
      </c>
      <c r="O1241" t="b">
        <v>0</v>
      </c>
      <c r="P1241">
        <v>0</v>
      </c>
      <c r="Q1241" s="12">
        <f t="shared" si="97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si="98"/>
        <v>41409.040011574078</v>
      </c>
      <c r="M1242" s="16">
        <f t="shared" si="96"/>
        <v>41467.910416666666</v>
      </c>
      <c r="N1242" s="10">
        <f t="shared" si="99"/>
        <v>58.870405092588044</v>
      </c>
      <c r="O1242" t="b">
        <v>0</v>
      </c>
      <c r="P1242">
        <v>8</v>
      </c>
      <c r="Q1242" s="12">
        <f t="shared" si="97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si="98"/>
        <v>41923.837731481479</v>
      </c>
      <c r="M1243" s="16">
        <f t="shared" si="96"/>
        <v>41946.249305555553</v>
      </c>
      <c r="N1243" s="10">
        <f t="shared" si="99"/>
        <v>22.411574074074451</v>
      </c>
      <c r="O1243" t="b">
        <v>0</v>
      </c>
      <c r="P1243">
        <v>34</v>
      </c>
      <c r="Q1243" s="12">
        <f t="shared" si="97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si="98"/>
        <v>40782.165532407409</v>
      </c>
      <c r="M1244" s="16">
        <f t="shared" si="96"/>
        <v>40797.554166666669</v>
      </c>
      <c r="N1244" s="10">
        <f t="shared" si="99"/>
        <v>15.388634259259561</v>
      </c>
      <c r="O1244" t="b">
        <v>0</v>
      </c>
      <c r="P1244">
        <v>1</v>
      </c>
      <c r="Q1244" s="12">
        <f t="shared" si="97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si="98"/>
        <v>40671.879293981481</v>
      </c>
      <c r="M1245" s="16">
        <f t="shared" si="96"/>
        <v>40732.875</v>
      </c>
      <c r="N1245" s="10">
        <f t="shared" si="99"/>
        <v>60.995706018518831</v>
      </c>
      <c r="O1245" t="b">
        <v>0</v>
      </c>
      <c r="P1245">
        <v>38</v>
      </c>
      <c r="Q1245" s="12">
        <f t="shared" si="97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si="98"/>
        <v>41355.825497685182</v>
      </c>
      <c r="M1246" s="16">
        <f t="shared" si="96"/>
        <v>41386.875</v>
      </c>
      <c r="N1246" s="10">
        <f t="shared" si="99"/>
        <v>31.049502314817801</v>
      </c>
      <c r="O1246" t="b">
        <v>1</v>
      </c>
      <c r="P1246">
        <v>45</v>
      </c>
      <c r="Q1246" s="12">
        <f t="shared" si="97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si="98"/>
        <v>41774.599930555552</v>
      </c>
      <c r="M1247" s="16">
        <f t="shared" si="96"/>
        <v>41804.599930555552</v>
      </c>
      <c r="N1247" s="10">
        <f t="shared" si="99"/>
        <v>30</v>
      </c>
      <c r="O1247" t="b">
        <v>1</v>
      </c>
      <c r="P1247">
        <v>17</v>
      </c>
      <c r="Q1247" s="12">
        <f t="shared" si="97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si="98"/>
        <v>40838.043391203704</v>
      </c>
      <c r="M1248" s="16">
        <f t="shared" si="96"/>
        <v>40883.085057870368</v>
      </c>
      <c r="N1248" s="10">
        <f t="shared" si="99"/>
        <v>45.041666666664241</v>
      </c>
      <c r="O1248" t="b">
        <v>1</v>
      </c>
      <c r="P1248">
        <v>31</v>
      </c>
      <c r="Q1248" s="12">
        <f t="shared" si="97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si="98"/>
        <v>41370.292303240742</v>
      </c>
      <c r="M1249" s="16">
        <f t="shared" si="96"/>
        <v>41400.292303240742</v>
      </c>
      <c r="N1249" s="10">
        <f t="shared" si="99"/>
        <v>30</v>
      </c>
      <c r="O1249" t="b">
        <v>1</v>
      </c>
      <c r="P1249">
        <v>50</v>
      </c>
      <c r="Q1249" s="12">
        <f t="shared" si="97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si="98"/>
        <v>41767.656863425924</v>
      </c>
      <c r="M1250" s="16">
        <f t="shared" si="96"/>
        <v>41803.290972222225</v>
      </c>
      <c r="N1250" s="10">
        <f t="shared" si="99"/>
        <v>35.634108796301007</v>
      </c>
      <c r="O1250" t="b">
        <v>1</v>
      </c>
      <c r="P1250">
        <v>59</v>
      </c>
      <c r="Q1250" s="12">
        <f t="shared" si="97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si="98"/>
        <v>41067.74086805556</v>
      </c>
      <c r="M1251" s="16">
        <f t="shared" si="96"/>
        <v>41097.74086805556</v>
      </c>
      <c r="N1251" s="10">
        <f t="shared" si="99"/>
        <v>30</v>
      </c>
      <c r="O1251" t="b">
        <v>1</v>
      </c>
      <c r="P1251">
        <v>81</v>
      </c>
      <c r="Q1251" s="12">
        <f t="shared" si="97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si="98"/>
        <v>41843.64271990741</v>
      </c>
      <c r="M1252" s="16">
        <f t="shared" si="96"/>
        <v>41888.64271990741</v>
      </c>
      <c r="N1252" s="10">
        <f t="shared" si="99"/>
        <v>45</v>
      </c>
      <c r="O1252" t="b">
        <v>1</v>
      </c>
      <c r="P1252">
        <v>508</v>
      </c>
      <c r="Q1252" s="12">
        <f t="shared" si="97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si="98"/>
        <v>40751.814432870371</v>
      </c>
      <c r="M1253" s="16">
        <f t="shared" si="96"/>
        <v>40811.814432870371</v>
      </c>
      <c r="N1253" s="10">
        <f t="shared" si="99"/>
        <v>60</v>
      </c>
      <c r="O1253" t="b">
        <v>1</v>
      </c>
      <c r="P1253">
        <v>74</v>
      </c>
      <c r="Q1253" s="12">
        <f t="shared" si="97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si="98"/>
        <v>41543.988067129627</v>
      </c>
      <c r="M1254" s="16">
        <f t="shared" si="96"/>
        <v>41571.988067129627</v>
      </c>
      <c r="N1254" s="10">
        <f t="shared" si="99"/>
        <v>28</v>
      </c>
      <c r="O1254" t="b">
        <v>1</v>
      </c>
      <c r="P1254">
        <v>141</v>
      </c>
      <c r="Q1254" s="12">
        <f t="shared" si="97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si="98"/>
        <v>41855.783645833333</v>
      </c>
      <c r="M1255" s="16">
        <f t="shared" si="96"/>
        <v>41885.783645833333</v>
      </c>
      <c r="N1255" s="10">
        <f t="shared" si="99"/>
        <v>30</v>
      </c>
      <c r="O1255" t="b">
        <v>1</v>
      </c>
      <c r="P1255">
        <v>711</v>
      </c>
      <c r="Q1255" s="12">
        <f t="shared" si="97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si="98"/>
        <v>40487.621365740742</v>
      </c>
      <c r="M1256" s="16">
        <f t="shared" si="96"/>
        <v>40544.207638888889</v>
      </c>
      <c r="N1256" s="10">
        <f t="shared" si="99"/>
        <v>56.586273148146574</v>
      </c>
      <c r="O1256" t="b">
        <v>1</v>
      </c>
      <c r="P1256">
        <v>141</v>
      </c>
      <c r="Q1256" s="12">
        <f t="shared" si="97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si="98"/>
        <v>41579.845509259263</v>
      </c>
      <c r="M1257" s="16">
        <f t="shared" si="96"/>
        <v>41609.887175925927</v>
      </c>
      <c r="N1257" s="10">
        <f t="shared" si="99"/>
        <v>30.041666666664241</v>
      </c>
      <c r="O1257" t="b">
        <v>1</v>
      </c>
      <c r="P1257">
        <v>109</v>
      </c>
      <c r="Q1257" s="12">
        <f t="shared" si="97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si="98"/>
        <v>40921.919340277782</v>
      </c>
      <c r="M1258" s="16">
        <f t="shared" si="96"/>
        <v>40951.919340277782</v>
      </c>
      <c r="N1258" s="10">
        <f t="shared" si="99"/>
        <v>30</v>
      </c>
      <c r="O1258" t="b">
        <v>1</v>
      </c>
      <c r="P1258">
        <v>361</v>
      </c>
      <c r="Q1258" s="12">
        <f t="shared" si="97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si="98"/>
        <v>40587.085532407407</v>
      </c>
      <c r="M1259" s="16">
        <f t="shared" si="96"/>
        <v>40636.043865740743</v>
      </c>
      <c r="N1259" s="10">
        <f t="shared" si="99"/>
        <v>48.958333333335759</v>
      </c>
      <c r="O1259" t="b">
        <v>1</v>
      </c>
      <c r="P1259">
        <v>176</v>
      </c>
      <c r="Q1259" s="12">
        <f t="shared" si="97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si="98"/>
        <v>41487.611250000002</v>
      </c>
      <c r="M1260" s="16">
        <f t="shared" si="96"/>
        <v>41517.611250000002</v>
      </c>
      <c r="N1260" s="10">
        <f t="shared" si="99"/>
        <v>30</v>
      </c>
      <c r="O1260" t="b">
        <v>1</v>
      </c>
      <c r="P1260">
        <v>670</v>
      </c>
      <c r="Q1260" s="12">
        <f t="shared" si="97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si="98"/>
        <v>41766.970648148148</v>
      </c>
      <c r="M1261" s="16">
        <f t="shared" si="96"/>
        <v>41799.165972222225</v>
      </c>
      <c r="N1261" s="10">
        <f t="shared" si="99"/>
        <v>32.19532407407678</v>
      </c>
      <c r="O1261" t="b">
        <v>1</v>
      </c>
      <c r="P1261">
        <v>96</v>
      </c>
      <c r="Q1261" s="12">
        <f t="shared" si="97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si="98"/>
        <v>41666.842824074076</v>
      </c>
      <c r="M1262" s="16">
        <f t="shared" si="96"/>
        <v>41696.842824074076</v>
      </c>
      <c r="N1262" s="10">
        <f t="shared" si="99"/>
        <v>30</v>
      </c>
      <c r="O1262" t="b">
        <v>1</v>
      </c>
      <c r="P1262">
        <v>74</v>
      </c>
      <c r="Q1262" s="12">
        <f t="shared" si="97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si="98"/>
        <v>41638.342905092592</v>
      </c>
      <c r="M1263" s="16">
        <f t="shared" si="96"/>
        <v>41668.342905092592</v>
      </c>
      <c r="N1263" s="10">
        <f t="shared" si="99"/>
        <v>30</v>
      </c>
      <c r="O1263" t="b">
        <v>1</v>
      </c>
      <c r="P1263">
        <v>52</v>
      </c>
      <c r="Q1263" s="12">
        <f t="shared" si="97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si="98"/>
        <v>41656.762638888889</v>
      </c>
      <c r="M1264" s="16">
        <f t="shared" si="96"/>
        <v>41686.762638888889</v>
      </c>
      <c r="N1264" s="10">
        <f t="shared" si="99"/>
        <v>30</v>
      </c>
      <c r="O1264" t="b">
        <v>1</v>
      </c>
      <c r="P1264">
        <v>105</v>
      </c>
      <c r="Q1264" s="12">
        <f t="shared" si="97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si="98"/>
        <v>41692.084143518521</v>
      </c>
      <c r="M1265" s="16">
        <f t="shared" si="96"/>
        <v>41727.041666666664</v>
      </c>
      <c r="N1265" s="10">
        <f t="shared" si="99"/>
        <v>34.957523148143082</v>
      </c>
      <c r="O1265" t="b">
        <v>1</v>
      </c>
      <c r="P1265">
        <v>41</v>
      </c>
      <c r="Q1265" s="12">
        <f t="shared" si="97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si="98"/>
        <v>41547.662997685184</v>
      </c>
      <c r="M1266" s="16">
        <f t="shared" si="96"/>
        <v>41576.662997685184</v>
      </c>
      <c r="N1266" s="10">
        <f t="shared" si="99"/>
        <v>29</v>
      </c>
      <c r="O1266" t="b">
        <v>1</v>
      </c>
      <c r="P1266">
        <v>34</v>
      </c>
      <c r="Q1266" s="12">
        <f t="shared" si="97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si="98"/>
        <v>40465.655266203699</v>
      </c>
      <c r="M1267" s="16">
        <f t="shared" si="96"/>
        <v>40512.655266203699</v>
      </c>
      <c r="N1267" s="10">
        <f t="shared" si="99"/>
        <v>47</v>
      </c>
      <c r="O1267" t="b">
        <v>1</v>
      </c>
      <c r="P1267">
        <v>66</v>
      </c>
      <c r="Q1267" s="12">
        <f t="shared" si="97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si="98"/>
        <v>41620.87667824074</v>
      </c>
      <c r="M1268" s="16">
        <f t="shared" si="96"/>
        <v>41650.87667824074</v>
      </c>
      <c r="N1268" s="10">
        <f t="shared" si="99"/>
        <v>30</v>
      </c>
      <c r="O1268" t="b">
        <v>1</v>
      </c>
      <c r="P1268">
        <v>50</v>
      </c>
      <c r="Q1268" s="12">
        <f t="shared" si="97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si="98"/>
        <v>41449.585162037038</v>
      </c>
      <c r="M1269" s="16">
        <f t="shared" si="96"/>
        <v>41479.585162037038</v>
      </c>
      <c r="N1269" s="10">
        <f t="shared" si="99"/>
        <v>30</v>
      </c>
      <c r="O1269" t="b">
        <v>1</v>
      </c>
      <c r="P1269">
        <v>159</v>
      </c>
      <c r="Q1269" s="12">
        <f t="shared" si="97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si="98"/>
        <v>41507.845451388886</v>
      </c>
      <c r="M1270" s="16">
        <f t="shared" si="96"/>
        <v>41537.845451388886</v>
      </c>
      <c r="N1270" s="10">
        <f t="shared" si="99"/>
        <v>30</v>
      </c>
      <c r="O1270" t="b">
        <v>1</v>
      </c>
      <c r="P1270">
        <v>182</v>
      </c>
      <c r="Q1270" s="12">
        <f t="shared" si="97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si="98"/>
        <v>42445.823055555549</v>
      </c>
      <c r="M1271" s="16">
        <f t="shared" si="96"/>
        <v>42476</v>
      </c>
      <c r="N1271" s="10">
        <f t="shared" si="99"/>
        <v>30.176944444450783</v>
      </c>
      <c r="O1271" t="b">
        <v>1</v>
      </c>
      <c r="P1271">
        <v>206</v>
      </c>
      <c r="Q1271" s="12">
        <f t="shared" si="97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si="98"/>
        <v>40933.856967592597</v>
      </c>
      <c r="M1272" s="16">
        <f t="shared" si="96"/>
        <v>40993.815300925926</v>
      </c>
      <c r="N1272" s="10">
        <f t="shared" si="99"/>
        <v>59.958333333328483</v>
      </c>
      <c r="O1272" t="b">
        <v>1</v>
      </c>
      <c r="P1272">
        <v>169</v>
      </c>
      <c r="Q1272" s="12">
        <f t="shared" si="97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si="98"/>
        <v>41561.683553240742</v>
      </c>
      <c r="M1273" s="16">
        <f t="shared" si="96"/>
        <v>41591.725219907406</v>
      </c>
      <c r="N1273" s="10">
        <f t="shared" si="99"/>
        <v>30.041666666664241</v>
      </c>
      <c r="O1273" t="b">
        <v>1</v>
      </c>
      <c r="P1273">
        <v>31</v>
      </c>
      <c r="Q1273" s="12">
        <f t="shared" si="97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si="98"/>
        <v>40274.745127314818</v>
      </c>
      <c r="M1274" s="16">
        <f t="shared" si="96"/>
        <v>40344.166666666664</v>
      </c>
      <c r="N1274" s="10">
        <f t="shared" si="99"/>
        <v>69.42153935184615</v>
      </c>
      <c r="O1274" t="b">
        <v>1</v>
      </c>
      <c r="P1274">
        <v>28</v>
      </c>
      <c r="Q1274" s="12">
        <f t="shared" si="97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si="98"/>
        <v>41852.730219907404</v>
      </c>
      <c r="M1275" s="16">
        <f t="shared" si="96"/>
        <v>41882.730219907404</v>
      </c>
      <c r="N1275" s="10">
        <f t="shared" si="99"/>
        <v>30</v>
      </c>
      <c r="O1275" t="b">
        <v>1</v>
      </c>
      <c r="P1275">
        <v>54</v>
      </c>
      <c r="Q1275" s="12">
        <f t="shared" si="97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si="98"/>
        <v>41116.690104166664</v>
      </c>
      <c r="M1276" s="16">
        <f t="shared" si="96"/>
        <v>41151.690104166664</v>
      </c>
      <c r="N1276" s="10">
        <f t="shared" si="99"/>
        <v>35</v>
      </c>
      <c r="O1276" t="b">
        <v>1</v>
      </c>
      <c r="P1276">
        <v>467</v>
      </c>
      <c r="Q1276" s="12">
        <f t="shared" si="97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si="98"/>
        <v>41458.867905092593</v>
      </c>
      <c r="M1277" s="16">
        <f t="shared" si="96"/>
        <v>41493.867905092593</v>
      </c>
      <c r="N1277" s="10">
        <f t="shared" si="99"/>
        <v>35</v>
      </c>
      <c r="O1277" t="b">
        <v>1</v>
      </c>
      <c r="P1277">
        <v>389</v>
      </c>
      <c r="Q1277" s="12">
        <f t="shared" si="97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si="98"/>
        <v>40007.704247685186</v>
      </c>
      <c r="M1278" s="16">
        <f t="shared" si="96"/>
        <v>40057.166666666664</v>
      </c>
      <c r="N1278" s="10">
        <f t="shared" si="99"/>
        <v>49.46241898147855</v>
      </c>
      <c r="O1278" t="b">
        <v>1</v>
      </c>
      <c r="P1278">
        <v>68</v>
      </c>
      <c r="Q1278" s="12">
        <f t="shared" si="97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si="98"/>
        <v>41121.561886574076</v>
      </c>
      <c r="M1279" s="16">
        <f t="shared" si="96"/>
        <v>41156.561886574076</v>
      </c>
      <c r="N1279" s="10">
        <f t="shared" si="99"/>
        <v>35</v>
      </c>
      <c r="O1279" t="b">
        <v>1</v>
      </c>
      <c r="P1279">
        <v>413</v>
      </c>
      <c r="Q1279" s="12">
        <f t="shared" si="97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si="98"/>
        <v>41786.555162037039</v>
      </c>
      <c r="M1280" s="16">
        <f t="shared" si="96"/>
        <v>41815.083333333336</v>
      </c>
      <c r="N1280" s="10">
        <f t="shared" si="99"/>
        <v>28.528171296296932</v>
      </c>
      <c r="O1280" t="b">
        <v>1</v>
      </c>
      <c r="P1280">
        <v>190</v>
      </c>
      <c r="Q1280" s="12">
        <f t="shared" si="97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si="98"/>
        <v>41682.099189814813</v>
      </c>
      <c r="M1281" s="16">
        <f t="shared" si="96"/>
        <v>41722.057523148149</v>
      </c>
      <c r="N1281" s="10">
        <f t="shared" si="99"/>
        <v>39.958333333335759</v>
      </c>
      <c r="O1281" t="b">
        <v>1</v>
      </c>
      <c r="P1281">
        <v>189</v>
      </c>
      <c r="Q1281" s="12">
        <f t="shared" si="97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si="98"/>
        <v>40513.757569444446</v>
      </c>
      <c r="M1282" s="16">
        <f t="shared" ref="M1282:M1345" si="101">(J1282 / 60 / 60 / 24) + DATE(1970, 1, 1)</f>
        <v>40603.757569444446</v>
      </c>
      <c r="N1282" s="10">
        <f t="shared" si="99"/>
        <v>90</v>
      </c>
      <c r="O1282" t="b">
        <v>1</v>
      </c>
      <c r="P1282">
        <v>130</v>
      </c>
      <c r="Q1282" s="12">
        <f t="shared" ref="Q1282:Q1345" si="102"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:L1346" si="103">(K1283 / 60 / 60 / 24) + DATE(1970, 1, 1)</f>
        <v>41463.743472222224</v>
      </c>
      <c r="M1283" s="16">
        <f t="shared" si="101"/>
        <v>41483.743472222224</v>
      </c>
      <c r="N1283" s="10">
        <f t="shared" ref="N1283:N1346" si="104">M1283-L1283</f>
        <v>20</v>
      </c>
      <c r="O1283" t="b">
        <v>1</v>
      </c>
      <c r="P1283">
        <v>74</v>
      </c>
      <c r="Q1283" s="12">
        <f t="shared" si="102"/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si="103"/>
        <v>41586.475173611114</v>
      </c>
      <c r="M1284" s="16">
        <f t="shared" si="101"/>
        <v>41617.207638888889</v>
      </c>
      <c r="N1284" s="10">
        <f t="shared" si="104"/>
        <v>30.732465277775191</v>
      </c>
      <c r="O1284" t="b">
        <v>1</v>
      </c>
      <c r="P1284">
        <v>274</v>
      </c>
      <c r="Q1284" s="12">
        <f t="shared" si="102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si="103"/>
        <v>41320.717465277776</v>
      </c>
      <c r="M1285" s="16">
        <f t="shared" si="101"/>
        <v>41344.166666666664</v>
      </c>
      <c r="N1285" s="10">
        <f t="shared" si="104"/>
        <v>23.449201388888469</v>
      </c>
      <c r="O1285" t="b">
        <v>1</v>
      </c>
      <c r="P1285">
        <v>22</v>
      </c>
      <c r="Q1285" s="12">
        <f t="shared" si="102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si="103"/>
        <v>42712.23474537037</v>
      </c>
      <c r="M1286" s="16">
        <f t="shared" si="101"/>
        <v>42735.707638888889</v>
      </c>
      <c r="N1286" s="10">
        <f t="shared" si="104"/>
        <v>23.472893518519413</v>
      </c>
      <c r="O1286" t="b">
        <v>0</v>
      </c>
      <c r="P1286">
        <v>31</v>
      </c>
      <c r="Q1286" s="12">
        <f t="shared" si="102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si="103"/>
        <v>42160.583043981482</v>
      </c>
      <c r="M1287" s="16">
        <f t="shared" si="101"/>
        <v>42175.583043981482</v>
      </c>
      <c r="N1287" s="10">
        <f t="shared" si="104"/>
        <v>15</v>
      </c>
      <c r="O1287" t="b">
        <v>0</v>
      </c>
      <c r="P1287">
        <v>63</v>
      </c>
      <c r="Q1287" s="12">
        <f t="shared" si="102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si="103"/>
        <v>42039.384571759263</v>
      </c>
      <c r="M1288" s="16">
        <f t="shared" si="101"/>
        <v>42052.583333333328</v>
      </c>
      <c r="N1288" s="10">
        <f t="shared" si="104"/>
        <v>13.198761574065429</v>
      </c>
      <c r="O1288" t="b">
        <v>0</v>
      </c>
      <c r="P1288">
        <v>20</v>
      </c>
      <c r="Q1288" s="12">
        <f t="shared" si="102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si="103"/>
        <v>42107.621018518519</v>
      </c>
      <c r="M1289" s="16">
        <f t="shared" si="101"/>
        <v>42167.621018518519</v>
      </c>
      <c r="N1289" s="10">
        <f t="shared" si="104"/>
        <v>60</v>
      </c>
      <c r="O1289" t="b">
        <v>0</v>
      </c>
      <c r="P1289">
        <v>25</v>
      </c>
      <c r="Q1289" s="12">
        <f t="shared" si="102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si="103"/>
        <v>42561.154664351852</v>
      </c>
      <c r="M1290" s="16">
        <f t="shared" si="101"/>
        <v>42592.166666666672</v>
      </c>
      <c r="N1290" s="10">
        <f t="shared" si="104"/>
        <v>31.012002314819256</v>
      </c>
      <c r="O1290" t="b">
        <v>0</v>
      </c>
      <c r="P1290">
        <v>61</v>
      </c>
      <c r="Q1290" s="12">
        <f t="shared" si="102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si="103"/>
        <v>42709.134780092587</v>
      </c>
      <c r="M1291" s="16">
        <f t="shared" si="101"/>
        <v>42739.134780092587</v>
      </c>
      <c r="N1291" s="10">
        <f t="shared" si="104"/>
        <v>30</v>
      </c>
      <c r="O1291" t="b">
        <v>0</v>
      </c>
      <c r="P1291">
        <v>52</v>
      </c>
      <c r="Q1291" s="12">
        <f t="shared" si="102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si="103"/>
        <v>42086.614942129629</v>
      </c>
      <c r="M1292" s="16">
        <f t="shared" si="101"/>
        <v>42117.290972222225</v>
      </c>
      <c r="N1292" s="10">
        <f t="shared" si="104"/>
        <v>30.676030092596193</v>
      </c>
      <c r="O1292" t="b">
        <v>0</v>
      </c>
      <c r="P1292">
        <v>86</v>
      </c>
      <c r="Q1292" s="12">
        <f t="shared" si="102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si="103"/>
        <v>42064.652673611112</v>
      </c>
      <c r="M1293" s="16">
        <f t="shared" si="101"/>
        <v>42101.291666666672</v>
      </c>
      <c r="N1293" s="10">
        <f t="shared" si="104"/>
        <v>36.638993055559695</v>
      </c>
      <c r="O1293" t="b">
        <v>0</v>
      </c>
      <c r="P1293">
        <v>42</v>
      </c>
      <c r="Q1293" s="12">
        <f t="shared" si="102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si="103"/>
        <v>42256.764212962968</v>
      </c>
      <c r="M1294" s="16">
        <f t="shared" si="101"/>
        <v>42283.957638888889</v>
      </c>
      <c r="N1294" s="10">
        <f t="shared" si="104"/>
        <v>27.193425925921474</v>
      </c>
      <c r="O1294" t="b">
        <v>0</v>
      </c>
      <c r="P1294">
        <v>52</v>
      </c>
      <c r="Q1294" s="12">
        <f t="shared" si="102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si="103"/>
        <v>42292.701053240744</v>
      </c>
      <c r="M1295" s="16">
        <f t="shared" si="101"/>
        <v>42322.742719907401</v>
      </c>
      <c r="N1295" s="10">
        <f t="shared" si="104"/>
        <v>30.041666666656965</v>
      </c>
      <c r="O1295" t="b">
        <v>0</v>
      </c>
      <c r="P1295">
        <v>120</v>
      </c>
      <c r="Q1295" s="12">
        <f t="shared" si="102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si="103"/>
        <v>42278.453668981485</v>
      </c>
      <c r="M1296" s="16">
        <f t="shared" si="101"/>
        <v>42296.458333333328</v>
      </c>
      <c r="N1296" s="10">
        <f t="shared" si="104"/>
        <v>18.00466435184353</v>
      </c>
      <c r="O1296" t="b">
        <v>0</v>
      </c>
      <c r="P1296">
        <v>22</v>
      </c>
      <c r="Q1296" s="12">
        <f t="shared" si="102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si="103"/>
        <v>42184.572881944448</v>
      </c>
      <c r="M1297" s="16">
        <f t="shared" si="101"/>
        <v>42214.708333333328</v>
      </c>
      <c r="N1297" s="10">
        <f t="shared" si="104"/>
        <v>30.135451388880028</v>
      </c>
      <c r="O1297" t="b">
        <v>0</v>
      </c>
      <c r="P1297">
        <v>64</v>
      </c>
      <c r="Q1297" s="12">
        <f t="shared" si="102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si="103"/>
        <v>42423.050613425927</v>
      </c>
      <c r="M1298" s="16">
        <f t="shared" si="101"/>
        <v>42443.008946759262</v>
      </c>
      <c r="N1298" s="10">
        <f t="shared" si="104"/>
        <v>19.958333333335759</v>
      </c>
      <c r="O1298" t="b">
        <v>0</v>
      </c>
      <c r="P1298">
        <v>23</v>
      </c>
      <c r="Q1298" s="12">
        <f t="shared" si="102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si="103"/>
        <v>42461.747199074074</v>
      </c>
      <c r="M1299" s="16">
        <f t="shared" si="101"/>
        <v>42491.747199074074</v>
      </c>
      <c r="N1299" s="10">
        <f t="shared" si="104"/>
        <v>30</v>
      </c>
      <c r="O1299" t="b">
        <v>0</v>
      </c>
      <c r="P1299">
        <v>238</v>
      </c>
      <c r="Q1299" s="12">
        <f t="shared" si="102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si="103"/>
        <v>42458.680925925932</v>
      </c>
      <c r="M1300" s="16">
        <f t="shared" si="101"/>
        <v>42488.680925925932</v>
      </c>
      <c r="N1300" s="10">
        <f t="shared" si="104"/>
        <v>30</v>
      </c>
      <c r="O1300" t="b">
        <v>0</v>
      </c>
      <c r="P1300">
        <v>33</v>
      </c>
      <c r="Q1300" s="12">
        <f t="shared" si="102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si="103"/>
        <v>42169.814340277779</v>
      </c>
      <c r="M1301" s="16">
        <f t="shared" si="101"/>
        <v>42199.814340277779</v>
      </c>
      <c r="N1301" s="10">
        <f t="shared" si="104"/>
        <v>30</v>
      </c>
      <c r="O1301" t="b">
        <v>0</v>
      </c>
      <c r="P1301">
        <v>32</v>
      </c>
      <c r="Q1301" s="12">
        <f t="shared" si="102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si="103"/>
        <v>42483.675208333334</v>
      </c>
      <c r="M1302" s="16">
        <f t="shared" si="101"/>
        <v>42522.789583333331</v>
      </c>
      <c r="N1302" s="10">
        <f t="shared" si="104"/>
        <v>39.114374999997381</v>
      </c>
      <c r="O1302" t="b">
        <v>0</v>
      </c>
      <c r="P1302">
        <v>24</v>
      </c>
      <c r="Q1302" s="12">
        <f t="shared" si="102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si="103"/>
        <v>42195.749745370369</v>
      </c>
      <c r="M1303" s="16">
        <f t="shared" si="101"/>
        <v>42206.125</v>
      </c>
      <c r="N1303" s="10">
        <f t="shared" si="104"/>
        <v>10.375254629630945</v>
      </c>
      <c r="O1303" t="b">
        <v>0</v>
      </c>
      <c r="P1303">
        <v>29</v>
      </c>
      <c r="Q1303" s="12">
        <f t="shared" si="102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si="103"/>
        <v>42675.057997685188</v>
      </c>
      <c r="M1304" s="16">
        <f t="shared" si="101"/>
        <v>42705.099664351852</v>
      </c>
      <c r="N1304" s="10">
        <f t="shared" si="104"/>
        <v>30.041666666664241</v>
      </c>
      <c r="O1304" t="b">
        <v>0</v>
      </c>
      <c r="P1304">
        <v>50</v>
      </c>
      <c r="Q1304" s="12">
        <f t="shared" si="102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si="103"/>
        <v>42566.441203703704</v>
      </c>
      <c r="M1305" s="16">
        <f t="shared" si="101"/>
        <v>42582.458333333328</v>
      </c>
      <c r="N1305" s="10">
        <f t="shared" si="104"/>
        <v>16.017129629624833</v>
      </c>
      <c r="O1305" t="b">
        <v>0</v>
      </c>
      <c r="P1305">
        <v>108</v>
      </c>
      <c r="Q1305" s="12">
        <f t="shared" si="102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si="103"/>
        <v>42747.194502314815</v>
      </c>
      <c r="M1306" s="16">
        <f t="shared" si="101"/>
        <v>42807.152835648143</v>
      </c>
      <c r="N1306" s="10">
        <f t="shared" si="104"/>
        <v>59.958333333328483</v>
      </c>
      <c r="O1306" t="b">
        <v>0</v>
      </c>
      <c r="P1306">
        <v>104</v>
      </c>
      <c r="Q1306" s="12">
        <f t="shared" si="102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si="103"/>
        <v>42543.665601851855</v>
      </c>
      <c r="M1307" s="16">
        <f t="shared" si="101"/>
        <v>42572.729166666672</v>
      </c>
      <c r="N1307" s="10">
        <f t="shared" si="104"/>
        <v>29.063564814816345</v>
      </c>
      <c r="O1307" t="b">
        <v>0</v>
      </c>
      <c r="P1307">
        <v>86</v>
      </c>
      <c r="Q1307" s="12">
        <f t="shared" si="102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si="103"/>
        <v>41947.457569444443</v>
      </c>
      <c r="M1308" s="16">
        <f t="shared" si="101"/>
        <v>41977.457569444443</v>
      </c>
      <c r="N1308" s="10">
        <f t="shared" si="104"/>
        <v>30</v>
      </c>
      <c r="O1308" t="b">
        <v>0</v>
      </c>
      <c r="P1308">
        <v>356</v>
      </c>
      <c r="Q1308" s="12">
        <f t="shared" si="102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si="103"/>
        <v>42387.503229166665</v>
      </c>
      <c r="M1309" s="16">
        <f t="shared" si="101"/>
        <v>42417.503229166665</v>
      </c>
      <c r="N1309" s="10">
        <f t="shared" si="104"/>
        <v>30</v>
      </c>
      <c r="O1309" t="b">
        <v>0</v>
      </c>
      <c r="P1309">
        <v>45</v>
      </c>
      <c r="Q1309" s="12">
        <f t="shared" si="102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si="103"/>
        <v>42611.613564814819</v>
      </c>
      <c r="M1310" s="16">
        <f t="shared" si="101"/>
        <v>42651.613564814819</v>
      </c>
      <c r="N1310" s="10">
        <f t="shared" si="104"/>
        <v>40</v>
      </c>
      <c r="O1310" t="b">
        <v>0</v>
      </c>
      <c r="P1310">
        <v>38</v>
      </c>
      <c r="Q1310" s="12">
        <f t="shared" si="102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si="103"/>
        <v>42257.882731481484</v>
      </c>
      <c r="M1311" s="16">
        <f t="shared" si="101"/>
        <v>42292.882731481484</v>
      </c>
      <c r="N1311" s="10">
        <f t="shared" si="104"/>
        <v>35</v>
      </c>
      <c r="O1311" t="b">
        <v>0</v>
      </c>
      <c r="P1311">
        <v>35</v>
      </c>
      <c r="Q1311" s="12">
        <f t="shared" si="102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si="103"/>
        <v>42556.667245370365</v>
      </c>
      <c r="M1312" s="16">
        <f t="shared" si="101"/>
        <v>42601.667245370365</v>
      </c>
      <c r="N1312" s="10">
        <f t="shared" si="104"/>
        <v>45</v>
      </c>
      <c r="O1312" t="b">
        <v>0</v>
      </c>
      <c r="P1312">
        <v>24</v>
      </c>
      <c r="Q1312" s="12">
        <f t="shared" si="102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si="103"/>
        <v>42669.802303240736</v>
      </c>
      <c r="M1313" s="16">
        <f t="shared" si="101"/>
        <v>42704.843969907408</v>
      </c>
      <c r="N1313" s="10">
        <f t="shared" si="104"/>
        <v>35.041666666671517</v>
      </c>
      <c r="O1313" t="b">
        <v>0</v>
      </c>
      <c r="P1313">
        <v>100</v>
      </c>
      <c r="Q1313" s="12">
        <f t="shared" si="102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si="103"/>
        <v>42082.702800925923</v>
      </c>
      <c r="M1314" s="16">
        <f t="shared" si="101"/>
        <v>42112.702800925923</v>
      </c>
      <c r="N1314" s="10">
        <f t="shared" si="104"/>
        <v>30</v>
      </c>
      <c r="O1314" t="b">
        <v>0</v>
      </c>
      <c r="P1314">
        <v>1</v>
      </c>
      <c r="Q1314" s="12">
        <f t="shared" si="102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si="103"/>
        <v>42402.709652777776</v>
      </c>
      <c r="M1315" s="16">
        <f t="shared" si="101"/>
        <v>42432.709652777776</v>
      </c>
      <c r="N1315" s="10">
        <f t="shared" si="104"/>
        <v>30</v>
      </c>
      <c r="O1315" t="b">
        <v>0</v>
      </c>
      <c r="P1315">
        <v>122</v>
      </c>
      <c r="Q1315" s="12">
        <f t="shared" si="102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si="103"/>
        <v>42604.669675925921</v>
      </c>
      <c r="M1316" s="16">
        <f t="shared" si="101"/>
        <v>42664.669675925921</v>
      </c>
      <c r="N1316" s="10">
        <f t="shared" si="104"/>
        <v>60</v>
      </c>
      <c r="O1316" t="b">
        <v>0</v>
      </c>
      <c r="P1316">
        <v>11</v>
      </c>
      <c r="Q1316" s="12">
        <f t="shared" si="102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si="103"/>
        <v>42278.498240740737</v>
      </c>
      <c r="M1317" s="16">
        <f t="shared" si="101"/>
        <v>42314.041666666672</v>
      </c>
      <c r="N1317" s="10">
        <f t="shared" si="104"/>
        <v>35.543425925934571</v>
      </c>
      <c r="O1317" t="b">
        <v>0</v>
      </c>
      <c r="P1317">
        <v>248</v>
      </c>
      <c r="Q1317" s="12">
        <f t="shared" si="102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si="103"/>
        <v>42393.961909722217</v>
      </c>
      <c r="M1318" s="16">
        <f t="shared" si="101"/>
        <v>42428.961909722217</v>
      </c>
      <c r="N1318" s="10">
        <f t="shared" si="104"/>
        <v>35</v>
      </c>
      <c r="O1318" t="b">
        <v>0</v>
      </c>
      <c r="P1318">
        <v>1</v>
      </c>
      <c r="Q1318" s="12">
        <f t="shared" si="102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si="103"/>
        <v>42520.235486111109</v>
      </c>
      <c r="M1319" s="16">
        <f t="shared" si="101"/>
        <v>42572.583333333328</v>
      </c>
      <c r="N1319" s="10">
        <f t="shared" si="104"/>
        <v>52.347847222219571</v>
      </c>
      <c r="O1319" t="b">
        <v>0</v>
      </c>
      <c r="P1319">
        <v>19</v>
      </c>
      <c r="Q1319" s="12">
        <f t="shared" si="102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si="103"/>
        <v>41985.043657407412</v>
      </c>
      <c r="M1320" s="16">
        <f t="shared" si="101"/>
        <v>42015.043657407412</v>
      </c>
      <c r="N1320" s="10">
        <f t="shared" si="104"/>
        <v>30</v>
      </c>
      <c r="O1320" t="b">
        <v>0</v>
      </c>
      <c r="P1320">
        <v>135</v>
      </c>
      <c r="Q1320" s="12">
        <f t="shared" si="102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si="103"/>
        <v>41816.812094907407</v>
      </c>
      <c r="M1321" s="16">
        <f t="shared" si="101"/>
        <v>41831.666666666664</v>
      </c>
      <c r="N1321" s="10">
        <f t="shared" si="104"/>
        <v>14.854571759256942</v>
      </c>
      <c r="O1321" t="b">
        <v>0</v>
      </c>
      <c r="P1321">
        <v>9</v>
      </c>
      <c r="Q1321" s="12">
        <f t="shared" si="102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si="103"/>
        <v>42705.690347222218</v>
      </c>
      <c r="M1322" s="16">
        <f t="shared" si="101"/>
        <v>42734.958333333328</v>
      </c>
      <c r="N1322" s="10">
        <f t="shared" si="104"/>
        <v>29.267986111110076</v>
      </c>
      <c r="O1322" t="b">
        <v>0</v>
      </c>
      <c r="P1322">
        <v>3</v>
      </c>
      <c r="Q1322" s="12">
        <f t="shared" si="102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si="103"/>
        <v>42697.74927083333</v>
      </c>
      <c r="M1323" s="16">
        <f t="shared" si="101"/>
        <v>42727.74927083333</v>
      </c>
      <c r="N1323" s="10">
        <f t="shared" si="104"/>
        <v>30</v>
      </c>
      <c r="O1323" t="b">
        <v>0</v>
      </c>
      <c r="P1323">
        <v>7</v>
      </c>
      <c r="Q1323" s="12">
        <f t="shared" si="102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si="103"/>
        <v>42115.656539351854</v>
      </c>
      <c r="M1324" s="16">
        <f t="shared" si="101"/>
        <v>42145.656539351854</v>
      </c>
      <c r="N1324" s="10">
        <f t="shared" si="104"/>
        <v>30</v>
      </c>
      <c r="O1324" t="b">
        <v>0</v>
      </c>
      <c r="P1324">
        <v>4</v>
      </c>
      <c r="Q1324" s="12">
        <f t="shared" si="102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si="103"/>
        <v>42451.698449074072</v>
      </c>
      <c r="M1325" s="16">
        <f t="shared" si="101"/>
        <v>42486.288194444445</v>
      </c>
      <c r="N1325" s="10">
        <f t="shared" si="104"/>
        <v>34.589745370372839</v>
      </c>
      <c r="O1325" t="b">
        <v>0</v>
      </c>
      <c r="P1325">
        <v>44</v>
      </c>
      <c r="Q1325" s="12">
        <f t="shared" si="102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si="103"/>
        <v>42626.633703703701</v>
      </c>
      <c r="M1326" s="16">
        <f t="shared" si="101"/>
        <v>42656.633703703701</v>
      </c>
      <c r="N1326" s="10">
        <f t="shared" si="104"/>
        <v>30</v>
      </c>
      <c r="O1326" t="b">
        <v>0</v>
      </c>
      <c r="P1326">
        <v>90</v>
      </c>
      <c r="Q1326" s="12">
        <f t="shared" si="102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si="103"/>
        <v>42704.086053240739</v>
      </c>
      <c r="M1327" s="16">
        <f t="shared" si="101"/>
        <v>42734.086053240739</v>
      </c>
      <c r="N1327" s="10">
        <f t="shared" si="104"/>
        <v>30</v>
      </c>
      <c r="O1327" t="b">
        <v>0</v>
      </c>
      <c r="P1327">
        <v>8</v>
      </c>
      <c r="Q1327" s="12">
        <f t="shared" si="102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si="103"/>
        <v>41974.791990740734</v>
      </c>
      <c r="M1328" s="16">
        <f t="shared" si="101"/>
        <v>42019.791990740734</v>
      </c>
      <c r="N1328" s="10">
        <f t="shared" si="104"/>
        <v>45</v>
      </c>
      <c r="O1328" t="b">
        <v>0</v>
      </c>
      <c r="P1328">
        <v>11</v>
      </c>
      <c r="Q1328" s="12">
        <f t="shared" si="102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si="103"/>
        <v>42123.678645833337</v>
      </c>
      <c r="M1329" s="16">
        <f t="shared" si="101"/>
        <v>42153.678645833337</v>
      </c>
      <c r="N1329" s="10">
        <f t="shared" si="104"/>
        <v>30</v>
      </c>
      <c r="O1329" t="b">
        <v>0</v>
      </c>
      <c r="P1329">
        <v>41</v>
      </c>
      <c r="Q1329" s="12">
        <f t="shared" si="102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si="103"/>
        <v>42612.642754629633</v>
      </c>
      <c r="M1330" s="16">
        <f t="shared" si="101"/>
        <v>42657.642754629633</v>
      </c>
      <c r="N1330" s="10">
        <f t="shared" si="104"/>
        <v>45</v>
      </c>
      <c r="O1330" t="b">
        <v>0</v>
      </c>
      <c r="P1330">
        <v>15</v>
      </c>
      <c r="Q1330" s="12">
        <f t="shared" si="102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si="103"/>
        <v>41935.221585648149</v>
      </c>
      <c r="M1331" s="16">
        <f t="shared" si="101"/>
        <v>41975.263252314813</v>
      </c>
      <c r="N1331" s="10">
        <f t="shared" si="104"/>
        <v>40.041666666664241</v>
      </c>
      <c r="O1331" t="b">
        <v>0</v>
      </c>
      <c r="P1331">
        <v>9</v>
      </c>
      <c r="Q1331" s="12">
        <f t="shared" si="102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si="103"/>
        <v>42522.276724537034</v>
      </c>
      <c r="M1332" s="16">
        <f t="shared" si="101"/>
        <v>42553.166666666672</v>
      </c>
      <c r="N1332" s="10">
        <f t="shared" si="104"/>
        <v>30.889942129637348</v>
      </c>
      <c r="O1332" t="b">
        <v>0</v>
      </c>
      <c r="P1332">
        <v>50</v>
      </c>
      <c r="Q1332" s="12">
        <f t="shared" si="102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si="103"/>
        <v>42569.50409722222</v>
      </c>
      <c r="M1333" s="16">
        <f t="shared" si="101"/>
        <v>42599.50409722222</v>
      </c>
      <c r="N1333" s="10">
        <f t="shared" si="104"/>
        <v>30</v>
      </c>
      <c r="O1333" t="b">
        <v>0</v>
      </c>
      <c r="P1333">
        <v>34</v>
      </c>
      <c r="Q1333" s="12">
        <f t="shared" si="102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si="103"/>
        <v>42732.060277777782</v>
      </c>
      <c r="M1334" s="16">
        <f t="shared" si="101"/>
        <v>42762.060277777782</v>
      </c>
      <c r="N1334" s="10">
        <f t="shared" si="104"/>
        <v>30</v>
      </c>
      <c r="O1334" t="b">
        <v>0</v>
      </c>
      <c r="P1334">
        <v>0</v>
      </c>
      <c r="Q1334" s="12">
        <f t="shared" si="102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si="103"/>
        <v>41806.106770833336</v>
      </c>
      <c r="M1335" s="16">
        <f t="shared" si="101"/>
        <v>41836.106770833336</v>
      </c>
      <c r="N1335" s="10">
        <f t="shared" si="104"/>
        <v>30</v>
      </c>
      <c r="O1335" t="b">
        <v>0</v>
      </c>
      <c r="P1335">
        <v>0</v>
      </c>
      <c r="Q1335" s="12">
        <f t="shared" si="102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si="103"/>
        <v>42410.774155092593</v>
      </c>
      <c r="M1336" s="16">
        <f t="shared" si="101"/>
        <v>42440.774155092593</v>
      </c>
      <c r="N1336" s="10">
        <f t="shared" si="104"/>
        <v>30</v>
      </c>
      <c r="O1336" t="b">
        <v>0</v>
      </c>
      <c r="P1336">
        <v>276</v>
      </c>
      <c r="Q1336" s="12">
        <f t="shared" si="102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si="103"/>
        <v>42313.936365740738</v>
      </c>
      <c r="M1337" s="16">
        <f t="shared" si="101"/>
        <v>42343.936365740738</v>
      </c>
      <c r="N1337" s="10">
        <f t="shared" si="104"/>
        <v>30</v>
      </c>
      <c r="O1337" t="b">
        <v>0</v>
      </c>
      <c r="P1337">
        <v>16</v>
      </c>
      <c r="Q1337" s="12">
        <f t="shared" si="102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si="103"/>
        <v>41955.863750000004</v>
      </c>
      <c r="M1338" s="16">
        <f t="shared" si="101"/>
        <v>41990.863750000004</v>
      </c>
      <c r="N1338" s="10">
        <f t="shared" si="104"/>
        <v>35</v>
      </c>
      <c r="O1338" t="b">
        <v>0</v>
      </c>
      <c r="P1338">
        <v>224</v>
      </c>
      <c r="Q1338" s="12">
        <f t="shared" si="102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si="103"/>
        <v>42767.577303240745</v>
      </c>
      <c r="M1339" s="16">
        <f t="shared" si="101"/>
        <v>42797.577303240745</v>
      </c>
      <c r="N1339" s="10">
        <f t="shared" si="104"/>
        <v>30</v>
      </c>
      <c r="O1339" t="b">
        <v>0</v>
      </c>
      <c r="P1339">
        <v>140</v>
      </c>
      <c r="Q1339" s="12">
        <f t="shared" si="102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si="103"/>
        <v>42188.803622685184</v>
      </c>
      <c r="M1340" s="16">
        <f t="shared" si="101"/>
        <v>42218.803622685184</v>
      </c>
      <c r="N1340" s="10">
        <f t="shared" si="104"/>
        <v>30</v>
      </c>
      <c r="O1340" t="b">
        <v>0</v>
      </c>
      <c r="P1340">
        <v>15</v>
      </c>
      <c r="Q1340" s="12">
        <f t="shared" si="102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si="103"/>
        <v>41936.647164351853</v>
      </c>
      <c r="M1341" s="16">
        <f t="shared" si="101"/>
        <v>41981.688831018517</v>
      </c>
      <c r="N1341" s="10">
        <f t="shared" si="104"/>
        <v>45.041666666664241</v>
      </c>
      <c r="O1341" t="b">
        <v>0</v>
      </c>
      <c r="P1341">
        <v>37</v>
      </c>
      <c r="Q1341" s="12">
        <f t="shared" si="102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si="103"/>
        <v>41836.595520833333</v>
      </c>
      <c r="M1342" s="16">
        <f t="shared" si="101"/>
        <v>41866.595520833333</v>
      </c>
      <c r="N1342" s="10">
        <f t="shared" si="104"/>
        <v>30</v>
      </c>
      <c r="O1342" t="b">
        <v>0</v>
      </c>
      <c r="P1342">
        <v>0</v>
      </c>
      <c r="Q1342" s="12">
        <f t="shared" si="102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si="103"/>
        <v>42612.624039351853</v>
      </c>
      <c r="M1343" s="16">
        <f t="shared" si="101"/>
        <v>42644.624039351853</v>
      </c>
      <c r="N1343" s="10">
        <f t="shared" si="104"/>
        <v>32</v>
      </c>
      <c r="O1343" t="b">
        <v>0</v>
      </c>
      <c r="P1343">
        <v>46</v>
      </c>
      <c r="Q1343" s="12">
        <f t="shared" si="102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si="103"/>
        <v>42172.816423611104</v>
      </c>
      <c r="M1344" s="16">
        <f t="shared" si="101"/>
        <v>42202.816423611104</v>
      </c>
      <c r="N1344" s="10">
        <f t="shared" si="104"/>
        <v>30</v>
      </c>
      <c r="O1344" t="b">
        <v>0</v>
      </c>
      <c r="P1344">
        <v>1</v>
      </c>
      <c r="Q1344" s="12">
        <f t="shared" si="102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si="103"/>
        <v>42542.526423611111</v>
      </c>
      <c r="M1345" s="16">
        <f t="shared" si="101"/>
        <v>42601.165972222225</v>
      </c>
      <c r="N1345" s="10">
        <f t="shared" si="104"/>
        <v>58.639548611114151</v>
      </c>
      <c r="O1345" t="b">
        <v>0</v>
      </c>
      <c r="P1345">
        <v>323</v>
      </c>
      <c r="Q1345" s="12">
        <f t="shared" si="102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si="103"/>
        <v>42522.789803240739</v>
      </c>
      <c r="M1346" s="16">
        <f t="shared" ref="M1346:M1409" si="106">(J1346 / 60 / 60 / 24) + DATE(1970, 1, 1)</f>
        <v>42551.789803240739</v>
      </c>
      <c r="N1346" s="10">
        <f t="shared" si="104"/>
        <v>29</v>
      </c>
      <c r="O1346" t="b">
        <v>0</v>
      </c>
      <c r="P1346">
        <v>139</v>
      </c>
      <c r="Q1346" s="12">
        <f t="shared" ref="Q1346:Q1409" si="107"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:L1410" si="108">(K1347 / 60 / 60 / 24) + DATE(1970, 1, 1)</f>
        <v>41799.814340277779</v>
      </c>
      <c r="M1347" s="16">
        <f t="shared" si="106"/>
        <v>41834.814340277779</v>
      </c>
      <c r="N1347" s="10">
        <f t="shared" ref="N1347:N1410" si="109">M1347-L1347</f>
        <v>35</v>
      </c>
      <c r="O1347" t="b">
        <v>0</v>
      </c>
      <c r="P1347">
        <v>7</v>
      </c>
      <c r="Q1347" s="12">
        <f t="shared" si="107"/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si="108"/>
        <v>41422.075821759259</v>
      </c>
      <c r="M1348" s="16">
        <f t="shared" si="106"/>
        <v>41452.075821759259</v>
      </c>
      <c r="N1348" s="10">
        <f t="shared" si="109"/>
        <v>30</v>
      </c>
      <c r="O1348" t="b">
        <v>0</v>
      </c>
      <c r="P1348">
        <v>149</v>
      </c>
      <c r="Q1348" s="12">
        <f t="shared" si="107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si="108"/>
        <v>42040.638020833328</v>
      </c>
      <c r="M1349" s="16">
        <f t="shared" si="106"/>
        <v>42070.638020833328</v>
      </c>
      <c r="N1349" s="10">
        <f t="shared" si="109"/>
        <v>30</v>
      </c>
      <c r="O1349" t="b">
        <v>0</v>
      </c>
      <c r="P1349">
        <v>31</v>
      </c>
      <c r="Q1349" s="12">
        <f t="shared" si="107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si="108"/>
        <v>41963.506168981476</v>
      </c>
      <c r="M1350" s="16">
        <f t="shared" si="106"/>
        <v>41991.506168981476</v>
      </c>
      <c r="N1350" s="10">
        <f t="shared" si="109"/>
        <v>28</v>
      </c>
      <c r="O1350" t="b">
        <v>0</v>
      </c>
      <c r="P1350">
        <v>26</v>
      </c>
      <c r="Q1350" s="12">
        <f t="shared" si="107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si="108"/>
        <v>42317.33258101852</v>
      </c>
      <c r="M1351" s="16">
        <f t="shared" si="106"/>
        <v>42354.290972222225</v>
      </c>
      <c r="N1351" s="10">
        <f t="shared" si="109"/>
        <v>36.958391203705105</v>
      </c>
      <c r="O1351" t="b">
        <v>0</v>
      </c>
      <c r="P1351">
        <v>172</v>
      </c>
      <c r="Q1351" s="12">
        <f t="shared" si="107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si="108"/>
        <v>42334.013124999998</v>
      </c>
      <c r="M1352" s="16">
        <f t="shared" si="106"/>
        <v>42364.013124999998</v>
      </c>
      <c r="N1352" s="10">
        <f t="shared" si="109"/>
        <v>30</v>
      </c>
      <c r="O1352" t="b">
        <v>0</v>
      </c>
      <c r="P1352">
        <v>78</v>
      </c>
      <c r="Q1352" s="12">
        <f t="shared" si="107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si="108"/>
        <v>42382.74009259259</v>
      </c>
      <c r="M1353" s="16">
        <f t="shared" si="106"/>
        <v>42412.74009259259</v>
      </c>
      <c r="N1353" s="10">
        <f t="shared" si="109"/>
        <v>30</v>
      </c>
      <c r="O1353" t="b">
        <v>0</v>
      </c>
      <c r="P1353">
        <v>120</v>
      </c>
      <c r="Q1353" s="12">
        <f t="shared" si="107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si="108"/>
        <v>42200.578310185185</v>
      </c>
      <c r="M1354" s="16">
        <f t="shared" si="106"/>
        <v>42252.165972222225</v>
      </c>
      <c r="N1354" s="10">
        <f t="shared" si="109"/>
        <v>51.587662037039991</v>
      </c>
      <c r="O1354" t="b">
        <v>0</v>
      </c>
      <c r="P1354">
        <v>227</v>
      </c>
      <c r="Q1354" s="12">
        <f t="shared" si="107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si="108"/>
        <v>41309.11791666667</v>
      </c>
      <c r="M1355" s="16">
        <f t="shared" si="106"/>
        <v>41344</v>
      </c>
      <c r="N1355" s="10">
        <f t="shared" si="109"/>
        <v>34.882083333330229</v>
      </c>
      <c r="O1355" t="b">
        <v>0</v>
      </c>
      <c r="P1355">
        <v>42</v>
      </c>
      <c r="Q1355" s="12">
        <f t="shared" si="107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si="108"/>
        <v>42502.807627314818</v>
      </c>
      <c r="M1356" s="16">
        <f t="shared" si="106"/>
        <v>42532.807627314818</v>
      </c>
      <c r="N1356" s="10">
        <f t="shared" si="109"/>
        <v>30</v>
      </c>
      <c r="O1356" t="b">
        <v>0</v>
      </c>
      <c r="P1356">
        <v>64</v>
      </c>
      <c r="Q1356" s="12">
        <f t="shared" si="107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si="108"/>
        <v>41213.254687499997</v>
      </c>
      <c r="M1357" s="16">
        <f t="shared" si="106"/>
        <v>41243.416666666664</v>
      </c>
      <c r="N1357" s="10">
        <f t="shared" si="109"/>
        <v>30.161979166667152</v>
      </c>
      <c r="O1357" t="b">
        <v>0</v>
      </c>
      <c r="P1357">
        <v>121</v>
      </c>
      <c r="Q1357" s="12">
        <f t="shared" si="107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si="108"/>
        <v>41430.038888888892</v>
      </c>
      <c r="M1358" s="16">
        <f t="shared" si="106"/>
        <v>41460.038888888892</v>
      </c>
      <c r="N1358" s="10">
        <f t="shared" si="109"/>
        <v>30</v>
      </c>
      <c r="O1358" t="b">
        <v>0</v>
      </c>
      <c r="P1358">
        <v>87</v>
      </c>
      <c r="Q1358" s="12">
        <f t="shared" si="107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si="108"/>
        <v>41304.962233796294</v>
      </c>
      <c r="M1359" s="16">
        <f t="shared" si="106"/>
        <v>41334.249305555553</v>
      </c>
      <c r="N1359" s="10">
        <f t="shared" si="109"/>
        <v>29.287071759259561</v>
      </c>
      <c r="O1359" t="b">
        <v>0</v>
      </c>
      <c r="P1359">
        <v>65</v>
      </c>
      <c r="Q1359" s="12">
        <f t="shared" si="107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si="108"/>
        <v>40689.570868055554</v>
      </c>
      <c r="M1360" s="16">
        <f t="shared" si="106"/>
        <v>40719.570868055554</v>
      </c>
      <c r="N1360" s="10">
        <f t="shared" si="109"/>
        <v>30</v>
      </c>
      <c r="O1360" t="b">
        <v>0</v>
      </c>
      <c r="P1360">
        <v>49</v>
      </c>
      <c r="Q1360" s="12">
        <f t="shared" si="107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si="108"/>
        <v>40668.814699074072</v>
      </c>
      <c r="M1361" s="16">
        <f t="shared" si="106"/>
        <v>40730.814699074072</v>
      </c>
      <c r="N1361" s="10">
        <f t="shared" si="109"/>
        <v>62</v>
      </c>
      <c r="O1361" t="b">
        <v>0</v>
      </c>
      <c r="P1361">
        <v>19</v>
      </c>
      <c r="Q1361" s="12">
        <f t="shared" si="107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si="108"/>
        <v>41095.900694444441</v>
      </c>
      <c r="M1362" s="16">
        <f t="shared" si="106"/>
        <v>41123.900694444441</v>
      </c>
      <c r="N1362" s="10">
        <f t="shared" si="109"/>
        <v>28</v>
      </c>
      <c r="O1362" t="b">
        <v>0</v>
      </c>
      <c r="P1362">
        <v>81</v>
      </c>
      <c r="Q1362" s="12">
        <f t="shared" si="107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si="108"/>
        <v>41781.717268518521</v>
      </c>
      <c r="M1363" s="16">
        <f t="shared" si="106"/>
        <v>41811.717268518521</v>
      </c>
      <c r="N1363" s="10">
        <f t="shared" si="109"/>
        <v>30</v>
      </c>
      <c r="O1363" t="b">
        <v>0</v>
      </c>
      <c r="P1363">
        <v>264</v>
      </c>
      <c r="Q1363" s="12">
        <f t="shared" si="107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si="108"/>
        <v>41464.934386574074</v>
      </c>
      <c r="M1364" s="16">
        <f t="shared" si="106"/>
        <v>41524.934386574074</v>
      </c>
      <c r="N1364" s="10">
        <f t="shared" si="109"/>
        <v>60</v>
      </c>
      <c r="O1364" t="b">
        <v>0</v>
      </c>
      <c r="P1364">
        <v>25</v>
      </c>
      <c r="Q1364" s="12">
        <f t="shared" si="107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si="108"/>
        <v>42396.8440625</v>
      </c>
      <c r="M1365" s="16">
        <f t="shared" si="106"/>
        <v>42415.332638888889</v>
      </c>
      <c r="N1365" s="10">
        <f t="shared" si="109"/>
        <v>18.48857638888876</v>
      </c>
      <c r="O1365" t="b">
        <v>0</v>
      </c>
      <c r="P1365">
        <v>5</v>
      </c>
      <c r="Q1365" s="12">
        <f t="shared" si="107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si="108"/>
        <v>41951.695671296293</v>
      </c>
      <c r="M1366" s="16">
        <f t="shared" si="106"/>
        <v>42011.6956712963</v>
      </c>
      <c r="N1366" s="10">
        <f t="shared" si="109"/>
        <v>60.000000000007276</v>
      </c>
      <c r="O1366" t="b">
        <v>0</v>
      </c>
      <c r="P1366">
        <v>144</v>
      </c>
      <c r="Q1366" s="12">
        <f t="shared" si="107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si="108"/>
        <v>42049.733240740738</v>
      </c>
      <c r="M1367" s="16">
        <f t="shared" si="106"/>
        <v>42079.691574074073</v>
      </c>
      <c r="N1367" s="10">
        <f t="shared" si="109"/>
        <v>29.958333333335759</v>
      </c>
      <c r="O1367" t="b">
        <v>0</v>
      </c>
      <c r="P1367">
        <v>92</v>
      </c>
      <c r="Q1367" s="12">
        <f t="shared" si="107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si="108"/>
        <v>41924.996099537035</v>
      </c>
      <c r="M1368" s="16">
        <f t="shared" si="106"/>
        <v>41970.037766203706</v>
      </c>
      <c r="N1368" s="10">
        <f t="shared" si="109"/>
        <v>45.041666666671517</v>
      </c>
      <c r="O1368" t="b">
        <v>0</v>
      </c>
      <c r="P1368">
        <v>147</v>
      </c>
      <c r="Q1368" s="12">
        <f t="shared" si="107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si="108"/>
        <v>42292.002893518518</v>
      </c>
      <c r="M1369" s="16">
        <f t="shared" si="106"/>
        <v>42322.044560185182</v>
      </c>
      <c r="N1369" s="10">
        <f t="shared" si="109"/>
        <v>30.041666666664241</v>
      </c>
      <c r="O1369" t="b">
        <v>0</v>
      </c>
      <c r="P1369">
        <v>90</v>
      </c>
      <c r="Q1369" s="12">
        <f t="shared" si="107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si="108"/>
        <v>42146.190902777773</v>
      </c>
      <c r="M1370" s="16">
        <f t="shared" si="106"/>
        <v>42170.190902777773</v>
      </c>
      <c r="N1370" s="10">
        <f t="shared" si="109"/>
        <v>24</v>
      </c>
      <c r="O1370" t="b">
        <v>0</v>
      </c>
      <c r="P1370">
        <v>87</v>
      </c>
      <c r="Q1370" s="12">
        <f t="shared" si="107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si="108"/>
        <v>41710.594282407408</v>
      </c>
      <c r="M1371" s="16">
        <f t="shared" si="106"/>
        <v>41740.594282407408</v>
      </c>
      <c r="N1371" s="10">
        <f t="shared" si="109"/>
        <v>30</v>
      </c>
      <c r="O1371" t="b">
        <v>0</v>
      </c>
      <c r="P1371">
        <v>406</v>
      </c>
      <c r="Q1371" s="12">
        <f t="shared" si="107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si="108"/>
        <v>41548.00335648148</v>
      </c>
      <c r="M1372" s="16">
        <f t="shared" si="106"/>
        <v>41563.00335648148</v>
      </c>
      <c r="N1372" s="10">
        <f t="shared" si="109"/>
        <v>15</v>
      </c>
      <c r="O1372" t="b">
        <v>0</v>
      </c>
      <c r="P1372">
        <v>20</v>
      </c>
      <c r="Q1372" s="12">
        <f t="shared" si="107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si="108"/>
        <v>42101.758587962962</v>
      </c>
      <c r="M1373" s="16">
        <f t="shared" si="106"/>
        <v>42131.758587962962</v>
      </c>
      <c r="N1373" s="10">
        <f t="shared" si="109"/>
        <v>30</v>
      </c>
      <c r="O1373" t="b">
        <v>0</v>
      </c>
      <c r="P1373">
        <v>70</v>
      </c>
      <c r="Q1373" s="12">
        <f t="shared" si="107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si="108"/>
        <v>41072.739953703705</v>
      </c>
      <c r="M1374" s="16">
        <f t="shared" si="106"/>
        <v>41102.739953703705</v>
      </c>
      <c r="N1374" s="10">
        <f t="shared" si="109"/>
        <v>30</v>
      </c>
      <c r="O1374" t="b">
        <v>0</v>
      </c>
      <c r="P1374">
        <v>16</v>
      </c>
      <c r="Q1374" s="12">
        <f t="shared" si="107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si="108"/>
        <v>42704.95177083333</v>
      </c>
      <c r="M1375" s="16">
        <f t="shared" si="106"/>
        <v>42734.95177083333</v>
      </c>
      <c r="N1375" s="10">
        <f t="shared" si="109"/>
        <v>30</v>
      </c>
      <c r="O1375" t="b">
        <v>0</v>
      </c>
      <c r="P1375">
        <v>52</v>
      </c>
      <c r="Q1375" s="12">
        <f t="shared" si="107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si="108"/>
        <v>42424.161898148144</v>
      </c>
      <c r="M1376" s="16">
        <f t="shared" si="106"/>
        <v>42454.12023148148</v>
      </c>
      <c r="N1376" s="10">
        <f t="shared" si="109"/>
        <v>29.958333333335759</v>
      </c>
      <c r="O1376" t="b">
        <v>0</v>
      </c>
      <c r="P1376">
        <v>66</v>
      </c>
      <c r="Q1376" s="12">
        <f t="shared" si="107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si="108"/>
        <v>42720.066192129627</v>
      </c>
      <c r="M1377" s="16">
        <f t="shared" si="106"/>
        <v>42750.066192129627</v>
      </c>
      <c r="N1377" s="10">
        <f t="shared" si="109"/>
        <v>30</v>
      </c>
      <c r="O1377" t="b">
        <v>0</v>
      </c>
      <c r="P1377">
        <v>109</v>
      </c>
      <c r="Q1377" s="12">
        <f t="shared" si="107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si="108"/>
        <v>42677.669050925921</v>
      </c>
      <c r="M1378" s="16">
        <f t="shared" si="106"/>
        <v>42707.710717592592</v>
      </c>
      <c r="N1378" s="10">
        <f t="shared" si="109"/>
        <v>30.041666666671517</v>
      </c>
      <c r="O1378" t="b">
        <v>0</v>
      </c>
      <c r="P1378">
        <v>168</v>
      </c>
      <c r="Q1378" s="12">
        <f t="shared" si="107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si="108"/>
        <v>42747.219560185185</v>
      </c>
      <c r="M1379" s="16">
        <f t="shared" si="106"/>
        <v>42769.174305555556</v>
      </c>
      <c r="N1379" s="10">
        <f t="shared" si="109"/>
        <v>21.954745370370802</v>
      </c>
      <c r="O1379" t="b">
        <v>0</v>
      </c>
      <c r="P1379">
        <v>31</v>
      </c>
      <c r="Q1379" s="12">
        <f t="shared" si="107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si="108"/>
        <v>42568.759374999994</v>
      </c>
      <c r="M1380" s="16">
        <f t="shared" si="106"/>
        <v>42583.759374999994</v>
      </c>
      <c r="N1380" s="10">
        <f t="shared" si="109"/>
        <v>15</v>
      </c>
      <c r="O1380" t="b">
        <v>0</v>
      </c>
      <c r="P1380">
        <v>133</v>
      </c>
      <c r="Q1380" s="12">
        <f t="shared" si="107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si="108"/>
        <v>42130.491620370376</v>
      </c>
      <c r="M1381" s="16">
        <f t="shared" si="106"/>
        <v>42160.491620370376</v>
      </c>
      <c r="N1381" s="10">
        <f t="shared" si="109"/>
        <v>30</v>
      </c>
      <c r="O1381" t="b">
        <v>0</v>
      </c>
      <c r="P1381">
        <v>151</v>
      </c>
      <c r="Q1381" s="12">
        <f t="shared" si="107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si="108"/>
        <v>42141.762800925921</v>
      </c>
      <c r="M1382" s="16">
        <f t="shared" si="106"/>
        <v>42164.083333333328</v>
      </c>
      <c r="N1382" s="10">
        <f t="shared" si="109"/>
        <v>22.320532407407882</v>
      </c>
      <c r="O1382" t="b">
        <v>0</v>
      </c>
      <c r="P1382">
        <v>5</v>
      </c>
      <c r="Q1382" s="12">
        <f t="shared" si="107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si="108"/>
        <v>42703.214409722219</v>
      </c>
      <c r="M1383" s="16">
        <f t="shared" si="106"/>
        <v>42733.214409722219</v>
      </c>
      <c r="N1383" s="10">
        <f t="shared" si="109"/>
        <v>30</v>
      </c>
      <c r="O1383" t="b">
        <v>0</v>
      </c>
      <c r="P1383">
        <v>73</v>
      </c>
      <c r="Q1383" s="12">
        <f t="shared" si="107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si="108"/>
        <v>41370.800185185188</v>
      </c>
      <c r="M1384" s="16">
        <f t="shared" si="106"/>
        <v>41400.800185185188</v>
      </c>
      <c r="N1384" s="10">
        <f t="shared" si="109"/>
        <v>30</v>
      </c>
      <c r="O1384" t="b">
        <v>0</v>
      </c>
      <c r="P1384">
        <v>148</v>
      </c>
      <c r="Q1384" s="12">
        <f t="shared" si="107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si="108"/>
        <v>42707.074976851851</v>
      </c>
      <c r="M1385" s="16">
        <f t="shared" si="106"/>
        <v>42727.074976851851</v>
      </c>
      <c r="N1385" s="10">
        <f t="shared" si="109"/>
        <v>20</v>
      </c>
      <c r="O1385" t="b">
        <v>0</v>
      </c>
      <c r="P1385">
        <v>93</v>
      </c>
      <c r="Q1385" s="12">
        <f t="shared" si="107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si="108"/>
        <v>42160.735208333332</v>
      </c>
      <c r="M1386" s="16">
        <f t="shared" si="106"/>
        <v>42190.735208333332</v>
      </c>
      <c r="N1386" s="10">
        <f t="shared" si="109"/>
        <v>30</v>
      </c>
      <c r="O1386" t="b">
        <v>0</v>
      </c>
      <c r="P1386">
        <v>63</v>
      </c>
      <c r="Q1386" s="12">
        <f t="shared" si="107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si="108"/>
        <v>42433.688900462963</v>
      </c>
      <c r="M1387" s="16">
        <f t="shared" si="106"/>
        <v>42489.507638888885</v>
      </c>
      <c r="N1387" s="10">
        <f t="shared" si="109"/>
        <v>55.818738425921765</v>
      </c>
      <c r="O1387" t="b">
        <v>0</v>
      </c>
      <c r="P1387">
        <v>134</v>
      </c>
      <c r="Q1387" s="12">
        <f t="shared" si="107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si="108"/>
        <v>42184.646863425922</v>
      </c>
      <c r="M1388" s="16">
        <f t="shared" si="106"/>
        <v>42214.646863425922</v>
      </c>
      <c r="N1388" s="10">
        <f t="shared" si="109"/>
        <v>30</v>
      </c>
      <c r="O1388" t="b">
        <v>0</v>
      </c>
      <c r="P1388">
        <v>14</v>
      </c>
      <c r="Q1388" s="12">
        <f t="shared" si="107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si="108"/>
        <v>42126.92123842593</v>
      </c>
      <c r="M1389" s="16">
        <f t="shared" si="106"/>
        <v>42158.1875</v>
      </c>
      <c r="N1389" s="10">
        <f t="shared" si="109"/>
        <v>31.266261574070086</v>
      </c>
      <c r="O1389" t="b">
        <v>0</v>
      </c>
      <c r="P1389">
        <v>78</v>
      </c>
      <c r="Q1389" s="12">
        <f t="shared" si="107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si="108"/>
        <v>42634.614780092597</v>
      </c>
      <c r="M1390" s="16">
        <f t="shared" si="106"/>
        <v>42660.676388888889</v>
      </c>
      <c r="N1390" s="10">
        <f t="shared" si="109"/>
        <v>26.061608796291694</v>
      </c>
      <c r="O1390" t="b">
        <v>0</v>
      </c>
      <c r="P1390">
        <v>112</v>
      </c>
      <c r="Q1390" s="12">
        <f t="shared" si="107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si="108"/>
        <v>42565.480983796297</v>
      </c>
      <c r="M1391" s="16">
        <f t="shared" si="106"/>
        <v>42595.480983796297</v>
      </c>
      <c r="N1391" s="10">
        <f t="shared" si="109"/>
        <v>30</v>
      </c>
      <c r="O1391" t="b">
        <v>0</v>
      </c>
      <c r="P1391">
        <v>34</v>
      </c>
      <c r="Q1391" s="12">
        <f t="shared" si="107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si="108"/>
        <v>42087.803310185183</v>
      </c>
      <c r="M1392" s="16">
        <f t="shared" si="106"/>
        <v>42121.716666666667</v>
      </c>
      <c r="N1392" s="10">
        <f t="shared" si="109"/>
        <v>33.913356481483788</v>
      </c>
      <c r="O1392" t="b">
        <v>0</v>
      </c>
      <c r="P1392">
        <v>19</v>
      </c>
      <c r="Q1392" s="12">
        <f t="shared" si="107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si="108"/>
        <v>42193.650671296295</v>
      </c>
      <c r="M1393" s="16">
        <f t="shared" si="106"/>
        <v>42238.207638888889</v>
      </c>
      <c r="N1393" s="10">
        <f t="shared" si="109"/>
        <v>44.556967592594447</v>
      </c>
      <c r="O1393" t="b">
        <v>0</v>
      </c>
      <c r="P1393">
        <v>13</v>
      </c>
      <c r="Q1393" s="12">
        <f t="shared" si="107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si="108"/>
        <v>42401.154930555553</v>
      </c>
      <c r="M1394" s="16">
        <f t="shared" si="106"/>
        <v>42432.154930555553</v>
      </c>
      <c r="N1394" s="10">
        <f t="shared" si="109"/>
        <v>31</v>
      </c>
      <c r="O1394" t="b">
        <v>0</v>
      </c>
      <c r="P1394">
        <v>104</v>
      </c>
      <c r="Q1394" s="12">
        <f t="shared" si="107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si="108"/>
        <v>42553.681979166664</v>
      </c>
      <c r="M1395" s="16">
        <f t="shared" si="106"/>
        <v>42583.681979166664</v>
      </c>
      <c r="N1395" s="10">
        <f t="shared" si="109"/>
        <v>30</v>
      </c>
      <c r="O1395" t="b">
        <v>0</v>
      </c>
      <c r="P1395">
        <v>52</v>
      </c>
      <c r="Q1395" s="12">
        <f t="shared" si="107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si="108"/>
        <v>42752.144976851851</v>
      </c>
      <c r="M1396" s="16">
        <f t="shared" si="106"/>
        <v>42795.125</v>
      </c>
      <c r="N1396" s="10">
        <f t="shared" si="109"/>
        <v>42.980023148149485</v>
      </c>
      <c r="O1396" t="b">
        <v>0</v>
      </c>
      <c r="P1396">
        <v>17</v>
      </c>
      <c r="Q1396" s="12">
        <f t="shared" si="107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si="108"/>
        <v>42719.90834490741</v>
      </c>
      <c r="M1397" s="16">
        <f t="shared" si="106"/>
        <v>42749.90834490741</v>
      </c>
      <c r="N1397" s="10">
        <f t="shared" si="109"/>
        <v>30</v>
      </c>
      <c r="O1397" t="b">
        <v>0</v>
      </c>
      <c r="P1397">
        <v>82</v>
      </c>
      <c r="Q1397" s="12">
        <f t="shared" si="107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si="108"/>
        <v>42018.99863425926</v>
      </c>
      <c r="M1398" s="16">
        <f t="shared" si="106"/>
        <v>42048.99863425926</v>
      </c>
      <c r="N1398" s="10">
        <f t="shared" si="109"/>
        <v>30</v>
      </c>
      <c r="O1398" t="b">
        <v>0</v>
      </c>
      <c r="P1398">
        <v>73</v>
      </c>
      <c r="Q1398" s="12">
        <f t="shared" si="107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si="108"/>
        <v>42640.917939814812</v>
      </c>
      <c r="M1399" s="16">
        <f t="shared" si="106"/>
        <v>42670.888194444444</v>
      </c>
      <c r="N1399" s="10">
        <f t="shared" si="109"/>
        <v>29.970254629632109</v>
      </c>
      <c r="O1399" t="b">
        <v>0</v>
      </c>
      <c r="P1399">
        <v>158</v>
      </c>
      <c r="Q1399" s="12">
        <f t="shared" si="107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si="108"/>
        <v>42526.874236111107</v>
      </c>
      <c r="M1400" s="16">
        <f t="shared" si="106"/>
        <v>42556.874236111107</v>
      </c>
      <c r="N1400" s="10">
        <f t="shared" si="109"/>
        <v>30</v>
      </c>
      <c r="O1400" t="b">
        <v>0</v>
      </c>
      <c r="P1400">
        <v>65</v>
      </c>
      <c r="Q1400" s="12">
        <f t="shared" si="107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si="108"/>
        <v>41889.004317129627</v>
      </c>
      <c r="M1401" s="16">
        <f t="shared" si="106"/>
        <v>41919.004317129627</v>
      </c>
      <c r="N1401" s="10">
        <f t="shared" si="109"/>
        <v>30</v>
      </c>
      <c r="O1401" t="b">
        <v>0</v>
      </c>
      <c r="P1401">
        <v>184</v>
      </c>
      <c r="Q1401" s="12">
        <f t="shared" si="107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si="108"/>
        <v>42498.341122685189</v>
      </c>
      <c r="M1402" s="16">
        <f t="shared" si="106"/>
        <v>42533.229166666672</v>
      </c>
      <c r="N1402" s="10">
        <f t="shared" si="109"/>
        <v>34.888043981482042</v>
      </c>
      <c r="O1402" t="b">
        <v>0</v>
      </c>
      <c r="P1402">
        <v>34</v>
      </c>
      <c r="Q1402" s="12">
        <f t="shared" si="107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si="108"/>
        <v>41399.99622685185</v>
      </c>
      <c r="M1403" s="16">
        <f t="shared" si="106"/>
        <v>41420.99622685185</v>
      </c>
      <c r="N1403" s="10">
        <f t="shared" si="109"/>
        <v>21</v>
      </c>
      <c r="O1403" t="b">
        <v>0</v>
      </c>
      <c r="P1403">
        <v>240</v>
      </c>
      <c r="Q1403" s="12">
        <f t="shared" si="107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si="108"/>
        <v>42065.053368055553</v>
      </c>
      <c r="M1404" s="16">
        <f t="shared" si="106"/>
        <v>42125.011701388896</v>
      </c>
      <c r="N1404" s="10">
        <f t="shared" si="109"/>
        <v>59.958333333343035</v>
      </c>
      <c r="O1404" t="b">
        <v>0</v>
      </c>
      <c r="P1404">
        <v>113</v>
      </c>
      <c r="Q1404" s="12">
        <f t="shared" si="107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si="108"/>
        <v>41451.062905092593</v>
      </c>
      <c r="M1405" s="16">
        <f t="shared" si="106"/>
        <v>41481.062905092593</v>
      </c>
      <c r="N1405" s="10">
        <f t="shared" si="109"/>
        <v>30</v>
      </c>
      <c r="O1405" t="b">
        <v>0</v>
      </c>
      <c r="P1405">
        <v>66</v>
      </c>
      <c r="Q1405" s="12">
        <f t="shared" si="107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si="108"/>
        <v>42032.510243055556</v>
      </c>
      <c r="M1406" s="16">
        <f t="shared" si="106"/>
        <v>42057.510243055556</v>
      </c>
      <c r="N1406" s="10">
        <f t="shared" si="109"/>
        <v>25</v>
      </c>
      <c r="O1406" t="b">
        <v>1</v>
      </c>
      <c r="P1406">
        <v>5</v>
      </c>
      <c r="Q1406" s="12">
        <f t="shared" si="107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si="108"/>
        <v>41941.680567129632</v>
      </c>
      <c r="M1407" s="16">
        <f t="shared" si="106"/>
        <v>41971.722233796296</v>
      </c>
      <c r="N1407" s="10">
        <f t="shared" si="109"/>
        <v>30.041666666664241</v>
      </c>
      <c r="O1407" t="b">
        <v>1</v>
      </c>
      <c r="P1407">
        <v>17</v>
      </c>
      <c r="Q1407" s="12">
        <f t="shared" si="107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si="108"/>
        <v>42297.432951388888</v>
      </c>
      <c r="M1408" s="16">
        <f t="shared" si="106"/>
        <v>42350.416666666672</v>
      </c>
      <c r="N1408" s="10">
        <f t="shared" si="109"/>
        <v>52.983715277783631</v>
      </c>
      <c r="O1408" t="b">
        <v>0</v>
      </c>
      <c r="P1408">
        <v>3</v>
      </c>
      <c r="Q1408" s="12">
        <f t="shared" si="107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si="108"/>
        <v>41838.536782407406</v>
      </c>
      <c r="M1409" s="16">
        <f t="shared" si="106"/>
        <v>41863.536782407406</v>
      </c>
      <c r="N1409" s="10">
        <f t="shared" si="109"/>
        <v>25</v>
      </c>
      <c r="O1409" t="b">
        <v>0</v>
      </c>
      <c r="P1409">
        <v>2</v>
      </c>
      <c r="Q1409" s="12">
        <f t="shared" si="107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si="108"/>
        <v>42291.872175925921</v>
      </c>
      <c r="M1410" s="16">
        <f t="shared" ref="M1410:M1473" si="111">(J1410 / 60 / 60 / 24) + DATE(1970, 1, 1)</f>
        <v>42321.913842592592</v>
      </c>
      <c r="N1410" s="10">
        <f t="shared" si="109"/>
        <v>30.041666666671517</v>
      </c>
      <c r="O1410" t="b">
        <v>0</v>
      </c>
      <c r="P1410">
        <v>6</v>
      </c>
      <c r="Q1410" s="12">
        <f t="shared" ref="Q1410:Q1473" si="112"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:L1474" si="113">(K1411 / 60 / 60 / 24) + DATE(1970, 1, 1)</f>
        <v>41945.133506944447</v>
      </c>
      <c r="M1411" s="16">
        <f t="shared" si="111"/>
        <v>42005.175173611111</v>
      </c>
      <c r="N1411" s="10">
        <f t="shared" ref="N1411:N1474" si="114">M1411-L1411</f>
        <v>60.041666666664241</v>
      </c>
      <c r="O1411" t="b">
        <v>0</v>
      </c>
      <c r="P1411">
        <v>0</v>
      </c>
      <c r="Q1411" s="12">
        <f t="shared" si="112"/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si="113"/>
        <v>42479.318518518514</v>
      </c>
      <c r="M1412" s="16">
        <f t="shared" si="111"/>
        <v>42524.318518518514</v>
      </c>
      <c r="N1412" s="10">
        <f t="shared" si="114"/>
        <v>45</v>
      </c>
      <c r="O1412" t="b">
        <v>0</v>
      </c>
      <c r="P1412">
        <v>1</v>
      </c>
      <c r="Q1412" s="12">
        <f t="shared" si="112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si="113"/>
        <v>42013.059027777781</v>
      </c>
      <c r="M1413" s="16">
        <f t="shared" si="111"/>
        <v>42041.059027777781</v>
      </c>
      <c r="N1413" s="10">
        <f t="shared" si="114"/>
        <v>28</v>
      </c>
      <c r="O1413" t="b">
        <v>0</v>
      </c>
      <c r="P1413">
        <v>3</v>
      </c>
      <c r="Q1413" s="12">
        <f t="shared" si="112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si="113"/>
        <v>41947.063645833332</v>
      </c>
      <c r="M1414" s="16">
        <f t="shared" si="111"/>
        <v>41977.063645833332</v>
      </c>
      <c r="N1414" s="10">
        <f t="shared" si="114"/>
        <v>30</v>
      </c>
      <c r="O1414" t="b">
        <v>0</v>
      </c>
      <c r="P1414">
        <v>13</v>
      </c>
      <c r="Q1414" s="12">
        <f t="shared" si="112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si="113"/>
        <v>42360.437152777777</v>
      </c>
      <c r="M1415" s="16">
        <f t="shared" si="111"/>
        <v>42420.437152777777</v>
      </c>
      <c r="N1415" s="10">
        <f t="shared" si="114"/>
        <v>60</v>
      </c>
      <c r="O1415" t="b">
        <v>0</v>
      </c>
      <c r="P1415">
        <v>1</v>
      </c>
      <c r="Q1415" s="12">
        <f t="shared" si="112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si="113"/>
        <v>42708.25309027778</v>
      </c>
      <c r="M1416" s="16">
        <f t="shared" si="111"/>
        <v>42738.25309027778</v>
      </c>
      <c r="N1416" s="10">
        <f t="shared" si="114"/>
        <v>30</v>
      </c>
      <c r="O1416" t="b">
        <v>0</v>
      </c>
      <c r="P1416">
        <v>1</v>
      </c>
      <c r="Q1416" s="12">
        <f t="shared" si="112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si="113"/>
        <v>42192.675821759258</v>
      </c>
      <c r="M1417" s="16">
        <f t="shared" si="111"/>
        <v>42232.675821759258</v>
      </c>
      <c r="N1417" s="10">
        <f t="shared" si="114"/>
        <v>40</v>
      </c>
      <c r="O1417" t="b">
        <v>0</v>
      </c>
      <c r="P1417">
        <v>9</v>
      </c>
      <c r="Q1417" s="12">
        <f t="shared" si="112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si="113"/>
        <v>42299.926145833335</v>
      </c>
      <c r="M1418" s="16">
        <f t="shared" si="111"/>
        <v>42329.967812499999</v>
      </c>
      <c r="N1418" s="10">
        <f t="shared" si="114"/>
        <v>30.041666666664241</v>
      </c>
      <c r="O1418" t="b">
        <v>0</v>
      </c>
      <c r="P1418">
        <v>0</v>
      </c>
      <c r="Q1418" s="12">
        <f t="shared" si="112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si="113"/>
        <v>42232.15016203704</v>
      </c>
      <c r="M1419" s="16">
        <f t="shared" si="111"/>
        <v>42262.465972222228</v>
      </c>
      <c r="N1419" s="10">
        <f t="shared" si="114"/>
        <v>30.315810185187729</v>
      </c>
      <c r="O1419" t="b">
        <v>0</v>
      </c>
      <c r="P1419">
        <v>2</v>
      </c>
      <c r="Q1419" s="12">
        <f t="shared" si="112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si="113"/>
        <v>42395.456412037034</v>
      </c>
      <c r="M1420" s="16">
        <f t="shared" si="111"/>
        <v>42425.456412037034</v>
      </c>
      <c r="N1420" s="10">
        <f t="shared" si="114"/>
        <v>30</v>
      </c>
      <c r="O1420" t="b">
        <v>0</v>
      </c>
      <c r="P1420">
        <v>1</v>
      </c>
      <c r="Q1420" s="12">
        <f t="shared" si="112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si="113"/>
        <v>42622.456238425926</v>
      </c>
      <c r="M1421" s="16">
        <f t="shared" si="111"/>
        <v>42652.456238425926</v>
      </c>
      <c r="N1421" s="10">
        <f t="shared" si="114"/>
        <v>30</v>
      </c>
      <c r="O1421" t="b">
        <v>0</v>
      </c>
      <c r="P1421">
        <v>10</v>
      </c>
      <c r="Q1421" s="12">
        <f t="shared" si="112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si="113"/>
        <v>42524.667662037042</v>
      </c>
      <c r="M1422" s="16">
        <f t="shared" si="111"/>
        <v>42549.667662037042</v>
      </c>
      <c r="N1422" s="10">
        <f t="shared" si="114"/>
        <v>25</v>
      </c>
      <c r="O1422" t="b">
        <v>0</v>
      </c>
      <c r="P1422">
        <v>3</v>
      </c>
      <c r="Q1422" s="12">
        <f t="shared" si="112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si="113"/>
        <v>42013.915613425925</v>
      </c>
      <c r="M1423" s="16">
        <f t="shared" si="111"/>
        <v>42043.915613425925</v>
      </c>
      <c r="N1423" s="10">
        <f t="shared" si="114"/>
        <v>30</v>
      </c>
      <c r="O1423" t="b">
        <v>0</v>
      </c>
      <c r="P1423">
        <v>2</v>
      </c>
      <c r="Q1423" s="12">
        <f t="shared" si="112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si="113"/>
        <v>42604.239629629628</v>
      </c>
      <c r="M1424" s="16">
        <f t="shared" si="111"/>
        <v>42634.239629629628</v>
      </c>
      <c r="N1424" s="10">
        <f t="shared" si="114"/>
        <v>30</v>
      </c>
      <c r="O1424" t="b">
        <v>0</v>
      </c>
      <c r="P1424">
        <v>2</v>
      </c>
      <c r="Q1424" s="12">
        <f t="shared" si="112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si="113"/>
        <v>42340.360312500001</v>
      </c>
      <c r="M1425" s="16">
        <f t="shared" si="111"/>
        <v>42370.360312500001</v>
      </c>
      <c r="N1425" s="10">
        <f t="shared" si="114"/>
        <v>30</v>
      </c>
      <c r="O1425" t="b">
        <v>0</v>
      </c>
      <c r="P1425">
        <v>1</v>
      </c>
      <c r="Q1425" s="12">
        <f t="shared" si="112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si="113"/>
        <v>42676.717615740738</v>
      </c>
      <c r="M1426" s="16">
        <f t="shared" si="111"/>
        <v>42689.759282407409</v>
      </c>
      <c r="N1426" s="10">
        <f t="shared" si="114"/>
        <v>13.041666666671517</v>
      </c>
      <c r="O1426" t="b">
        <v>0</v>
      </c>
      <c r="P1426">
        <v>14</v>
      </c>
      <c r="Q1426" s="12">
        <f t="shared" si="112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si="113"/>
        <v>42093.131469907406</v>
      </c>
      <c r="M1427" s="16">
        <f t="shared" si="111"/>
        <v>42123.131469907406</v>
      </c>
      <c r="N1427" s="10">
        <f t="shared" si="114"/>
        <v>30</v>
      </c>
      <c r="O1427" t="b">
        <v>0</v>
      </c>
      <c r="P1427">
        <v>0</v>
      </c>
      <c r="Q1427" s="12">
        <f t="shared" si="112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si="113"/>
        <v>42180.390277777777</v>
      </c>
      <c r="M1428" s="16">
        <f t="shared" si="111"/>
        <v>42240.390277777777</v>
      </c>
      <c r="N1428" s="10">
        <f t="shared" si="114"/>
        <v>60</v>
      </c>
      <c r="O1428" t="b">
        <v>0</v>
      </c>
      <c r="P1428">
        <v>0</v>
      </c>
      <c r="Q1428" s="12">
        <f t="shared" si="112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si="113"/>
        <v>42601.851678240739</v>
      </c>
      <c r="M1429" s="16">
        <f t="shared" si="111"/>
        <v>42631.851678240739</v>
      </c>
      <c r="N1429" s="10">
        <f t="shared" si="114"/>
        <v>30</v>
      </c>
      <c r="O1429" t="b">
        <v>0</v>
      </c>
      <c r="P1429">
        <v>4</v>
      </c>
      <c r="Q1429" s="12">
        <f t="shared" si="112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si="113"/>
        <v>42432.379826388889</v>
      </c>
      <c r="M1430" s="16">
        <f t="shared" si="111"/>
        <v>42462.338159722218</v>
      </c>
      <c r="N1430" s="10">
        <f t="shared" si="114"/>
        <v>29.958333333328483</v>
      </c>
      <c r="O1430" t="b">
        <v>0</v>
      </c>
      <c r="P1430">
        <v>3</v>
      </c>
      <c r="Q1430" s="12">
        <f t="shared" si="112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si="113"/>
        <v>42074.060671296291</v>
      </c>
      <c r="M1431" s="16">
        <f t="shared" si="111"/>
        <v>42104.060671296291</v>
      </c>
      <c r="N1431" s="10">
        <f t="shared" si="114"/>
        <v>30</v>
      </c>
      <c r="O1431" t="b">
        <v>0</v>
      </c>
      <c r="P1431">
        <v>0</v>
      </c>
      <c r="Q1431" s="12">
        <f t="shared" si="112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si="113"/>
        <v>41961.813518518517</v>
      </c>
      <c r="M1432" s="16">
        <f t="shared" si="111"/>
        <v>41992.813518518517</v>
      </c>
      <c r="N1432" s="10">
        <f t="shared" si="114"/>
        <v>31</v>
      </c>
      <c r="O1432" t="b">
        <v>0</v>
      </c>
      <c r="P1432">
        <v>5</v>
      </c>
      <c r="Q1432" s="12">
        <f t="shared" si="112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si="113"/>
        <v>42304.210833333331</v>
      </c>
      <c r="M1433" s="16">
        <f t="shared" si="111"/>
        <v>42334.252500000002</v>
      </c>
      <c r="N1433" s="10">
        <f t="shared" si="114"/>
        <v>30.041666666671517</v>
      </c>
      <c r="O1433" t="b">
        <v>0</v>
      </c>
      <c r="P1433">
        <v>47</v>
      </c>
      <c r="Q1433" s="12">
        <f t="shared" si="112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si="113"/>
        <v>42175.780416666668</v>
      </c>
      <c r="M1434" s="16">
        <f t="shared" si="111"/>
        <v>42205.780416666668</v>
      </c>
      <c r="N1434" s="10">
        <f t="shared" si="114"/>
        <v>30</v>
      </c>
      <c r="O1434" t="b">
        <v>0</v>
      </c>
      <c r="P1434">
        <v>0</v>
      </c>
      <c r="Q1434" s="12">
        <f t="shared" si="112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si="113"/>
        <v>42673.625868055555</v>
      </c>
      <c r="M1435" s="16">
        <f t="shared" si="111"/>
        <v>42714.458333333328</v>
      </c>
      <c r="N1435" s="10">
        <f t="shared" si="114"/>
        <v>40.832465277773736</v>
      </c>
      <c r="O1435" t="b">
        <v>0</v>
      </c>
      <c r="P1435">
        <v>10</v>
      </c>
      <c r="Q1435" s="12">
        <f t="shared" si="112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si="113"/>
        <v>42142.767106481479</v>
      </c>
      <c r="M1436" s="16">
        <f t="shared" si="111"/>
        <v>42163.625</v>
      </c>
      <c r="N1436" s="10">
        <f t="shared" si="114"/>
        <v>20.85789351852145</v>
      </c>
      <c r="O1436" t="b">
        <v>0</v>
      </c>
      <c r="P1436">
        <v>11</v>
      </c>
      <c r="Q1436" s="12">
        <f t="shared" si="112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si="113"/>
        <v>42258.780324074076</v>
      </c>
      <c r="M1437" s="16">
        <f t="shared" si="111"/>
        <v>42288.780324074076</v>
      </c>
      <c r="N1437" s="10">
        <f t="shared" si="114"/>
        <v>30</v>
      </c>
      <c r="O1437" t="b">
        <v>0</v>
      </c>
      <c r="P1437">
        <v>2</v>
      </c>
      <c r="Q1437" s="12">
        <f t="shared" si="112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si="113"/>
        <v>42391.35019675926</v>
      </c>
      <c r="M1438" s="16">
        <f t="shared" si="111"/>
        <v>42421.35019675926</v>
      </c>
      <c r="N1438" s="10">
        <f t="shared" si="114"/>
        <v>30</v>
      </c>
      <c r="O1438" t="b">
        <v>0</v>
      </c>
      <c r="P1438">
        <v>2</v>
      </c>
      <c r="Q1438" s="12">
        <f t="shared" si="112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si="113"/>
        <v>41796.531701388885</v>
      </c>
      <c r="M1439" s="16">
        <f t="shared" si="111"/>
        <v>41833.207638888889</v>
      </c>
      <c r="N1439" s="10">
        <f t="shared" si="114"/>
        <v>36.675937500003783</v>
      </c>
      <c r="O1439" t="b">
        <v>0</v>
      </c>
      <c r="P1439">
        <v>22</v>
      </c>
      <c r="Q1439" s="12">
        <f t="shared" si="112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si="113"/>
        <v>42457.871516203704</v>
      </c>
      <c r="M1440" s="16">
        <f t="shared" si="111"/>
        <v>42487.579861111109</v>
      </c>
      <c r="N1440" s="10">
        <f t="shared" si="114"/>
        <v>29.708344907405262</v>
      </c>
      <c r="O1440" t="b">
        <v>0</v>
      </c>
      <c r="P1440">
        <v>8</v>
      </c>
      <c r="Q1440" s="12">
        <f t="shared" si="112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si="113"/>
        <v>42040.829872685179</v>
      </c>
      <c r="M1441" s="16">
        <f t="shared" si="111"/>
        <v>42070.829872685179</v>
      </c>
      <c r="N1441" s="10">
        <f t="shared" si="114"/>
        <v>30</v>
      </c>
      <c r="O1441" t="b">
        <v>0</v>
      </c>
      <c r="P1441">
        <v>6</v>
      </c>
      <c r="Q1441" s="12">
        <f t="shared" si="112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si="113"/>
        <v>42486.748414351852</v>
      </c>
      <c r="M1442" s="16">
        <f t="shared" si="111"/>
        <v>42516.748414351852</v>
      </c>
      <c r="N1442" s="10">
        <f t="shared" si="114"/>
        <v>30</v>
      </c>
      <c r="O1442" t="b">
        <v>0</v>
      </c>
      <c r="P1442">
        <v>1</v>
      </c>
      <c r="Q1442" s="12">
        <f t="shared" si="112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si="113"/>
        <v>42198.765844907408</v>
      </c>
      <c r="M1443" s="16">
        <f t="shared" si="111"/>
        <v>42258.765844907408</v>
      </c>
      <c r="N1443" s="10">
        <f t="shared" si="114"/>
        <v>60</v>
      </c>
      <c r="O1443" t="b">
        <v>0</v>
      </c>
      <c r="P1443">
        <v>3</v>
      </c>
      <c r="Q1443" s="12">
        <f t="shared" si="112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si="113"/>
        <v>42485.64534722222</v>
      </c>
      <c r="M1444" s="16">
        <f t="shared" si="111"/>
        <v>42515.64534722222</v>
      </c>
      <c r="N1444" s="10">
        <f t="shared" si="114"/>
        <v>30</v>
      </c>
      <c r="O1444" t="b">
        <v>0</v>
      </c>
      <c r="P1444">
        <v>0</v>
      </c>
      <c r="Q1444" s="12">
        <f t="shared" si="112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si="113"/>
        <v>42707.926030092596</v>
      </c>
      <c r="M1445" s="16">
        <f t="shared" si="111"/>
        <v>42737.926030092596</v>
      </c>
      <c r="N1445" s="10">
        <f t="shared" si="114"/>
        <v>30</v>
      </c>
      <c r="O1445" t="b">
        <v>0</v>
      </c>
      <c r="P1445">
        <v>0</v>
      </c>
      <c r="Q1445" s="12">
        <f t="shared" si="112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si="113"/>
        <v>42199.873402777783</v>
      </c>
      <c r="M1446" s="16">
        <f t="shared" si="111"/>
        <v>42259.873402777783</v>
      </c>
      <c r="N1446" s="10">
        <f t="shared" si="114"/>
        <v>60</v>
      </c>
      <c r="O1446" t="b">
        <v>0</v>
      </c>
      <c r="P1446">
        <v>0</v>
      </c>
      <c r="Q1446" s="12">
        <f t="shared" si="112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si="113"/>
        <v>42139.542303240742</v>
      </c>
      <c r="M1447" s="16">
        <f t="shared" si="111"/>
        <v>42169.542303240742</v>
      </c>
      <c r="N1447" s="10">
        <f t="shared" si="114"/>
        <v>30</v>
      </c>
      <c r="O1447" t="b">
        <v>0</v>
      </c>
      <c r="P1447">
        <v>0</v>
      </c>
      <c r="Q1447" s="12">
        <f t="shared" si="112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si="113"/>
        <v>42461.447662037041</v>
      </c>
      <c r="M1448" s="16">
        <f t="shared" si="111"/>
        <v>42481.447662037041</v>
      </c>
      <c r="N1448" s="10">
        <f t="shared" si="114"/>
        <v>20</v>
      </c>
      <c r="O1448" t="b">
        <v>0</v>
      </c>
      <c r="P1448">
        <v>0</v>
      </c>
      <c r="Q1448" s="12">
        <f t="shared" si="112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si="113"/>
        <v>42529.730717592596</v>
      </c>
      <c r="M1449" s="16">
        <f t="shared" si="111"/>
        <v>42559.730717592596</v>
      </c>
      <c r="N1449" s="10">
        <f t="shared" si="114"/>
        <v>30</v>
      </c>
      <c r="O1449" t="b">
        <v>0</v>
      </c>
      <c r="P1449">
        <v>3</v>
      </c>
      <c r="Q1449" s="12">
        <f t="shared" si="112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si="113"/>
        <v>42115.936550925922</v>
      </c>
      <c r="M1450" s="16">
        <f t="shared" si="111"/>
        <v>42146.225694444445</v>
      </c>
      <c r="N1450" s="10">
        <f t="shared" si="114"/>
        <v>30.289143518522906</v>
      </c>
      <c r="O1450" t="b">
        <v>0</v>
      </c>
      <c r="P1450">
        <v>0</v>
      </c>
      <c r="Q1450" s="12">
        <f t="shared" si="112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si="113"/>
        <v>42086.811400462961</v>
      </c>
      <c r="M1451" s="16">
        <f t="shared" si="111"/>
        <v>42134.811400462961</v>
      </c>
      <c r="N1451" s="10">
        <f t="shared" si="114"/>
        <v>48</v>
      </c>
      <c r="O1451" t="b">
        <v>0</v>
      </c>
      <c r="P1451">
        <v>0</v>
      </c>
      <c r="Q1451" s="12">
        <f t="shared" si="112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si="113"/>
        <v>42390.171261574069</v>
      </c>
      <c r="M1452" s="16">
        <f t="shared" si="111"/>
        <v>42420.171261574069</v>
      </c>
      <c r="N1452" s="10">
        <f t="shared" si="114"/>
        <v>30</v>
      </c>
      <c r="O1452" t="b">
        <v>0</v>
      </c>
      <c r="P1452">
        <v>1</v>
      </c>
      <c r="Q1452" s="12">
        <f t="shared" si="112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si="113"/>
        <v>41931.959016203706</v>
      </c>
      <c r="M1453" s="16">
        <f t="shared" si="111"/>
        <v>41962.00068287037</v>
      </c>
      <c r="N1453" s="10">
        <f t="shared" si="114"/>
        <v>30.041666666664241</v>
      </c>
      <c r="O1453" t="b">
        <v>0</v>
      </c>
      <c r="P1453">
        <v>2</v>
      </c>
      <c r="Q1453" s="12">
        <f t="shared" si="112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si="113"/>
        <v>41818.703275462962</v>
      </c>
      <c r="M1454" s="16">
        <f t="shared" si="111"/>
        <v>41848.703275462962</v>
      </c>
      <c r="N1454" s="10">
        <f t="shared" si="114"/>
        <v>30</v>
      </c>
      <c r="O1454" t="b">
        <v>0</v>
      </c>
      <c r="P1454">
        <v>0</v>
      </c>
      <c r="Q1454" s="12">
        <f t="shared" si="112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si="113"/>
        <v>42795.696145833332</v>
      </c>
      <c r="M1455" s="16">
        <f t="shared" si="111"/>
        <v>42840.654479166667</v>
      </c>
      <c r="N1455" s="10">
        <f t="shared" si="114"/>
        <v>44.958333333335759</v>
      </c>
      <c r="O1455" t="b">
        <v>0</v>
      </c>
      <c r="P1455">
        <v>0</v>
      </c>
      <c r="Q1455" s="12">
        <f t="shared" si="112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si="113"/>
        <v>42463.866666666669</v>
      </c>
      <c r="M1456" s="16">
        <f t="shared" si="111"/>
        <v>42484.915972222225</v>
      </c>
      <c r="N1456" s="10">
        <f t="shared" si="114"/>
        <v>21.049305555556202</v>
      </c>
      <c r="O1456" t="b">
        <v>0</v>
      </c>
      <c r="P1456">
        <v>1</v>
      </c>
      <c r="Q1456" s="12">
        <f t="shared" si="112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si="113"/>
        <v>41832.672685185185</v>
      </c>
      <c r="M1457" s="16">
        <f t="shared" si="111"/>
        <v>41887.568749999999</v>
      </c>
      <c r="N1457" s="10">
        <f t="shared" si="114"/>
        <v>54.896064814813144</v>
      </c>
      <c r="O1457" t="b">
        <v>0</v>
      </c>
      <c r="P1457">
        <v>7</v>
      </c>
      <c r="Q1457" s="12">
        <f t="shared" si="112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si="113"/>
        <v>42708.668576388889</v>
      </c>
      <c r="M1458" s="16">
        <f t="shared" si="111"/>
        <v>42738.668576388889</v>
      </c>
      <c r="N1458" s="10">
        <f t="shared" si="114"/>
        <v>30</v>
      </c>
      <c r="O1458" t="b">
        <v>0</v>
      </c>
      <c r="P1458">
        <v>3</v>
      </c>
      <c r="Q1458" s="12">
        <f t="shared" si="112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si="113"/>
        <v>42289.89634259259</v>
      </c>
      <c r="M1459" s="16">
        <f t="shared" si="111"/>
        <v>42319.938009259262</v>
      </c>
      <c r="N1459" s="10">
        <f t="shared" si="114"/>
        <v>30.041666666671517</v>
      </c>
      <c r="O1459" t="b">
        <v>0</v>
      </c>
      <c r="P1459">
        <v>0</v>
      </c>
      <c r="Q1459" s="12">
        <f t="shared" si="112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si="113"/>
        <v>41831.705555555556</v>
      </c>
      <c r="M1460" s="16">
        <f t="shared" si="111"/>
        <v>41862.166666666664</v>
      </c>
      <c r="N1460" s="10">
        <f t="shared" si="114"/>
        <v>30.461111111108039</v>
      </c>
      <c r="O1460" t="b">
        <v>0</v>
      </c>
      <c r="P1460">
        <v>0</v>
      </c>
      <c r="Q1460" s="12">
        <f t="shared" si="112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si="113"/>
        <v>42312.204814814817</v>
      </c>
      <c r="M1461" s="16">
        <f t="shared" si="111"/>
        <v>42340.725694444445</v>
      </c>
      <c r="N1461" s="10">
        <f t="shared" si="114"/>
        <v>28.520879629628325</v>
      </c>
      <c r="O1461" t="b">
        <v>0</v>
      </c>
      <c r="P1461">
        <v>0</v>
      </c>
      <c r="Q1461" s="12">
        <f t="shared" si="112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si="113"/>
        <v>41915.896967592591</v>
      </c>
      <c r="M1462" s="16">
        <f t="shared" si="111"/>
        <v>41973.989583333328</v>
      </c>
      <c r="N1462" s="10">
        <f t="shared" si="114"/>
        <v>58.092615740737529</v>
      </c>
      <c r="O1462" t="b">
        <v>0</v>
      </c>
      <c r="P1462">
        <v>0</v>
      </c>
      <c r="Q1462" s="12">
        <f t="shared" si="112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si="113"/>
        <v>41899.645300925928</v>
      </c>
      <c r="M1463" s="16">
        <f t="shared" si="111"/>
        <v>41933</v>
      </c>
      <c r="N1463" s="10">
        <f t="shared" si="114"/>
        <v>33.354699074072414</v>
      </c>
      <c r="O1463" t="b">
        <v>1</v>
      </c>
      <c r="P1463">
        <v>340</v>
      </c>
      <c r="Q1463" s="12">
        <f t="shared" si="112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si="113"/>
        <v>41344.662858796299</v>
      </c>
      <c r="M1464" s="16">
        <f t="shared" si="111"/>
        <v>41374.662858796299</v>
      </c>
      <c r="N1464" s="10">
        <f t="shared" si="114"/>
        <v>30</v>
      </c>
      <c r="O1464" t="b">
        <v>1</v>
      </c>
      <c r="P1464">
        <v>150</v>
      </c>
      <c r="Q1464" s="12">
        <f t="shared" si="112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si="113"/>
        <v>41326.911319444444</v>
      </c>
      <c r="M1465" s="16">
        <f t="shared" si="111"/>
        <v>41371.869652777779</v>
      </c>
      <c r="N1465" s="10">
        <f t="shared" si="114"/>
        <v>44.958333333335759</v>
      </c>
      <c r="O1465" t="b">
        <v>1</v>
      </c>
      <c r="P1465">
        <v>25</v>
      </c>
      <c r="Q1465" s="12">
        <f t="shared" si="112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si="113"/>
        <v>41291.661550925928</v>
      </c>
      <c r="M1466" s="16">
        <f t="shared" si="111"/>
        <v>41321.661550925928</v>
      </c>
      <c r="N1466" s="10">
        <f t="shared" si="114"/>
        <v>30</v>
      </c>
      <c r="O1466" t="b">
        <v>1</v>
      </c>
      <c r="P1466">
        <v>234</v>
      </c>
      <c r="Q1466" s="12">
        <f t="shared" si="112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si="113"/>
        <v>40959.734398148146</v>
      </c>
      <c r="M1467" s="16">
        <f t="shared" si="111"/>
        <v>40990.125</v>
      </c>
      <c r="N1467" s="10">
        <f t="shared" si="114"/>
        <v>30.390601851853717</v>
      </c>
      <c r="O1467" t="b">
        <v>1</v>
      </c>
      <c r="P1467">
        <v>2602</v>
      </c>
      <c r="Q1467" s="12">
        <f t="shared" si="112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si="113"/>
        <v>42340.172060185185</v>
      </c>
      <c r="M1468" s="16">
        <f t="shared" si="111"/>
        <v>42381.208333333328</v>
      </c>
      <c r="N1468" s="10">
        <f t="shared" si="114"/>
        <v>41.036273148143664</v>
      </c>
      <c r="O1468" t="b">
        <v>1</v>
      </c>
      <c r="P1468">
        <v>248</v>
      </c>
      <c r="Q1468" s="12">
        <f t="shared" si="112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si="113"/>
        <v>40933.80190972222</v>
      </c>
      <c r="M1469" s="16">
        <f t="shared" si="111"/>
        <v>40993.760243055556</v>
      </c>
      <c r="N1469" s="10">
        <f t="shared" si="114"/>
        <v>59.958333333335759</v>
      </c>
      <c r="O1469" t="b">
        <v>1</v>
      </c>
      <c r="P1469">
        <v>600</v>
      </c>
      <c r="Q1469" s="12">
        <f t="shared" si="112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si="113"/>
        <v>40646.014456018522</v>
      </c>
      <c r="M1470" s="16">
        <f t="shared" si="111"/>
        <v>40706.014456018522</v>
      </c>
      <c r="N1470" s="10">
        <f t="shared" si="114"/>
        <v>60</v>
      </c>
      <c r="O1470" t="b">
        <v>1</v>
      </c>
      <c r="P1470">
        <v>293</v>
      </c>
      <c r="Q1470" s="12">
        <f t="shared" si="112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si="113"/>
        <v>41290.598483796297</v>
      </c>
      <c r="M1471" s="16">
        <f t="shared" si="111"/>
        <v>41320.598483796297</v>
      </c>
      <c r="N1471" s="10">
        <f t="shared" si="114"/>
        <v>30</v>
      </c>
      <c r="O1471" t="b">
        <v>1</v>
      </c>
      <c r="P1471">
        <v>321</v>
      </c>
      <c r="Q1471" s="12">
        <f t="shared" si="112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si="113"/>
        <v>41250.827118055553</v>
      </c>
      <c r="M1472" s="16">
        <f t="shared" si="111"/>
        <v>41271.827118055553</v>
      </c>
      <c r="N1472" s="10">
        <f t="shared" si="114"/>
        <v>21</v>
      </c>
      <c r="O1472" t="b">
        <v>1</v>
      </c>
      <c r="P1472">
        <v>81</v>
      </c>
      <c r="Q1472" s="12">
        <f t="shared" si="112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si="113"/>
        <v>42073.957569444443</v>
      </c>
      <c r="M1473" s="16">
        <f t="shared" si="111"/>
        <v>42103.957569444443</v>
      </c>
      <c r="N1473" s="10">
        <f t="shared" si="114"/>
        <v>30</v>
      </c>
      <c r="O1473" t="b">
        <v>1</v>
      </c>
      <c r="P1473">
        <v>343</v>
      </c>
      <c r="Q1473" s="12">
        <f t="shared" si="112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si="113"/>
        <v>41533.542858796296</v>
      </c>
      <c r="M1474" s="16">
        <f t="shared" ref="M1474:M1537" si="116">(J1474 / 60 / 60 / 24) + DATE(1970, 1, 1)</f>
        <v>41563.542858796296</v>
      </c>
      <c r="N1474" s="10">
        <f t="shared" si="114"/>
        <v>30</v>
      </c>
      <c r="O1474" t="b">
        <v>1</v>
      </c>
      <c r="P1474">
        <v>336</v>
      </c>
      <c r="Q1474" s="12">
        <f t="shared" ref="Q1474:Q1537" si="117"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:L1538" si="118">(K1475 / 60 / 60 / 24) + DATE(1970, 1, 1)</f>
        <v>40939.979618055557</v>
      </c>
      <c r="M1475" s="16">
        <f t="shared" si="116"/>
        <v>40969.979618055557</v>
      </c>
      <c r="N1475" s="10">
        <f t="shared" ref="N1475:N1538" si="119">M1475-L1475</f>
        <v>30</v>
      </c>
      <c r="O1475" t="b">
        <v>1</v>
      </c>
      <c r="P1475">
        <v>47</v>
      </c>
      <c r="Q1475" s="12">
        <f t="shared" si="117"/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si="118"/>
        <v>41500.727916666663</v>
      </c>
      <c r="M1476" s="16">
        <f t="shared" si="116"/>
        <v>41530.727916666663</v>
      </c>
      <c r="N1476" s="10">
        <f t="shared" si="119"/>
        <v>30</v>
      </c>
      <c r="O1476" t="b">
        <v>1</v>
      </c>
      <c r="P1476">
        <v>76</v>
      </c>
      <c r="Q1476" s="12">
        <f t="shared" si="117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si="118"/>
        <v>41960.722951388889</v>
      </c>
      <c r="M1477" s="16">
        <f t="shared" si="116"/>
        <v>41993.207638888889</v>
      </c>
      <c r="N1477" s="10">
        <f t="shared" si="119"/>
        <v>32.484687500000291</v>
      </c>
      <c r="O1477" t="b">
        <v>1</v>
      </c>
      <c r="P1477">
        <v>441</v>
      </c>
      <c r="Q1477" s="12">
        <f t="shared" si="117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si="118"/>
        <v>40766.041921296295</v>
      </c>
      <c r="M1478" s="16">
        <f t="shared" si="116"/>
        <v>40796.041921296295</v>
      </c>
      <c r="N1478" s="10">
        <f t="shared" si="119"/>
        <v>30</v>
      </c>
      <c r="O1478" t="b">
        <v>1</v>
      </c>
      <c r="P1478">
        <v>916</v>
      </c>
      <c r="Q1478" s="12">
        <f t="shared" si="117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si="118"/>
        <v>40840.615787037037</v>
      </c>
      <c r="M1479" s="16">
        <f t="shared" si="116"/>
        <v>40900.125</v>
      </c>
      <c r="N1479" s="10">
        <f t="shared" si="119"/>
        <v>59.50921296296292</v>
      </c>
      <c r="O1479" t="b">
        <v>1</v>
      </c>
      <c r="P1479">
        <v>369</v>
      </c>
      <c r="Q1479" s="12">
        <f t="shared" si="117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si="118"/>
        <v>41394.871678240743</v>
      </c>
      <c r="M1480" s="16">
        <f t="shared" si="116"/>
        <v>41408.871678240743</v>
      </c>
      <c r="N1480" s="10">
        <f t="shared" si="119"/>
        <v>14</v>
      </c>
      <c r="O1480" t="b">
        <v>1</v>
      </c>
      <c r="P1480">
        <v>20242</v>
      </c>
      <c r="Q1480" s="12">
        <f t="shared" si="117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si="118"/>
        <v>41754.745243055557</v>
      </c>
      <c r="M1481" s="16">
        <f t="shared" si="116"/>
        <v>41769.165972222225</v>
      </c>
      <c r="N1481" s="10">
        <f t="shared" si="119"/>
        <v>14.420729166668025</v>
      </c>
      <c r="O1481" t="b">
        <v>1</v>
      </c>
      <c r="P1481">
        <v>71</v>
      </c>
      <c r="Q1481" s="12">
        <f t="shared" si="117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si="118"/>
        <v>41464.934016203704</v>
      </c>
      <c r="M1482" s="16">
        <f t="shared" si="116"/>
        <v>41481.708333333336</v>
      </c>
      <c r="N1482" s="10">
        <f t="shared" si="119"/>
        <v>16.774317129631527</v>
      </c>
      <c r="O1482" t="b">
        <v>1</v>
      </c>
      <c r="P1482">
        <v>635</v>
      </c>
      <c r="Q1482" s="12">
        <f t="shared" si="117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si="118"/>
        <v>41550.922974537039</v>
      </c>
      <c r="M1483" s="16">
        <f t="shared" si="116"/>
        <v>41580.922974537039</v>
      </c>
      <c r="N1483" s="10">
        <f t="shared" si="119"/>
        <v>30</v>
      </c>
      <c r="O1483" t="b">
        <v>0</v>
      </c>
      <c r="P1483">
        <v>6</v>
      </c>
      <c r="Q1483" s="12">
        <f t="shared" si="117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si="118"/>
        <v>41136.85805555556</v>
      </c>
      <c r="M1484" s="16">
        <f t="shared" si="116"/>
        <v>41159.32708333333</v>
      </c>
      <c r="N1484" s="10">
        <f t="shared" si="119"/>
        <v>22.469027777769952</v>
      </c>
      <c r="O1484" t="b">
        <v>0</v>
      </c>
      <c r="P1484">
        <v>1</v>
      </c>
      <c r="Q1484" s="12">
        <f t="shared" si="117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si="118"/>
        <v>42548.192997685182</v>
      </c>
      <c r="M1485" s="16">
        <f t="shared" si="116"/>
        <v>42573.192997685182</v>
      </c>
      <c r="N1485" s="10">
        <f t="shared" si="119"/>
        <v>25</v>
      </c>
      <c r="O1485" t="b">
        <v>0</v>
      </c>
      <c r="P1485">
        <v>2</v>
      </c>
      <c r="Q1485" s="12">
        <f t="shared" si="117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si="118"/>
        <v>41053.200960648144</v>
      </c>
      <c r="M1486" s="16">
        <f t="shared" si="116"/>
        <v>41111.618750000001</v>
      </c>
      <c r="N1486" s="10">
        <f t="shared" si="119"/>
        <v>58.417789351857209</v>
      </c>
      <c r="O1486" t="b">
        <v>0</v>
      </c>
      <c r="P1486">
        <v>0</v>
      </c>
      <c r="Q1486" s="12">
        <f t="shared" si="117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si="118"/>
        <v>42130.795983796299</v>
      </c>
      <c r="M1487" s="16">
        <f t="shared" si="116"/>
        <v>42175.795983796299</v>
      </c>
      <c r="N1487" s="10">
        <f t="shared" si="119"/>
        <v>45</v>
      </c>
      <c r="O1487" t="b">
        <v>0</v>
      </c>
      <c r="P1487">
        <v>3</v>
      </c>
      <c r="Q1487" s="12">
        <f t="shared" si="117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si="118"/>
        <v>42032.168530092589</v>
      </c>
      <c r="M1488" s="16">
        <f t="shared" si="116"/>
        <v>42062.168530092589</v>
      </c>
      <c r="N1488" s="10">
        <f t="shared" si="119"/>
        <v>30</v>
      </c>
      <c r="O1488" t="b">
        <v>0</v>
      </c>
      <c r="P1488">
        <v>3</v>
      </c>
      <c r="Q1488" s="12">
        <f t="shared" si="117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si="118"/>
        <v>42554.917488425926</v>
      </c>
      <c r="M1489" s="16">
        <f t="shared" si="116"/>
        <v>42584.917488425926</v>
      </c>
      <c r="N1489" s="10">
        <f t="shared" si="119"/>
        <v>30</v>
      </c>
      <c r="O1489" t="b">
        <v>0</v>
      </c>
      <c r="P1489">
        <v>0</v>
      </c>
      <c r="Q1489" s="12">
        <f t="shared" si="117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si="118"/>
        <v>41614.563194444447</v>
      </c>
      <c r="M1490" s="16">
        <f t="shared" si="116"/>
        <v>41644.563194444447</v>
      </c>
      <c r="N1490" s="10">
        <f t="shared" si="119"/>
        <v>30</v>
      </c>
      <c r="O1490" t="b">
        <v>0</v>
      </c>
      <c r="P1490">
        <v>6</v>
      </c>
      <c r="Q1490" s="12">
        <f t="shared" si="117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si="118"/>
        <v>41198.611712962964</v>
      </c>
      <c r="M1491" s="16">
        <f t="shared" si="116"/>
        <v>41228.653379629628</v>
      </c>
      <c r="N1491" s="10">
        <f t="shared" si="119"/>
        <v>30.041666666664241</v>
      </c>
      <c r="O1491" t="b">
        <v>0</v>
      </c>
      <c r="P1491">
        <v>0</v>
      </c>
      <c r="Q1491" s="12">
        <f t="shared" si="117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si="118"/>
        <v>41520.561041666668</v>
      </c>
      <c r="M1492" s="16">
        <f t="shared" si="116"/>
        <v>41549.561041666668</v>
      </c>
      <c r="N1492" s="10">
        <f t="shared" si="119"/>
        <v>29</v>
      </c>
      <c r="O1492" t="b">
        <v>0</v>
      </c>
      <c r="P1492">
        <v>19</v>
      </c>
      <c r="Q1492" s="12">
        <f t="shared" si="117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si="118"/>
        <v>41991.713460648149</v>
      </c>
      <c r="M1493" s="16">
        <f t="shared" si="116"/>
        <v>42050.651388888888</v>
      </c>
      <c r="N1493" s="10">
        <f t="shared" si="119"/>
        <v>58.937928240738984</v>
      </c>
      <c r="O1493" t="b">
        <v>0</v>
      </c>
      <c r="P1493">
        <v>1</v>
      </c>
      <c r="Q1493" s="12">
        <f t="shared" si="117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si="118"/>
        <v>40682.884791666671</v>
      </c>
      <c r="M1494" s="16">
        <f t="shared" si="116"/>
        <v>40712.884791666671</v>
      </c>
      <c r="N1494" s="10">
        <f t="shared" si="119"/>
        <v>30</v>
      </c>
      <c r="O1494" t="b">
        <v>0</v>
      </c>
      <c r="P1494">
        <v>2</v>
      </c>
      <c r="Q1494" s="12">
        <f t="shared" si="117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si="118"/>
        <v>41411.866608796299</v>
      </c>
      <c r="M1495" s="16">
        <f t="shared" si="116"/>
        <v>41441.866608796299</v>
      </c>
      <c r="N1495" s="10">
        <f t="shared" si="119"/>
        <v>30</v>
      </c>
      <c r="O1495" t="b">
        <v>0</v>
      </c>
      <c r="P1495">
        <v>0</v>
      </c>
      <c r="Q1495" s="12">
        <f t="shared" si="117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si="118"/>
        <v>42067.722372685181</v>
      </c>
      <c r="M1496" s="16">
        <f t="shared" si="116"/>
        <v>42097.651388888888</v>
      </c>
      <c r="N1496" s="10">
        <f t="shared" si="119"/>
        <v>29.929016203706851</v>
      </c>
      <c r="O1496" t="b">
        <v>0</v>
      </c>
      <c r="P1496">
        <v>11</v>
      </c>
      <c r="Q1496" s="12">
        <f t="shared" si="117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si="118"/>
        <v>40752.789710648147</v>
      </c>
      <c r="M1497" s="16">
        <f t="shared" si="116"/>
        <v>40782.789710648147</v>
      </c>
      <c r="N1497" s="10">
        <f t="shared" si="119"/>
        <v>30</v>
      </c>
      <c r="O1497" t="b">
        <v>0</v>
      </c>
      <c r="P1497">
        <v>0</v>
      </c>
      <c r="Q1497" s="12">
        <f t="shared" si="117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si="118"/>
        <v>41838.475219907406</v>
      </c>
      <c r="M1498" s="16">
        <f t="shared" si="116"/>
        <v>41898.475219907406</v>
      </c>
      <c r="N1498" s="10">
        <f t="shared" si="119"/>
        <v>60</v>
      </c>
      <c r="O1498" t="b">
        <v>0</v>
      </c>
      <c r="P1498">
        <v>0</v>
      </c>
      <c r="Q1498" s="12">
        <f t="shared" si="117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si="118"/>
        <v>41444.64261574074</v>
      </c>
      <c r="M1499" s="16">
        <f t="shared" si="116"/>
        <v>41486.821527777778</v>
      </c>
      <c r="N1499" s="10">
        <f t="shared" si="119"/>
        <v>42.178912037037662</v>
      </c>
      <c r="O1499" t="b">
        <v>0</v>
      </c>
      <c r="P1499">
        <v>1</v>
      </c>
      <c r="Q1499" s="12">
        <f t="shared" si="117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si="118"/>
        <v>41840.983541666668</v>
      </c>
      <c r="M1500" s="16">
        <f t="shared" si="116"/>
        <v>41885.983541666668</v>
      </c>
      <c r="N1500" s="10">
        <f t="shared" si="119"/>
        <v>45</v>
      </c>
      <c r="O1500" t="b">
        <v>0</v>
      </c>
      <c r="P1500">
        <v>3</v>
      </c>
      <c r="Q1500" s="12">
        <f t="shared" si="117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si="118"/>
        <v>42527.007326388892</v>
      </c>
      <c r="M1501" s="16">
        <f t="shared" si="116"/>
        <v>42587.007326388892</v>
      </c>
      <c r="N1501" s="10">
        <f t="shared" si="119"/>
        <v>60</v>
      </c>
      <c r="O1501" t="b">
        <v>0</v>
      </c>
      <c r="P1501">
        <v>1</v>
      </c>
      <c r="Q1501" s="12">
        <f t="shared" si="117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si="118"/>
        <v>41365.904594907406</v>
      </c>
      <c r="M1502" s="16">
        <f t="shared" si="116"/>
        <v>41395.904594907406</v>
      </c>
      <c r="N1502" s="10">
        <f t="shared" si="119"/>
        <v>30</v>
      </c>
      <c r="O1502" t="b">
        <v>0</v>
      </c>
      <c r="P1502">
        <v>15</v>
      </c>
      <c r="Q1502" s="12">
        <f t="shared" si="117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si="118"/>
        <v>42163.583599537036</v>
      </c>
      <c r="M1503" s="16">
        <f t="shared" si="116"/>
        <v>42193.583599537036</v>
      </c>
      <c r="N1503" s="10">
        <f t="shared" si="119"/>
        <v>30</v>
      </c>
      <c r="O1503" t="b">
        <v>1</v>
      </c>
      <c r="P1503">
        <v>885</v>
      </c>
      <c r="Q1503" s="12">
        <f t="shared" si="117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si="118"/>
        <v>42426.542592592596</v>
      </c>
      <c r="M1504" s="16">
        <f t="shared" si="116"/>
        <v>42454.916666666672</v>
      </c>
      <c r="N1504" s="10">
        <f t="shared" si="119"/>
        <v>28.374074074075907</v>
      </c>
      <c r="O1504" t="b">
        <v>1</v>
      </c>
      <c r="P1504">
        <v>329</v>
      </c>
      <c r="Q1504" s="12">
        <f t="shared" si="117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si="118"/>
        <v>42606.347233796296</v>
      </c>
      <c r="M1505" s="16">
        <f t="shared" si="116"/>
        <v>42666.347233796296</v>
      </c>
      <c r="N1505" s="10">
        <f t="shared" si="119"/>
        <v>60</v>
      </c>
      <c r="O1505" t="b">
        <v>1</v>
      </c>
      <c r="P1505">
        <v>71</v>
      </c>
      <c r="Q1505" s="12">
        <f t="shared" si="117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si="118"/>
        <v>41772.657685185186</v>
      </c>
      <c r="M1506" s="16">
        <f t="shared" si="116"/>
        <v>41800.356249999997</v>
      </c>
      <c r="N1506" s="10">
        <f t="shared" si="119"/>
        <v>27.698564814811107</v>
      </c>
      <c r="O1506" t="b">
        <v>1</v>
      </c>
      <c r="P1506">
        <v>269</v>
      </c>
      <c r="Q1506" s="12">
        <f t="shared" si="117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si="118"/>
        <v>42414.44332175926</v>
      </c>
      <c r="M1507" s="16">
        <f t="shared" si="116"/>
        <v>42451.834027777775</v>
      </c>
      <c r="N1507" s="10">
        <f t="shared" si="119"/>
        <v>37.39070601851563</v>
      </c>
      <c r="O1507" t="b">
        <v>1</v>
      </c>
      <c r="P1507">
        <v>345</v>
      </c>
      <c r="Q1507" s="12">
        <f t="shared" si="117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si="118"/>
        <v>41814.785925925928</v>
      </c>
      <c r="M1508" s="16">
        <f t="shared" si="116"/>
        <v>41844.785925925928</v>
      </c>
      <c r="N1508" s="10">
        <f t="shared" si="119"/>
        <v>30</v>
      </c>
      <c r="O1508" t="b">
        <v>1</v>
      </c>
      <c r="P1508">
        <v>43</v>
      </c>
      <c r="Q1508" s="12">
        <f t="shared" si="117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si="118"/>
        <v>40254.450335648151</v>
      </c>
      <c r="M1509" s="16">
        <f t="shared" si="116"/>
        <v>40313.340277777781</v>
      </c>
      <c r="N1509" s="10">
        <f t="shared" si="119"/>
        <v>58.889942129630072</v>
      </c>
      <c r="O1509" t="b">
        <v>1</v>
      </c>
      <c r="P1509">
        <v>33</v>
      </c>
      <c r="Q1509" s="12">
        <f t="shared" si="117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si="118"/>
        <v>41786.614363425928</v>
      </c>
      <c r="M1510" s="16">
        <f t="shared" si="116"/>
        <v>41817.614363425928</v>
      </c>
      <c r="N1510" s="10">
        <f t="shared" si="119"/>
        <v>31</v>
      </c>
      <c r="O1510" t="b">
        <v>1</v>
      </c>
      <c r="P1510">
        <v>211</v>
      </c>
      <c r="Q1510" s="12">
        <f t="shared" si="117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si="118"/>
        <v>42751.533391203702</v>
      </c>
      <c r="M1511" s="16">
        <f t="shared" si="116"/>
        <v>42780.957638888889</v>
      </c>
      <c r="N1511" s="10">
        <f t="shared" si="119"/>
        <v>29.424247685186856</v>
      </c>
      <c r="O1511" t="b">
        <v>1</v>
      </c>
      <c r="P1511">
        <v>196</v>
      </c>
      <c r="Q1511" s="12">
        <f t="shared" si="117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si="118"/>
        <v>41809.385162037033</v>
      </c>
      <c r="M1512" s="16">
        <f t="shared" si="116"/>
        <v>41839.385162037033</v>
      </c>
      <c r="N1512" s="10">
        <f t="shared" si="119"/>
        <v>30</v>
      </c>
      <c r="O1512" t="b">
        <v>1</v>
      </c>
      <c r="P1512">
        <v>405</v>
      </c>
      <c r="Q1512" s="12">
        <f t="shared" si="117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si="118"/>
        <v>42296.583379629628</v>
      </c>
      <c r="M1513" s="16">
        <f t="shared" si="116"/>
        <v>42326.625046296293</v>
      </c>
      <c r="N1513" s="10">
        <f t="shared" si="119"/>
        <v>30.041666666664241</v>
      </c>
      <c r="O1513" t="b">
        <v>1</v>
      </c>
      <c r="P1513">
        <v>206</v>
      </c>
      <c r="Q1513" s="12">
        <f t="shared" si="117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si="118"/>
        <v>42741.684479166666</v>
      </c>
      <c r="M1514" s="16">
        <f t="shared" si="116"/>
        <v>42771.684479166666</v>
      </c>
      <c r="N1514" s="10">
        <f t="shared" si="119"/>
        <v>30</v>
      </c>
      <c r="O1514" t="b">
        <v>1</v>
      </c>
      <c r="P1514">
        <v>335</v>
      </c>
      <c r="Q1514" s="12">
        <f t="shared" si="117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si="118"/>
        <v>41806.637337962966</v>
      </c>
      <c r="M1515" s="16">
        <f t="shared" si="116"/>
        <v>41836.637337962966</v>
      </c>
      <c r="N1515" s="10">
        <f t="shared" si="119"/>
        <v>30</v>
      </c>
      <c r="O1515" t="b">
        <v>1</v>
      </c>
      <c r="P1515">
        <v>215</v>
      </c>
      <c r="Q1515" s="12">
        <f t="shared" si="117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si="118"/>
        <v>42234.597685185188</v>
      </c>
      <c r="M1516" s="16">
        <f t="shared" si="116"/>
        <v>42274.597685185188</v>
      </c>
      <c r="N1516" s="10">
        <f t="shared" si="119"/>
        <v>40</v>
      </c>
      <c r="O1516" t="b">
        <v>1</v>
      </c>
      <c r="P1516">
        <v>176</v>
      </c>
      <c r="Q1516" s="12">
        <f t="shared" si="117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si="118"/>
        <v>42415.253437499996</v>
      </c>
      <c r="M1517" s="16">
        <f t="shared" si="116"/>
        <v>42445.211770833332</v>
      </c>
      <c r="N1517" s="10">
        <f t="shared" si="119"/>
        <v>29.958333333335759</v>
      </c>
      <c r="O1517" t="b">
        <v>1</v>
      </c>
      <c r="P1517">
        <v>555</v>
      </c>
      <c r="Q1517" s="12">
        <f t="shared" si="117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si="118"/>
        <v>42619.466342592597</v>
      </c>
      <c r="M1518" s="16">
        <f t="shared" si="116"/>
        <v>42649.583333333328</v>
      </c>
      <c r="N1518" s="10">
        <f t="shared" si="119"/>
        <v>30.116990740731126</v>
      </c>
      <c r="O1518" t="b">
        <v>1</v>
      </c>
      <c r="P1518">
        <v>116</v>
      </c>
      <c r="Q1518" s="12">
        <f t="shared" si="117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si="118"/>
        <v>41948.56658564815</v>
      </c>
      <c r="M1519" s="16">
        <f t="shared" si="116"/>
        <v>41979.25</v>
      </c>
      <c r="N1519" s="10">
        <f t="shared" si="119"/>
        <v>30.683414351849933</v>
      </c>
      <c r="O1519" t="b">
        <v>1</v>
      </c>
      <c r="P1519">
        <v>615</v>
      </c>
      <c r="Q1519" s="12">
        <f t="shared" si="117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si="118"/>
        <v>41760.8200462963</v>
      </c>
      <c r="M1520" s="16">
        <f t="shared" si="116"/>
        <v>41790.8200462963</v>
      </c>
      <c r="N1520" s="10">
        <f t="shared" si="119"/>
        <v>30</v>
      </c>
      <c r="O1520" t="b">
        <v>1</v>
      </c>
      <c r="P1520">
        <v>236</v>
      </c>
      <c r="Q1520" s="12">
        <f t="shared" si="117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si="118"/>
        <v>41782.741701388892</v>
      </c>
      <c r="M1521" s="16">
        <f t="shared" si="116"/>
        <v>41810.915972222225</v>
      </c>
      <c r="N1521" s="10">
        <f t="shared" si="119"/>
        <v>28.174270833333139</v>
      </c>
      <c r="O1521" t="b">
        <v>1</v>
      </c>
      <c r="P1521">
        <v>145</v>
      </c>
      <c r="Q1521" s="12">
        <f t="shared" si="117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si="118"/>
        <v>41955.857789351852</v>
      </c>
      <c r="M1522" s="16">
        <f t="shared" si="116"/>
        <v>41992.166666666672</v>
      </c>
      <c r="N1522" s="10">
        <f t="shared" si="119"/>
        <v>36.308877314819256</v>
      </c>
      <c r="O1522" t="b">
        <v>1</v>
      </c>
      <c r="P1522">
        <v>167</v>
      </c>
      <c r="Q1522" s="12">
        <f t="shared" si="117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si="118"/>
        <v>42493.167719907404</v>
      </c>
      <c r="M1523" s="16">
        <f t="shared" si="116"/>
        <v>42528.167719907404</v>
      </c>
      <c r="N1523" s="10">
        <f t="shared" si="119"/>
        <v>35</v>
      </c>
      <c r="O1523" t="b">
        <v>1</v>
      </c>
      <c r="P1523">
        <v>235</v>
      </c>
      <c r="Q1523" s="12">
        <f t="shared" si="117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si="118"/>
        <v>41899.830312500002</v>
      </c>
      <c r="M1524" s="16">
        <f t="shared" si="116"/>
        <v>41929.830312500002</v>
      </c>
      <c r="N1524" s="10">
        <f t="shared" si="119"/>
        <v>30</v>
      </c>
      <c r="O1524" t="b">
        <v>1</v>
      </c>
      <c r="P1524">
        <v>452</v>
      </c>
      <c r="Q1524" s="12">
        <f t="shared" si="117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si="118"/>
        <v>41964.751342592594</v>
      </c>
      <c r="M1525" s="16">
        <f t="shared" si="116"/>
        <v>41996</v>
      </c>
      <c r="N1525" s="10">
        <f t="shared" si="119"/>
        <v>31.248657407406427</v>
      </c>
      <c r="O1525" t="b">
        <v>1</v>
      </c>
      <c r="P1525">
        <v>241</v>
      </c>
      <c r="Q1525" s="12">
        <f t="shared" si="117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si="118"/>
        <v>42756.501041666663</v>
      </c>
      <c r="M1526" s="16">
        <f t="shared" si="116"/>
        <v>42786.501041666663</v>
      </c>
      <c r="N1526" s="10">
        <f t="shared" si="119"/>
        <v>30</v>
      </c>
      <c r="O1526" t="b">
        <v>1</v>
      </c>
      <c r="P1526">
        <v>28</v>
      </c>
      <c r="Q1526" s="12">
        <f t="shared" si="117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si="118"/>
        <v>42570.702986111108</v>
      </c>
      <c r="M1527" s="16">
        <f t="shared" si="116"/>
        <v>42600.702986111108</v>
      </c>
      <c r="N1527" s="10">
        <f t="shared" si="119"/>
        <v>30</v>
      </c>
      <c r="O1527" t="b">
        <v>1</v>
      </c>
      <c r="P1527">
        <v>140</v>
      </c>
      <c r="Q1527" s="12">
        <f t="shared" si="117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si="118"/>
        <v>42339.276006944448</v>
      </c>
      <c r="M1528" s="16">
        <f t="shared" si="116"/>
        <v>42388.276006944448</v>
      </c>
      <c r="N1528" s="10">
        <f t="shared" si="119"/>
        <v>49</v>
      </c>
      <c r="O1528" t="b">
        <v>1</v>
      </c>
      <c r="P1528">
        <v>280</v>
      </c>
      <c r="Q1528" s="12">
        <f t="shared" si="117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si="118"/>
        <v>42780.600532407407</v>
      </c>
      <c r="M1529" s="16">
        <f t="shared" si="116"/>
        <v>42808.558865740735</v>
      </c>
      <c r="N1529" s="10">
        <f t="shared" si="119"/>
        <v>27.958333333328483</v>
      </c>
      <c r="O1529" t="b">
        <v>1</v>
      </c>
      <c r="P1529">
        <v>70</v>
      </c>
      <c r="Q1529" s="12">
        <f t="shared" si="117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si="118"/>
        <v>42736.732893518521</v>
      </c>
      <c r="M1530" s="16">
        <f t="shared" si="116"/>
        <v>42767</v>
      </c>
      <c r="N1530" s="10">
        <f t="shared" si="119"/>
        <v>30.26710648147855</v>
      </c>
      <c r="O1530" t="b">
        <v>1</v>
      </c>
      <c r="P1530">
        <v>160</v>
      </c>
      <c r="Q1530" s="12">
        <f t="shared" si="117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si="118"/>
        <v>42052.628703703704</v>
      </c>
      <c r="M1531" s="16">
        <f t="shared" si="116"/>
        <v>42082.587037037039</v>
      </c>
      <c r="N1531" s="10">
        <f t="shared" si="119"/>
        <v>29.958333333335759</v>
      </c>
      <c r="O1531" t="b">
        <v>1</v>
      </c>
      <c r="P1531">
        <v>141</v>
      </c>
      <c r="Q1531" s="12">
        <f t="shared" si="117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si="118"/>
        <v>42275.767303240747</v>
      </c>
      <c r="M1532" s="16">
        <f t="shared" si="116"/>
        <v>42300.767303240747</v>
      </c>
      <c r="N1532" s="10">
        <f t="shared" si="119"/>
        <v>25</v>
      </c>
      <c r="O1532" t="b">
        <v>1</v>
      </c>
      <c r="P1532">
        <v>874</v>
      </c>
      <c r="Q1532" s="12">
        <f t="shared" si="117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si="118"/>
        <v>41941.802384259259</v>
      </c>
      <c r="M1533" s="16">
        <f t="shared" si="116"/>
        <v>41974.125</v>
      </c>
      <c r="N1533" s="10">
        <f t="shared" si="119"/>
        <v>32.32261574074073</v>
      </c>
      <c r="O1533" t="b">
        <v>1</v>
      </c>
      <c r="P1533">
        <v>73</v>
      </c>
      <c r="Q1533" s="12">
        <f t="shared" si="117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si="118"/>
        <v>42391.475289351853</v>
      </c>
      <c r="M1534" s="16">
        <f t="shared" si="116"/>
        <v>42415.625</v>
      </c>
      <c r="N1534" s="10">
        <f t="shared" si="119"/>
        <v>24.149710648147448</v>
      </c>
      <c r="O1534" t="b">
        <v>1</v>
      </c>
      <c r="P1534">
        <v>294</v>
      </c>
      <c r="Q1534" s="12">
        <f t="shared" si="117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si="118"/>
        <v>42443.00204861111</v>
      </c>
      <c r="M1535" s="16">
        <f t="shared" si="116"/>
        <v>42492.165972222225</v>
      </c>
      <c r="N1535" s="10">
        <f t="shared" si="119"/>
        <v>49.163923611115024</v>
      </c>
      <c r="O1535" t="b">
        <v>1</v>
      </c>
      <c r="P1535">
        <v>740</v>
      </c>
      <c r="Q1535" s="12">
        <f t="shared" si="117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si="118"/>
        <v>42221.67432870371</v>
      </c>
      <c r="M1536" s="16">
        <f t="shared" si="116"/>
        <v>42251.67432870371</v>
      </c>
      <c r="N1536" s="10">
        <f t="shared" si="119"/>
        <v>30</v>
      </c>
      <c r="O1536" t="b">
        <v>1</v>
      </c>
      <c r="P1536">
        <v>369</v>
      </c>
      <c r="Q1536" s="12">
        <f t="shared" si="117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si="118"/>
        <v>42484.829062500001</v>
      </c>
      <c r="M1537" s="16">
        <f t="shared" si="116"/>
        <v>42513.916666666672</v>
      </c>
      <c r="N1537" s="10">
        <f t="shared" si="119"/>
        <v>29.087604166670644</v>
      </c>
      <c r="O1537" t="b">
        <v>1</v>
      </c>
      <c r="P1537">
        <v>110</v>
      </c>
      <c r="Q1537" s="12">
        <f t="shared" si="117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si="118"/>
        <v>42213.802199074074</v>
      </c>
      <c r="M1538" s="16">
        <f t="shared" ref="M1538:M1601" si="121">(J1538 / 60 / 60 / 24) + DATE(1970, 1, 1)</f>
        <v>42243.802199074074</v>
      </c>
      <c r="N1538" s="10">
        <f t="shared" si="119"/>
        <v>30</v>
      </c>
      <c r="O1538" t="b">
        <v>1</v>
      </c>
      <c r="P1538">
        <v>455</v>
      </c>
      <c r="Q1538" s="12">
        <f t="shared" ref="Q1538:Q1601" si="122"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:L1602" si="123">(K1539 / 60 / 60 / 24) + DATE(1970, 1, 1)</f>
        <v>42552.315127314811</v>
      </c>
      <c r="M1539" s="16">
        <f t="shared" si="121"/>
        <v>42588.75</v>
      </c>
      <c r="N1539" s="10">
        <f t="shared" ref="N1539:N1602" si="124">M1539-L1539</f>
        <v>36.434872685189475</v>
      </c>
      <c r="O1539" t="b">
        <v>1</v>
      </c>
      <c r="P1539">
        <v>224</v>
      </c>
      <c r="Q1539" s="12">
        <f t="shared" si="122"/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si="123"/>
        <v>41981.782060185185</v>
      </c>
      <c r="M1540" s="16">
        <f t="shared" si="121"/>
        <v>42026.782060185185</v>
      </c>
      <c r="N1540" s="10">
        <f t="shared" si="124"/>
        <v>45</v>
      </c>
      <c r="O1540" t="b">
        <v>1</v>
      </c>
      <c r="P1540">
        <v>46</v>
      </c>
      <c r="Q1540" s="12">
        <f t="shared" si="122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si="123"/>
        <v>42705.919201388882</v>
      </c>
      <c r="M1541" s="16">
        <f t="shared" si="121"/>
        <v>42738.919201388882</v>
      </c>
      <c r="N1541" s="10">
        <f t="shared" si="124"/>
        <v>33</v>
      </c>
      <c r="O1541" t="b">
        <v>0</v>
      </c>
      <c r="P1541">
        <v>284</v>
      </c>
      <c r="Q1541" s="12">
        <f t="shared" si="122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si="123"/>
        <v>41939.00712962963</v>
      </c>
      <c r="M1542" s="16">
        <f t="shared" si="121"/>
        <v>41969.052083333328</v>
      </c>
      <c r="N1542" s="10">
        <f t="shared" si="124"/>
        <v>30.044953703698411</v>
      </c>
      <c r="O1542" t="b">
        <v>1</v>
      </c>
      <c r="P1542">
        <v>98</v>
      </c>
      <c r="Q1542" s="12">
        <f t="shared" si="122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si="123"/>
        <v>41974.712245370371</v>
      </c>
      <c r="M1543" s="16">
        <f t="shared" si="121"/>
        <v>42004.712245370371</v>
      </c>
      <c r="N1543" s="10">
        <f t="shared" si="124"/>
        <v>30</v>
      </c>
      <c r="O1543" t="b">
        <v>0</v>
      </c>
      <c r="P1543">
        <v>2</v>
      </c>
      <c r="Q1543" s="12">
        <f t="shared" si="122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si="123"/>
        <v>42170.996527777781</v>
      </c>
      <c r="M1544" s="16">
        <f t="shared" si="121"/>
        <v>42185.996527777781</v>
      </c>
      <c r="N1544" s="10">
        <f t="shared" si="124"/>
        <v>15</v>
      </c>
      <c r="O1544" t="b">
        <v>0</v>
      </c>
      <c r="P1544">
        <v>1</v>
      </c>
      <c r="Q1544" s="12">
        <f t="shared" si="122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si="123"/>
        <v>41935.509652777779</v>
      </c>
      <c r="M1545" s="16">
        <f t="shared" si="121"/>
        <v>41965.551319444443</v>
      </c>
      <c r="N1545" s="10">
        <f t="shared" si="124"/>
        <v>30.041666666664241</v>
      </c>
      <c r="O1545" t="b">
        <v>0</v>
      </c>
      <c r="P1545">
        <v>1</v>
      </c>
      <c r="Q1545" s="12">
        <f t="shared" si="122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si="123"/>
        <v>42053.051203703704</v>
      </c>
      <c r="M1546" s="16">
        <f t="shared" si="121"/>
        <v>42095.012499999997</v>
      </c>
      <c r="N1546" s="10">
        <f t="shared" si="124"/>
        <v>41.961296296292858</v>
      </c>
      <c r="O1546" t="b">
        <v>0</v>
      </c>
      <c r="P1546">
        <v>0</v>
      </c>
      <c r="Q1546" s="12">
        <f t="shared" si="122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si="123"/>
        <v>42031.884652777779</v>
      </c>
      <c r="M1547" s="16">
        <f t="shared" si="121"/>
        <v>42065.886111111111</v>
      </c>
      <c r="N1547" s="10">
        <f t="shared" si="124"/>
        <v>34.001458333332266</v>
      </c>
      <c r="O1547" t="b">
        <v>0</v>
      </c>
      <c r="P1547">
        <v>1</v>
      </c>
      <c r="Q1547" s="12">
        <f t="shared" si="122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si="123"/>
        <v>41839.212951388887</v>
      </c>
      <c r="M1548" s="16">
        <f t="shared" si="121"/>
        <v>41899.212951388887</v>
      </c>
      <c r="N1548" s="10">
        <f t="shared" si="124"/>
        <v>60</v>
      </c>
      <c r="O1548" t="b">
        <v>0</v>
      </c>
      <c r="P1548">
        <v>11</v>
      </c>
      <c r="Q1548" s="12">
        <f t="shared" si="122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si="123"/>
        <v>42782.426875000005</v>
      </c>
      <c r="M1549" s="16">
        <f t="shared" si="121"/>
        <v>42789.426875000005</v>
      </c>
      <c r="N1549" s="10">
        <f t="shared" si="124"/>
        <v>7</v>
      </c>
      <c r="O1549" t="b">
        <v>0</v>
      </c>
      <c r="P1549">
        <v>0</v>
      </c>
      <c r="Q1549" s="12">
        <f t="shared" si="122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si="123"/>
        <v>42286.88217592593</v>
      </c>
      <c r="M1550" s="16">
        <f t="shared" si="121"/>
        <v>42316.923842592587</v>
      </c>
      <c r="N1550" s="10">
        <f t="shared" si="124"/>
        <v>30.041666666656965</v>
      </c>
      <c r="O1550" t="b">
        <v>0</v>
      </c>
      <c r="P1550">
        <v>1</v>
      </c>
      <c r="Q1550" s="12">
        <f t="shared" si="122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si="123"/>
        <v>42281.136099537034</v>
      </c>
      <c r="M1551" s="16">
        <f t="shared" si="121"/>
        <v>42311.177766203706</v>
      </c>
      <c r="N1551" s="10">
        <f t="shared" si="124"/>
        <v>30.041666666671517</v>
      </c>
      <c r="O1551" t="b">
        <v>0</v>
      </c>
      <c r="P1551">
        <v>6</v>
      </c>
      <c r="Q1551" s="12">
        <f t="shared" si="122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si="123"/>
        <v>42472.449467592596</v>
      </c>
      <c r="M1552" s="16">
        <f t="shared" si="121"/>
        <v>42502.449467592596</v>
      </c>
      <c r="N1552" s="10">
        <f t="shared" si="124"/>
        <v>30</v>
      </c>
      <c r="O1552" t="b">
        <v>0</v>
      </c>
      <c r="P1552">
        <v>7</v>
      </c>
      <c r="Q1552" s="12">
        <f t="shared" si="122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si="123"/>
        <v>42121.824525462958</v>
      </c>
      <c r="M1553" s="16">
        <f t="shared" si="121"/>
        <v>42151.824525462958</v>
      </c>
      <c r="N1553" s="10">
        <f t="shared" si="124"/>
        <v>30</v>
      </c>
      <c r="O1553" t="b">
        <v>0</v>
      </c>
      <c r="P1553">
        <v>0</v>
      </c>
      <c r="Q1553" s="12">
        <f t="shared" si="122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si="123"/>
        <v>41892.688750000001</v>
      </c>
      <c r="M1554" s="16">
        <f t="shared" si="121"/>
        <v>41913.165972222225</v>
      </c>
      <c r="N1554" s="10">
        <f t="shared" si="124"/>
        <v>20.477222222223645</v>
      </c>
      <c r="O1554" t="b">
        <v>0</v>
      </c>
      <c r="P1554">
        <v>16</v>
      </c>
      <c r="Q1554" s="12">
        <f t="shared" si="122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si="123"/>
        <v>42219.282951388886</v>
      </c>
      <c r="M1555" s="16">
        <f t="shared" si="121"/>
        <v>42249.282951388886</v>
      </c>
      <c r="N1555" s="10">
        <f t="shared" si="124"/>
        <v>30</v>
      </c>
      <c r="O1555" t="b">
        <v>0</v>
      </c>
      <c r="P1555">
        <v>0</v>
      </c>
      <c r="Q1555" s="12">
        <f t="shared" si="122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si="123"/>
        <v>42188.252199074079</v>
      </c>
      <c r="M1556" s="16">
        <f t="shared" si="121"/>
        <v>42218.252199074079</v>
      </c>
      <c r="N1556" s="10">
        <f t="shared" si="124"/>
        <v>30</v>
      </c>
      <c r="O1556" t="b">
        <v>0</v>
      </c>
      <c r="P1556">
        <v>0</v>
      </c>
      <c r="Q1556" s="12">
        <f t="shared" si="122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si="123"/>
        <v>42241.613796296297</v>
      </c>
      <c r="M1557" s="16">
        <f t="shared" si="121"/>
        <v>42264.708333333328</v>
      </c>
      <c r="N1557" s="10">
        <f t="shared" si="124"/>
        <v>23.094537037031841</v>
      </c>
      <c r="O1557" t="b">
        <v>0</v>
      </c>
      <c r="P1557">
        <v>0</v>
      </c>
      <c r="Q1557" s="12">
        <f t="shared" si="122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si="123"/>
        <v>42525.153055555551</v>
      </c>
      <c r="M1558" s="16">
        <f t="shared" si="121"/>
        <v>42555.153055555551</v>
      </c>
      <c r="N1558" s="10">
        <f t="shared" si="124"/>
        <v>30</v>
      </c>
      <c r="O1558" t="b">
        <v>0</v>
      </c>
      <c r="P1558">
        <v>12</v>
      </c>
      <c r="Q1558" s="12">
        <f t="shared" si="122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si="123"/>
        <v>41871.65315972222</v>
      </c>
      <c r="M1559" s="16">
        <f t="shared" si="121"/>
        <v>41902.65315972222</v>
      </c>
      <c r="N1559" s="10">
        <f t="shared" si="124"/>
        <v>31</v>
      </c>
      <c r="O1559" t="b">
        <v>0</v>
      </c>
      <c r="P1559">
        <v>1</v>
      </c>
      <c r="Q1559" s="12">
        <f t="shared" si="122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si="123"/>
        <v>42185.397673611107</v>
      </c>
      <c r="M1560" s="16">
        <f t="shared" si="121"/>
        <v>42244.508333333331</v>
      </c>
      <c r="N1560" s="10">
        <f t="shared" si="124"/>
        <v>59.110659722224227</v>
      </c>
      <c r="O1560" t="b">
        <v>0</v>
      </c>
      <c r="P1560">
        <v>3</v>
      </c>
      <c r="Q1560" s="12">
        <f t="shared" si="122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si="123"/>
        <v>42108.05322916666</v>
      </c>
      <c r="M1561" s="16">
        <f t="shared" si="121"/>
        <v>42123.05322916666</v>
      </c>
      <c r="N1561" s="10">
        <f t="shared" si="124"/>
        <v>15</v>
      </c>
      <c r="O1561" t="b">
        <v>0</v>
      </c>
      <c r="P1561">
        <v>1</v>
      </c>
      <c r="Q1561" s="12">
        <f t="shared" si="122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si="123"/>
        <v>41936.020752314813</v>
      </c>
      <c r="M1562" s="16">
        <f t="shared" si="121"/>
        <v>41956.062418981484</v>
      </c>
      <c r="N1562" s="10">
        <f t="shared" si="124"/>
        <v>20.041666666671517</v>
      </c>
      <c r="O1562" t="b">
        <v>0</v>
      </c>
      <c r="P1562">
        <v>4</v>
      </c>
      <c r="Q1562" s="12">
        <f t="shared" si="122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si="123"/>
        <v>41555.041701388887</v>
      </c>
      <c r="M1563" s="16">
        <f t="shared" si="121"/>
        <v>41585.083368055559</v>
      </c>
      <c r="N1563" s="10">
        <f t="shared" si="124"/>
        <v>30.041666666671517</v>
      </c>
      <c r="O1563" t="b">
        <v>0</v>
      </c>
      <c r="P1563">
        <v>1</v>
      </c>
      <c r="Q1563" s="12">
        <f t="shared" si="122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si="123"/>
        <v>40079.566157407404</v>
      </c>
      <c r="M1564" s="16">
        <f t="shared" si="121"/>
        <v>40149.034722222219</v>
      </c>
      <c r="N1564" s="10">
        <f t="shared" si="124"/>
        <v>69.468564814815181</v>
      </c>
      <c r="O1564" t="b">
        <v>0</v>
      </c>
      <c r="P1564">
        <v>0</v>
      </c>
      <c r="Q1564" s="12">
        <f t="shared" si="122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si="123"/>
        <v>41652.742488425924</v>
      </c>
      <c r="M1565" s="16">
        <f t="shared" si="121"/>
        <v>41712.700821759259</v>
      </c>
      <c r="N1565" s="10">
        <f t="shared" si="124"/>
        <v>59.958333333335759</v>
      </c>
      <c r="O1565" t="b">
        <v>0</v>
      </c>
      <c r="P1565">
        <v>2</v>
      </c>
      <c r="Q1565" s="12">
        <f t="shared" si="122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si="123"/>
        <v>42121.367002314815</v>
      </c>
      <c r="M1566" s="16">
        <f t="shared" si="121"/>
        <v>42152.836805555555</v>
      </c>
      <c r="N1566" s="10">
        <f t="shared" si="124"/>
        <v>31.469803240739566</v>
      </c>
      <c r="O1566" t="b">
        <v>0</v>
      </c>
      <c r="P1566">
        <v>1</v>
      </c>
      <c r="Q1566" s="12">
        <f t="shared" si="122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si="123"/>
        <v>40672.729872685188</v>
      </c>
      <c r="M1567" s="16">
        <f t="shared" si="121"/>
        <v>40702.729872685188</v>
      </c>
      <c r="N1567" s="10">
        <f t="shared" si="124"/>
        <v>30</v>
      </c>
      <c r="O1567" t="b">
        <v>0</v>
      </c>
      <c r="P1567">
        <v>1</v>
      </c>
      <c r="Q1567" s="12">
        <f t="shared" si="122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si="123"/>
        <v>42549.916712962964</v>
      </c>
      <c r="M1568" s="16">
        <f t="shared" si="121"/>
        <v>42578.916666666672</v>
      </c>
      <c r="N1568" s="10">
        <f t="shared" si="124"/>
        <v>28.999953703707433</v>
      </c>
      <c r="O1568" t="b">
        <v>0</v>
      </c>
      <c r="P1568">
        <v>59</v>
      </c>
      <c r="Q1568" s="12">
        <f t="shared" si="122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si="123"/>
        <v>41671.936863425923</v>
      </c>
      <c r="M1569" s="16">
        <f t="shared" si="121"/>
        <v>41687</v>
      </c>
      <c r="N1569" s="10">
        <f t="shared" si="124"/>
        <v>15.063136574077362</v>
      </c>
      <c r="O1569" t="b">
        <v>0</v>
      </c>
      <c r="P1569">
        <v>13</v>
      </c>
      <c r="Q1569" s="12">
        <f t="shared" si="122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si="123"/>
        <v>41962.062326388885</v>
      </c>
      <c r="M1570" s="16">
        <f t="shared" si="121"/>
        <v>41997.062326388885</v>
      </c>
      <c r="N1570" s="10">
        <f t="shared" si="124"/>
        <v>35</v>
      </c>
      <c r="O1570" t="b">
        <v>0</v>
      </c>
      <c r="P1570">
        <v>22</v>
      </c>
      <c r="Q1570" s="12">
        <f t="shared" si="122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si="123"/>
        <v>41389.679560185185</v>
      </c>
      <c r="M1571" s="16">
        <f t="shared" si="121"/>
        <v>41419.679560185185</v>
      </c>
      <c r="N1571" s="10">
        <f t="shared" si="124"/>
        <v>30</v>
      </c>
      <c r="O1571" t="b">
        <v>0</v>
      </c>
      <c r="P1571">
        <v>0</v>
      </c>
      <c r="Q1571" s="12">
        <f t="shared" si="122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si="123"/>
        <v>42438.813449074078</v>
      </c>
      <c r="M1572" s="16">
        <f t="shared" si="121"/>
        <v>42468.771782407406</v>
      </c>
      <c r="N1572" s="10">
        <f t="shared" si="124"/>
        <v>29.958333333328483</v>
      </c>
      <c r="O1572" t="b">
        <v>0</v>
      </c>
      <c r="P1572">
        <v>52</v>
      </c>
      <c r="Q1572" s="12">
        <f t="shared" si="122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si="123"/>
        <v>42144.769479166673</v>
      </c>
      <c r="M1573" s="16">
        <f t="shared" si="121"/>
        <v>42174.769479166673</v>
      </c>
      <c r="N1573" s="10">
        <f t="shared" si="124"/>
        <v>30</v>
      </c>
      <c r="O1573" t="b">
        <v>0</v>
      </c>
      <c r="P1573">
        <v>4</v>
      </c>
      <c r="Q1573" s="12">
        <f t="shared" si="122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si="123"/>
        <v>42404.033090277779</v>
      </c>
      <c r="M1574" s="16">
        <f t="shared" si="121"/>
        <v>42428.999305555553</v>
      </c>
      <c r="N1574" s="10">
        <f t="shared" si="124"/>
        <v>24.966215277774609</v>
      </c>
      <c r="O1574" t="b">
        <v>0</v>
      </c>
      <c r="P1574">
        <v>3</v>
      </c>
      <c r="Q1574" s="12">
        <f t="shared" si="122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si="123"/>
        <v>42786.000023148154</v>
      </c>
      <c r="M1575" s="16">
        <f t="shared" si="121"/>
        <v>42826.165972222225</v>
      </c>
      <c r="N1575" s="10">
        <f t="shared" si="124"/>
        <v>40.16594907407125</v>
      </c>
      <c r="O1575" t="b">
        <v>0</v>
      </c>
      <c r="P1575">
        <v>3</v>
      </c>
      <c r="Q1575" s="12">
        <f t="shared" si="122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si="123"/>
        <v>42017.927418981482</v>
      </c>
      <c r="M1576" s="16">
        <f t="shared" si="121"/>
        <v>42052.927418981482</v>
      </c>
      <c r="N1576" s="10">
        <f t="shared" si="124"/>
        <v>35</v>
      </c>
      <c r="O1576" t="b">
        <v>0</v>
      </c>
      <c r="P1576">
        <v>6</v>
      </c>
      <c r="Q1576" s="12">
        <f t="shared" si="122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si="123"/>
        <v>41799.524259259262</v>
      </c>
      <c r="M1577" s="16">
        <f t="shared" si="121"/>
        <v>41829.524259259262</v>
      </c>
      <c r="N1577" s="10">
        <f t="shared" si="124"/>
        <v>30</v>
      </c>
      <c r="O1577" t="b">
        <v>0</v>
      </c>
      <c r="P1577">
        <v>35</v>
      </c>
      <c r="Q1577" s="12">
        <f t="shared" si="122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si="123"/>
        <v>42140.879259259258</v>
      </c>
      <c r="M1578" s="16">
        <f t="shared" si="121"/>
        <v>42185.879259259258</v>
      </c>
      <c r="N1578" s="10">
        <f t="shared" si="124"/>
        <v>45</v>
      </c>
      <c r="O1578" t="b">
        <v>0</v>
      </c>
      <c r="P1578">
        <v>10</v>
      </c>
      <c r="Q1578" s="12">
        <f t="shared" si="122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si="123"/>
        <v>41054.847777777781</v>
      </c>
      <c r="M1579" s="16">
        <f t="shared" si="121"/>
        <v>41114.847777777781</v>
      </c>
      <c r="N1579" s="10">
        <f t="shared" si="124"/>
        <v>60</v>
      </c>
      <c r="O1579" t="b">
        <v>0</v>
      </c>
      <c r="P1579">
        <v>2</v>
      </c>
      <c r="Q1579" s="12">
        <f t="shared" si="122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si="123"/>
        <v>40399.065868055557</v>
      </c>
      <c r="M1580" s="16">
        <f t="shared" si="121"/>
        <v>40423.083333333336</v>
      </c>
      <c r="N1580" s="10">
        <f t="shared" si="124"/>
        <v>24.017465277778683</v>
      </c>
      <c r="O1580" t="b">
        <v>0</v>
      </c>
      <c r="P1580">
        <v>4</v>
      </c>
      <c r="Q1580" s="12">
        <f t="shared" si="122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si="123"/>
        <v>41481.996423611112</v>
      </c>
      <c r="M1581" s="16">
        <f t="shared" si="121"/>
        <v>41514.996423611112</v>
      </c>
      <c r="N1581" s="10">
        <f t="shared" si="124"/>
        <v>33</v>
      </c>
      <c r="O1581" t="b">
        <v>0</v>
      </c>
      <c r="P1581">
        <v>2</v>
      </c>
      <c r="Q1581" s="12">
        <f t="shared" si="122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si="123"/>
        <v>40990.050069444449</v>
      </c>
      <c r="M1582" s="16">
        <f t="shared" si="121"/>
        <v>41050.050069444449</v>
      </c>
      <c r="N1582" s="10">
        <f t="shared" si="124"/>
        <v>60</v>
      </c>
      <c r="O1582" t="b">
        <v>0</v>
      </c>
      <c r="P1582">
        <v>0</v>
      </c>
      <c r="Q1582" s="12">
        <f t="shared" si="122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si="123"/>
        <v>42325.448958333334</v>
      </c>
      <c r="M1583" s="16">
        <f t="shared" si="121"/>
        <v>42357.448958333334</v>
      </c>
      <c r="N1583" s="10">
        <f t="shared" si="124"/>
        <v>32</v>
      </c>
      <c r="O1583" t="b">
        <v>0</v>
      </c>
      <c r="P1583">
        <v>1</v>
      </c>
      <c r="Q1583" s="12">
        <f t="shared" si="122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si="123"/>
        <v>42246.789965277778</v>
      </c>
      <c r="M1584" s="16">
        <f t="shared" si="121"/>
        <v>42303.888888888891</v>
      </c>
      <c r="N1584" s="10">
        <f t="shared" si="124"/>
        <v>57.098923611112696</v>
      </c>
      <c r="O1584" t="b">
        <v>0</v>
      </c>
      <c r="P1584">
        <v>3</v>
      </c>
      <c r="Q1584" s="12">
        <f t="shared" si="122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si="123"/>
        <v>41877.904988425929</v>
      </c>
      <c r="M1585" s="16">
        <f t="shared" si="121"/>
        <v>41907.904988425929</v>
      </c>
      <c r="N1585" s="10">
        <f t="shared" si="124"/>
        <v>30</v>
      </c>
      <c r="O1585" t="b">
        <v>0</v>
      </c>
      <c r="P1585">
        <v>1</v>
      </c>
      <c r="Q1585" s="12">
        <f t="shared" si="122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si="123"/>
        <v>41779.649317129632</v>
      </c>
      <c r="M1586" s="16">
        <f t="shared" si="121"/>
        <v>41789.649317129632</v>
      </c>
      <c r="N1586" s="10">
        <f t="shared" si="124"/>
        <v>10</v>
      </c>
      <c r="O1586" t="b">
        <v>0</v>
      </c>
      <c r="P1586">
        <v>0</v>
      </c>
      <c r="Q1586" s="12">
        <f t="shared" si="122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si="123"/>
        <v>42707.895462962959</v>
      </c>
      <c r="M1587" s="16">
        <f t="shared" si="121"/>
        <v>42729.458333333328</v>
      </c>
      <c r="N1587" s="10">
        <f t="shared" si="124"/>
        <v>21.562870370369637</v>
      </c>
      <c r="O1587" t="b">
        <v>0</v>
      </c>
      <c r="P1587">
        <v>12</v>
      </c>
      <c r="Q1587" s="12">
        <f t="shared" si="122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si="123"/>
        <v>42069.104421296302</v>
      </c>
      <c r="M1588" s="16">
        <f t="shared" si="121"/>
        <v>42099.062754629631</v>
      </c>
      <c r="N1588" s="10">
        <f t="shared" si="124"/>
        <v>29.958333333328483</v>
      </c>
      <c r="O1588" t="b">
        <v>0</v>
      </c>
      <c r="P1588">
        <v>0</v>
      </c>
      <c r="Q1588" s="12">
        <f t="shared" si="122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si="123"/>
        <v>41956.950983796298</v>
      </c>
      <c r="M1589" s="16">
        <f t="shared" si="121"/>
        <v>41986.950983796298</v>
      </c>
      <c r="N1589" s="10">
        <f t="shared" si="124"/>
        <v>30</v>
      </c>
      <c r="O1589" t="b">
        <v>0</v>
      </c>
      <c r="P1589">
        <v>1</v>
      </c>
      <c r="Q1589" s="12">
        <f t="shared" si="122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si="123"/>
        <v>42005.24998842593</v>
      </c>
      <c r="M1590" s="16">
        <f t="shared" si="121"/>
        <v>42035.841666666667</v>
      </c>
      <c r="N1590" s="10">
        <f t="shared" si="124"/>
        <v>30.591678240736655</v>
      </c>
      <c r="O1590" t="b">
        <v>0</v>
      </c>
      <c r="P1590">
        <v>0</v>
      </c>
      <c r="Q1590" s="12">
        <f t="shared" si="122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si="123"/>
        <v>42256.984791666662</v>
      </c>
      <c r="M1591" s="16">
        <f t="shared" si="121"/>
        <v>42286.984791666662</v>
      </c>
      <c r="N1591" s="10">
        <f t="shared" si="124"/>
        <v>30</v>
      </c>
      <c r="O1591" t="b">
        <v>0</v>
      </c>
      <c r="P1591">
        <v>0</v>
      </c>
      <c r="Q1591" s="12">
        <f t="shared" si="122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si="123"/>
        <v>42240.857222222221</v>
      </c>
      <c r="M1592" s="16">
        <f t="shared" si="121"/>
        <v>42270.857222222221</v>
      </c>
      <c r="N1592" s="10">
        <f t="shared" si="124"/>
        <v>30</v>
      </c>
      <c r="O1592" t="b">
        <v>0</v>
      </c>
      <c r="P1592">
        <v>2</v>
      </c>
      <c r="Q1592" s="12">
        <f t="shared" si="122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si="123"/>
        <v>42433.726168981477</v>
      </c>
      <c r="M1593" s="16">
        <f t="shared" si="121"/>
        <v>42463.68450231482</v>
      </c>
      <c r="N1593" s="10">
        <f t="shared" si="124"/>
        <v>29.958333333343035</v>
      </c>
      <c r="O1593" t="b">
        <v>0</v>
      </c>
      <c r="P1593">
        <v>92</v>
      </c>
      <c r="Q1593" s="12">
        <f t="shared" si="122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si="123"/>
        <v>42046.072743055556</v>
      </c>
      <c r="M1594" s="16">
        <f t="shared" si="121"/>
        <v>42091.031076388885</v>
      </c>
      <c r="N1594" s="10">
        <f t="shared" si="124"/>
        <v>44.958333333328483</v>
      </c>
      <c r="O1594" t="b">
        <v>0</v>
      </c>
      <c r="P1594">
        <v>0</v>
      </c>
      <c r="Q1594" s="12">
        <f t="shared" si="122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si="123"/>
        <v>42033.845543981486</v>
      </c>
      <c r="M1595" s="16">
        <f t="shared" si="121"/>
        <v>42063.845543981486</v>
      </c>
      <c r="N1595" s="10">
        <f t="shared" si="124"/>
        <v>30</v>
      </c>
      <c r="O1595" t="b">
        <v>0</v>
      </c>
      <c r="P1595">
        <v>3</v>
      </c>
      <c r="Q1595" s="12">
        <f t="shared" si="122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si="123"/>
        <v>42445.712754629625</v>
      </c>
      <c r="M1596" s="16">
        <f t="shared" si="121"/>
        <v>42505.681249999994</v>
      </c>
      <c r="N1596" s="10">
        <f t="shared" si="124"/>
        <v>59.968495370369055</v>
      </c>
      <c r="O1596" t="b">
        <v>0</v>
      </c>
      <c r="P1596">
        <v>10</v>
      </c>
      <c r="Q1596" s="12">
        <f t="shared" si="122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si="123"/>
        <v>41780.050092592595</v>
      </c>
      <c r="M1597" s="16">
        <f t="shared" si="121"/>
        <v>41808.842361111114</v>
      </c>
      <c r="N1597" s="10">
        <f t="shared" si="124"/>
        <v>28.79226851851854</v>
      </c>
      <c r="O1597" t="b">
        <v>0</v>
      </c>
      <c r="P1597">
        <v>7</v>
      </c>
      <c r="Q1597" s="12">
        <f t="shared" si="122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si="123"/>
        <v>41941.430196759262</v>
      </c>
      <c r="M1598" s="16">
        <f t="shared" si="121"/>
        <v>41986.471863425926</v>
      </c>
      <c r="N1598" s="10">
        <f t="shared" si="124"/>
        <v>45.041666666664241</v>
      </c>
      <c r="O1598" t="b">
        <v>0</v>
      </c>
      <c r="P1598">
        <v>3</v>
      </c>
      <c r="Q1598" s="12">
        <f t="shared" si="122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si="123"/>
        <v>42603.354131944448</v>
      </c>
      <c r="M1599" s="16">
        <f t="shared" si="121"/>
        <v>42633.354131944448</v>
      </c>
      <c r="N1599" s="10">
        <f t="shared" si="124"/>
        <v>30</v>
      </c>
      <c r="O1599" t="b">
        <v>0</v>
      </c>
      <c r="P1599">
        <v>0</v>
      </c>
      <c r="Q1599" s="12">
        <f t="shared" si="122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si="123"/>
        <v>42151.667337962965</v>
      </c>
      <c r="M1600" s="16">
        <f t="shared" si="121"/>
        <v>42211.667337962965</v>
      </c>
      <c r="N1600" s="10">
        <f t="shared" si="124"/>
        <v>60</v>
      </c>
      <c r="O1600" t="b">
        <v>0</v>
      </c>
      <c r="P1600">
        <v>1</v>
      </c>
      <c r="Q1600" s="12">
        <f t="shared" si="122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si="123"/>
        <v>42438.53907407407</v>
      </c>
      <c r="M1601" s="16">
        <f t="shared" si="121"/>
        <v>42468.497407407413</v>
      </c>
      <c r="N1601" s="10">
        <f t="shared" si="124"/>
        <v>29.958333333343035</v>
      </c>
      <c r="O1601" t="b">
        <v>0</v>
      </c>
      <c r="P1601">
        <v>0</v>
      </c>
      <c r="Q1601" s="12">
        <f t="shared" si="122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si="123"/>
        <v>41791.057314814818</v>
      </c>
      <c r="M1602" s="16">
        <f t="shared" ref="M1602:M1665" si="126">(J1602 / 60 / 60 / 24) + DATE(1970, 1, 1)</f>
        <v>41835.21597222222</v>
      </c>
      <c r="N1602" s="10">
        <f t="shared" si="124"/>
        <v>44.158657407402643</v>
      </c>
      <c r="O1602" t="b">
        <v>0</v>
      </c>
      <c r="P1602">
        <v>9</v>
      </c>
      <c r="Q1602" s="12">
        <f t="shared" ref="Q1602:Q1665" si="127"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:L1666" si="128">(K1603 / 60 / 60 / 24) + DATE(1970, 1, 1)</f>
        <v>40638.092974537038</v>
      </c>
      <c r="M1603" s="16">
        <f t="shared" si="126"/>
        <v>40668.092974537038</v>
      </c>
      <c r="N1603" s="10">
        <f t="shared" ref="N1603:N1666" si="129">M1603-L1603</f>
        <v>30</v>
      </c>
      <c r="O1603" t="b">
        <v>0</v>
      </c>
      <c r="P1603">
        <v>56</v>
      </c>
      <c r="Q1603" s="12">
        <f t="shared" si="127"/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si="128"/>
        <v>40788.297650462962</v>
      </c>
      <c r="M1604" s="16">
        <f t="shared" si="126"/>
        <v>40830.958333333336</v>
      </c>
      <c r="N1604" s="10">
        <f t="shared" si="129"/>
        <v>42.660682870373421</v>
      </c>
      <c r="O1604" t="b">
        <v>0</v>
      </c>
      <c r="P1604">
        <v>32</v>
      </c>
      <c r="Q1604" s="12">
        <f t="shared" si="127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si="128"/>
        <v>40876.169664351852</v>
      </c>
      <c r="M1605" s="16">
        <f t="shared" si="126"/>
        <v>40936.169664351852</v>
      </c>
      <c r="N1605" s="10">
        <f t="shared" si="129"/>
        <v>60</v>
      </c>
      <c r="O1605" t="b">
        <v>0</v>
      </c>
      <c r="P1605">
        <v>30</v>
      </c>
      <c r="Q1605" s="12">
        <f t="shared" si="127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si="128"/>
        <v>40945.845312500001</v>
      </c>
      <c r="M1606" s="16">
        <f t="shared" si="126"/>
        <v>40985.80364583333</v>
      </c>
      <c r="N1606" s="10">
        <f t="shared" si="129"/>
        <v>39.958333333328483</v>
      </c>
      <c r="O1606" t="b">
        <v>0</v>
      </c>
      <c r="P1606">
        <v>70</v>
      </c>
      <c r="Q1606" s="12">
        <f t="shared" si="127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si="128"/>
        <v>40747.012881944444</v>
      </c>
      <c r="M1607" s="16">
        <f t="shared" si="126"/>
        <v>40756.291666666664</v>
      </c>
      <c r="N1607" s="10">
        <f t="shared" si="129"/>
        <v>9.2787847222207347</v>
      </c>
      <c r="O1607" t="b">
        <v>0</v>
      </c>
      <c r="P1607">
        <v>44</v>
      </c>
      <c r="Q1607" s="12">
        <f t="shared" si="127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si="128"/>
        <v>40536.111550925925</v>
      </c>
      <c r="M1608" s="16">
        <f t="shared" si="126"/>
        <v>40626.069884259261</v>
      </c>
      <c r="N1608" s="10">
        <f t="shared" si="129"/>
        <v>89.958333333335759</v>
      </c>
      <c r="O1608" t="b">
        <v>0</v>
      </c>
      <c r="P1608">
        <v>92</v>
      </c>
      <c r="Q1608" s="12">
        <f t="shared" si="127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si="128"/>
        <v>41053.80846064815</v>
      </c>
      <c r="M1609" s="16">
        <f t="shared" si="126"/>
        <v>41074.80846064815</v>
      </c>
      <c r="N1609" s="10">
        <f t="shared" si="129"/>
        <v>21</v>
      </c>
      <c r="O1609" t="b">
        <v>0</v>
      </c>
      <c r="P1609">
        <v>205</v>
      </c>
      <c r="Q1609" s="12">
        <f t="shared" si="127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si="128"/>
        <v>41607.83085648148</v>
      </c>
      <c r="M1610" s="16">
        <f t="shared" si="126"/>
        <v>41640.226388888892</v>
      </c>
      <c r="N1610" s="10">
        <f t="shared" si="129"/>
        <v>32.395532407412247</v>
      </c>
      <c r="O1610" t="b">
        <v>0</v>
      </c>
      <c r="P1610">
        <v>23</v>
      </c>
      <c r="Q1610" s="12">
        <f t="shared" si="127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si="128"/>
        <v>40796.001261574071</v>
      </c>
      <c r="M1611" s="16">
        <f t="shared" si="126"/>
        <v>40849.333333333336</v>
      </c>
      <c r="N1611" s="10">
        <f t="shared" si="129"/>
        <v>53.332071759265091</v>
      </c>
      <c r="O1611" t="b">
        <v>0</v>
      </c>
      <c r="P1611">
        <v>4</v>
      </c>
      <c r="Q1611" s="12">
        <f t="shared" si="127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si="128"/>
        <v>41228.924884259257</v>
      </c>
      <c r="M1612" s="16">
        <f t="shared" si="126"/>
        <v>41258.924884259257</v>
      </c>
      <c r="N1612" s="10">
        <f t="shared" si="129"/>
        <v>30</v>
      </c>
      <c r="O1612" t="b">
        <v>0</v>
      </c>
      <c r="P1612">
        <v>112</v>
      </c>
      <c r="Q1612" s="12">
        <f t="shared" si="127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si="128"/>
        <v>41409.00037037037</v>
      </c>
      <c r="M1613" s="16">
        <f t="shared" si="126"/>
        <v>41430.00037037037</v>
      </c>
      <c r="N1613" s="10">
        <f t="shared" si="129"/>
        <v>21</v>
      </c>
      <c r="O1613" t="b">
        <v>0</v>
      </c>
      <c r="P1613">
        <v>27</v>
      </c>
      <c r="Q1613" s="12">
        <f t="shared" si="127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si="128"/>
        <v>41246.874814814815</v>
      </c>
      <c r="M1614" s="16">
        <f t="shared" si="126"/>
        <v>41276.874814814815</v>
      </c>
      <c r="N1614" s="10">
        <f t="shared" si="129"/>
        <v>30</v>
      </c>
      <c r="O1614" t="b">
        <v>0</v>
      </c>
      <c r="P1614">
        <v>11</v>
      </c>
      <c r="Q1614" s="12">
        <f t="shared" si="127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si="128"/>
        <v>41082.069467592592</v>
      </c>
      <c r="M1615" s="16">
        <f t="shared" si="126"/>
        <v>41112.069467592592</v>
      </c>
      <c r="N1615" s="10">
        <f t="shared" si="129"/>
        <v>30</v>
      </c>
      <c r="O1615" t="b">
        <v>0</v>
      </c>
      <c r="P1615">
        <v>26</v>
      </c>
      <c r="Q1615" s="12">
        <f t="shared" si="127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si="128"/>
        <v>41794.981122685182</v>
      </c>
      <c r="M1616" s="16">
        <f t="shared" si="126"/>
        <v>41854.708333333336</v>
      </c>
      <c r="N1616" s="10">
        <f t="shared" si="129"/>
        <v>59.727210648154141</v>
      </c>
      <c r="O1616" t="b">
        <v>0</v>
      </c>
      <c r="P1616">
        <v>77</v>
      </c>
      <c r="Q1616" s="12">
        <f t="shared" si="127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si="128"/>
        <v>40845.050879629627</v>
      </c>
      <c r="M1617" s="16">
        <f t="shared" si="126"/>
        <v>40890.092546296299</v>
      </c>
      <c r="N1617" s="10">
        <f t="shared" si="129"/>
        <v>45.041666666671517</v>
      </c>
      <c r="O1617" t="b">
        <v>0</v>
      </c>
      <c r="P1617">
        <v>136</v>
      </c>
      <c r="Q1617" s="12">
        <f t="shared" si="127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si="128"/>
        <v>41194.715520833335</v>
      </c>
      <c r="M1618" s="16">
        <f t="shared" si="126"/>
        <v>41235.916666666664</v>
      </c>
      <c r="N1618" s="10">
        <f t="shared" si="129"/>
        <v>41.201145833329065</v>
      </c>
      <c r="O1618" t="b">
        <v>0</v>
      </c>
      <c r="P1618">
        <v>157</v>
      </c>
      <c r="Q1618" s="12">
        <f t="shared" si="127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si="128"/>
        <v>41546.664212962962</v>
      </c>
      <c r="M1619" s="16">
        <f t="shared" si="126"/>
        <v>41579.791666666664</v>
      </c>
      <c r="N1619" s="10">
        <f t="shared" si="129"/>
        <v>33.127453703702486</v>
      </c>
      <c r="O1619" t="b">
        <v>0</v>
      </c>
      <c r="P1619">
        <v>158</v>
      </c>
      <c r="Q1619" s="12">
        <f t="shared" si="127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si="128"/>
        <v>41301.654340277775</v>
      </c>
      <c r="M1620" s="16">
        <f t="shared" si="126"/>
        <v>41341.654340277775</v>
      </c>
      <c r="N1620" s="10">
        <f t="shared" si="129"/>
        <v>40</v>
      </c>
      <c r="O1620" t="b">
        <v>0</v>
      </c>
      <c r="P1620">
        <v>27</v>
      </c>
      <c r="Q1620" s="12">
        <f t="shared" si="127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si="128"/>
        <v>41876.18618055556</v>
      </c>
      <c r="M1621" s="16">
        <f t="shared" si="126"/>
        <v>41897.18618055556</v>
      </c>
      <c r="N1621" s="10">
        <f t="shared" si="129"/>
        <v>21</v>
      </c>
      <c r="O1621" t="b">
        <v>0</v>
      </c>
      <c r="P1621">
        <v>23</v>
      </c>
      <c r="Q1621" s="12">
        <f t="shared" si="127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si="128"/>
        <v>41321.339583333334</v>
      </c>
      <c r="M1622" s="16">
        <f t="shared" si="126"/>
        <v>41328.339583333334</v>
      </c>
      <c r="N1622" s="10">
        <f t="shared" si="129"/>
        <v>7</v>
      </c>
      <c r="O1622" t="b">
        <v>0</v>
      </c>
      <c r="P1622">
        <v>17</v>
      </c>
      <c r="Q1622" s="12">
        <f t="shared" si="127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si="128"/>
        <v>41003.60665509259</v>
      </c>
      <c r="M1623" s="16">
        <f t="shared" si="126"/>
        <v>41057.165972222225</v>
      </c>
      <c r="N1623" s="10">
        <f t="shared" si="129"/>
        <v>53.559317129635019</v>
      </c>
      <c r="O1623" t="b">
        <v>0</v>
      </c>
      <c r="P1623">
        <v>37</v>
      </c>
      <c r="Q1623" s="12">
        <f t="shared" si="127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si="128"/>
        <v>41950.29483796296</v>
      </c>
      <c r="M1624" s="16">
        <f t="shared" si="126"/>
        <v>41990.332638888889</v>
      </c>
      <c r="N1624" s="10">
        <f t="shared" si="129"/>
        <v>40.037800925929332</v>
      </c>
      <c r="O1624" t="b">
        <v>0</v>
      </c>
      <c r="P1624">
        <v>65</v>
      </c>
      <c r="Q1624" s="12">
        <f t="shared" si="127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si="128"/>
        <v>41453.688530092593</v>
      </c>
      <c r="M1625" s="16">
        <f t="shared" si="126"/>
        <v>41513.688530092593</v>
      </c>
      <c r="N1625" s="10">
        <f t="shared" si="129"/>
        <v>60</v>
      </c>
      <c r="O1625" t="b">
        <v>0</v>
      </c>
      <c r="P1625">
        <v>18</v>
      </c>
      <c r="Q1625" s="12">
        <f t="shared" si="127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si="128"/>
        <v>41243.367303240739</v>
      </c>
      <c r="M1626" s="16">
        <f t="shared" si="126"/>
        <v>41283.367303240739</v>
      </c>
      <c r="N1626" s="10">
        <f t="shared" si="129"/>
        <v>40</v>
      </c>
      <c r="O1626" t="b">
        <v>0</v>
      </c>
      <c r="P1626">
        <v>25</v>
      </c>
      <c r="Q1626" s="12">
        <f t="shared" si="127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si="128"/>
        <v>41135.699687500004</v>
      </c>
      <c r="M1627" s="16">
        <f t="shared" si="126"/>
        <v>41163.699687500004</v>
      </c>
      <c r="N1627" s="10">
        <f t="shared" si="129"/>
        <v>28</v>
      </c>
      <c r="O1627" t="b">
        <v>0</v>
      </c>
      <c r="P1627">
        <v>104</v>
      </c>
      <c r="Q1627" s="12">
        <f t="shared" si="127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si="128"/>
        <v>41579.847997685189</v>
      </c>
      <c r="M1628" s="16">
        <f t="shared" si="126"/>
        <v>41609.889664351853</v>
      </c>
      <c r="N1628" s="10">
        <f t="shared" si="129"/>
        <v>30.041666666664241</v>
      </c>
      <c r="O1628" t="b">
        <v>0</v>
      </c>
      <c r="P1628">
        <v>108</v>
      </c>
      <c r="Q1628" s="12">
        <f t="shared" si="127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si="128"/>
        <v>41205.707048611112</v>
      </c>
      <c r="M1629" s="16">
        <f t="shared" si="126"/>
        <v>41239.207638888889</v>
      </c>
      <c r="N1629" s="10">
        <f t="shared" si="129"/>
        <v>33.500590277777519</v>
      </c>
      <c r="O1629" t="b">
        <v>0</v>
      </c>
      <c r="P1629">
        <v>38</v>
      </c>
      <c r="Q1629" s="12">
        <f t="shared" si="127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si="128"/>
        <v>41774.737060185187</v>
      </c>
      <c r="M1630" s="16">
        <f t="shared" si="126"/>
        <v>41807.737060185187</v>
      </c>
      <c r="N1630" s="10">
        <f t="shared" si="129"/>
        <v>33</v>
      </c>
      <c r="O1630" t="b">
        <v>0</v>
      </c>
      <c r="P1630">
        <v>88</v>
      </c>
      <c r="Q1630" s="12">
        <f t="shared" si="127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si="128"/>
        <v>41645.867280092592</v>
      </c>
      <c r="M1631" s="16">
        <f t="shared" si="126"/>
        <v>41690.867280092592</v>
      </c>
      <c r="N1631" s="10">
        <f t="shared" si="129"/>
        <v>45</v>
      </c>
      <c r="O1631" t="b">
        <v>0</v>
      </c>
      <c r="P1631">
        <v>82</v>
      </c>
      <c r="Q1631" s="12">
        <f t="shared" si="127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si="128"/>
        <v>40939.837673611109</v>
      </c>
      <c r="M1632" s="16">
        <f t="shared" si="126"/>
        <v>40970.290972222225</v>
      </c>
      <c r="N1632" s="10">
        <f t="shared" si="129"/>
        <v>30.453298611115315</v>
      </c>
      <c r="O1632" t="b">
        <v>0</v>
      </c>
      <c r="P1632">
        <v>126</v>
      </c>
      <c r="Q1632" s="12">
        <f t="shared" si="127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si="128"/>
        <v>41164.859502314815</v>
      </c>
      <c r="M1633" s="16">
        <f t="shared" si="126"/>
        <v>41194.859502314815</v>
      </c>
      <c r="N1633" s="10">
        <f t="shared" si="129"/>
        <v>30</v>
      </c>
      <c r="O1633" t="b">
        <v>0</v>
      </c>
      <c r="P1633">
        <v>133</v>
      </c>
      <c r="Q1633" s="12">
        <f t="shared" si="127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si="128"/>
        <v>40750.340902777774</v>
      </c>
      <c r="M1634" s="16">
        <f t="shared" si="126"/>
        <v>40810.340902777774</v>
      </c>
      <c r="N1634" s="10">
        <f t="shared" si="129"/>
        <v>60</v>
      </c>
      <c r="O1634" t="b">
        <v>0</v>
      </c>
      <c r="P1634">
        <v>47</v>
      </c>
      <c r="Q1634" s="12">
        <f t="shared" si="127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si="128"/>
        <v>40896.883750000001</v>
      </c>
      <c r="M1635" s="16">
        <f t="shared" si="126"/>
        <v>40924.208333333336</v>
      </c>
      <c r="N1635" s="10">
        <f t="shared" si="129"/>
        <v>27.324583333334886</v>
      </c>
      <c r="O1635" t="b">
        <v>0</v>
      </c>
      <c r="P1635">
        <v>58</v>
      </c>
      <c r="Q1635" s="12">
        <f t="shared" si="127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si="128"/>
        <v>40658.189826388887</v>
      </c>
      <c r="M1636" s="16">
        <f t="shared" si="126"/>
        <v>40696.249305555553</v>
      </c>
      <c r="N1636" s="10">
        <f t="shared" si="129"/>
        <v>38.059479166666279</v>
      </c>
      <c r="O1636" t="b">
        <v>0</v>
      </c>
      <c r="P1636">
        <v>32</v>
      </c>
      <c r="Q1636" s="12">
        <f t="shared" si="127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si="128"/>
        <v>42502.868761574078</v>
      </c>
      <c r="M1637" s="16">
        <f t="shared" si="126"/>
        <v>42562.868761574078</v>
      </c>
      <c r="N1637" s="10">
        <f t="shared" si="129"/>
        <v>60</v>
      </c>
      <c r="O1637" t="b">
        <v>0</v>
      </c>
      <c r="P1637">
        <v>37</v>
      </c>
      <c r="Q1637" s="12">
        <f t="shared" si="127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si="128"/>
        <v>40663.08666666667</v>
      </c>
      <c r="M1638" s="16">
        <f t="shared" si="126"/>
        <v>40706.166666666664</v>
      </c>
      <c r="N1638" s="10">
        <f t="shared" si="129"/>
        <v>43.07999999999447</v>
      </c>
      <c r="O1638" t="b">
        <v>0</v>
      </c>
      <c r="P1638">
        <v>87</v>
      </c>
      <c r="Q1638" s="12">
        <f t="shared" si="127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si="128"/>
        <v>40122.751620370371</v>
      </c>
      <c r="M1639" s="16">
        <f t="shared" si="126"/>
        <v>40178.98541666667</v>
      </c>
      <c r="N1639" s="10">
        <f t="shared" si="129"/>
        <v>56.233796296299261</v>
      </c>
      <c r="O1639" t="b">
        <v>0</v>
      </c>
      <c r="P1639">
        <v>15</v>
      </c>
      <c r="Q1639" s="12">
        <f t="shared" si="127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si="128"/>
        <v>41288.68712962963</v>
      </c>
      <c r="M1640" s="16">
        <f t="shared" si="126"/>
        <v>41333.892361111109</v>
      </c>
      <c r="N1640" s="10">
        <f t="shared" si="129"/>
        <v>45.205231481479132</v>
      </c>
      <c r="O1640" t="b">
        <v>0</v>
      </c>
      <c r="P1640">
        <v>27</v>
      </c>
      <c r="Q1640" s="12">
        <f t="shared" si="127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si="128"/>
        <v>40941.652372685188</v>
      </c>
      <c r="M1641" s="16">
        <f t="shared" si="126"/>
        <v>40971.652372685188</v>
      </c>
      <c r="N1641" s="10">
        <f t="shared" si="129"/>
        <v>30</v>
      </c>
      <c r="O1641" t="b">
        <v>0</v>
      </c>
      <c r="P1641">
        <v>19</v>
      </c>
      <c r="Q1641" s="12">
        <f t="shared" si="127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si="128"/>
        <v>40379.23096064815</v>
      </c>
      <c r="M1642" s="16">
        <f t="shared" si="126"/>
        <v>40393.082638888889</v>
      </c>
      <c r="N1642" s="10">
        <f t="shared" si="129"/>
        <v>13.851678240738693</v>
      </c>
      <c r="O1642" t="b">
        <v>0</v>
      </c>
      <c r="P1642">
        <v>17</v>
      </c>
      <c r="Q1642" s="12">
        <f t="shared" si="127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si="128"/>
        <v>41962.596574074079</v>
      </c>
      <c r="M1643" s="16">
        <f t="shared" si="126"/>
        <v>41992.596574074079</v>
      </c>
      <c r="N1643" s="10">
        <f t="shared" si="129"/>
        <v>30</v>
      </c>
      <c r="O1643" t="b">
        <v>0</v>
      </c>
      <c r="P1643">
        <v>26</v>
      </c>
      <c r="Q1643" s="12">
        <f t="shared" si="127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si="128"/>
        <v>40688.024618055555</v>
      </c>
      <c r="M1644" s="16">
        <f t="shared" si="126"/>
        <v>40708.024618055555</v>
      </c>
      <c r="N1644" s="10">
        <f t="shared" si="129"/>
        <v>20</v>
      </c>
      <c r="O1644" t="b">
        <v>0</v>
      </c>
      <c r="P1644">
        <v>28</v>
      </c>
      <c r="Q1644" s="12">
        <f t="shared" si="127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si="128"/>
        <v>41146.824212962965</v>
      </c>
      <c r="M1645" s="16">
        <f t="shared" si="126"/>
        <v>41176.824212962965</v>
      </c>
      <c r="N1645" s="10">
        <f t="shared" si="129"/>
        <v>30</v>
      </c>
      <c r="O1645" t="b">
        <v>0</v>
      </c>
      <c r="P1645">
        <v>37</v>
      </c>
      <c r="Q1645" s="12">
        <f t="shared" si="127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si="128"/>
        <v>41175.05972222222</v>
      </c>
      <c r="M1646" s="16">
        <f t="shared" si="126"/>
        <v>41235.101388888892</v>
      </c>
      <c r="N1646" s="10">
        <f t="shared" si="129"/>
        <v>60.041666666671517</v>
      </c>
      <c r="O1646" t="b">
        <v>0</v>
      </c>
      <c r="P1646">
        <v>128</v>
      </c>
      <c r="Q1646" s="12">
        <f t="shared" si="127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si="128"/>
        <v>41521.617361111108</v>
      </c>
      <c r="M1647" s="16">
        <f t="shared" si="126"/>
        <v>41535.617361111108</v>
      </c>
      <c r="N1647" s="10">
        <f t="shared" si="129"/>
        <v>14</v>
      </c>
      <c r="O1647" t="b">
        <v>0</v>
      </c>
      <c r="P1647">
        <v>10</v>
      </c>
      <c r="Q1647" s="12">
        <f t="shared" si="127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si="128"/>
        <v>41833.450266203705</v>
      </c>
      <c r="M1648" s="16">
        <f t="shared" si="126"/>
        <v>41865.757638888892</v>
      </c>
      <c r="N1648" s="10">
        <f t="shared" si="129"/>
        <v>32.307372685187147</v>
      </c>
      <c r="O1648" t="b">
        <v>0</v>
      </c>
      <c r="P1648">
        <v>83</v>
      </c>
      <c r="Q1648" s="12">
        <f t="shared" si="127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si="128"/>
        <v>41039.409456018519</v>
      </c>
      <c r="M1649" s="16">
        <f t="shared" si="126"/>
        <v>41069.409456018519</v>
      </c>
      <c r="N1649" s="10">
        <f t="shared" si="129"/>
        <v>30</v>
      </c>
      <c r="O1649" t="b">
        <v>0</v>
      </c>
      <c r="P1649">
        <v>46</v>
      </c>
      <c r="Q1649" s="12">
        <f t="shared" si="127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si="128"/>
        <v>40592.704652777778</v>
      </c>
      <c r="M1650" s="16">
        <f t="shared" si="126"/>
        <v>40622.662986111114</v>
      </c>
      <c r="N1650" s="10">
        <f t="shared" si="129"/>
        <v>29.958333333335759</v>
      </c>
      <c r="O1650" t="b">
        <v>0</v>
      </c>
      <c r="P1650">
        <v>90</v>
      </c>
      <c r="Q1650" s="12">
        <f t="shared" si="127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si="128"/>
        <v>41737.684664351851</v>
      </c>
      <c r="M1651" s="16">
        <f t="shared" si="126"/>
        <v>41782.684664351851</v>
      </c>
      <c r="N1651" s="10">
        <f t="shared" si="129"/>
        <v>45</v>
      </c>
      <c r="O1651" t="b">
        <v>0</v>
      </c>
      <c r="P1651">
        <v>81</v>
      </c>
      <c r="Q1651" s="12">
        <f t="shared" si="127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si="128"/>
        <v>41526.435613425929</v>
      </c>
      <c r="M1652" s="16">
        <f t="shared" si="126"/>
        <v>41556.435613425929</v>
      </c>
      <c r="N1652" s="10">
        <f t="shared" si="129"/>
        <v>30</v>
      </c>
      <c r="O1652" t="b">
        <v>0</v>
      </c>
      <c r="P1652">
        <v>32</v>
      </c>
      <c r="Q1652" s="12">
        <f t="shared" si="127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si="128"/>
        <v>40625.900694444441</v>
      </c>
      <c r="M1653" s="16">
        <f t="shared" si="126"/>
        <v>40659.290972222225</v>
      </c>
      <c r="N1653" s="10">
        <f t="shared" si="129"/>
        <v>33.390277777783922</v>
      </c>
      <c r="O1653" t="b">
        <v>0</v>
      </c>
      <c r="P1653">
        <v>20</v>
      </c>
      <c r="Q1653" s="12">
        <f t="shared" si="127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si="128"/>
        <v>41572.492974537039</v>
      </c>
      <c r="M1654" s="16">
        <f t="shared" si="126"/>
        <v>41602.534641203703</v>
      </c>
      <c r="N1654" s="10">
        <f t="shared" si="129"/>
        <v>30.041666666664241</v>
      </c>
      <c r="O1654" t="b">
        <v>0</v>
      </c>
      <c r="P1654">
        <v>70</v>
      </c>
      <c r="Q1654" s="12">
        <f t="shared" si="127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si="128"/>
        <v>40626.834444444445</v>
      </c>
      <c r="M1655" s="16">
        <f t="shared" si="126"/>
        <v>40657.834444444445</v>
      </c>
      <c r="N1655" s="10">
        <f t="shared" si="129"/>
        <v>31</v>
      </c>
      <c r="O1655" t="b">
        <v>0</v>
      </c>
      <c r="P1655">
        <v>168</v>
      </c>
      <c r="Q1655" s="12">
        <f t="shared" si="127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si="128"/>
        <v>40987.890740740739</v>
      </c>
      <c r="M1656" s="16">
        <f t="shared" si="126"/>
        <v>41017.890740740739</v>
      </c>
      <c r="N1656" s="10">
        <f t="shared" si="129"/>
        <v>30</v>
      </c>
      <c r="O1656" t="b">
        <v>0</v>
      </c>
      <c r="P1656">
        <v>34</v>
      </c>
      <c r="Q1656" s="12">
        <f t="shared" si="127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si="128"/>
        <v>40974.791898148149</v>
      </c>
      <c r="M1657" s="16">
        <f t="shared" si="126"/>
        <v>41004.750231481477</v>
      </c>
      <c r="N1657" s="10">
        <f t="shared" si="129"/>
        <v>29.958333333328483</v>
      </c>
      <c r="O1657" t="b">
        <v>0</v>
      </c>
      <c r="P1657">
        <v>48</v>
      </c>
      <c r="Q1657" s="12">
        <f t="shared" si="127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si="128"/>
        <v>41226.928842592592</v>
      </c>
      <c r="M1658" s="16">
        <f t="shared" si="126"/>
        <v>41256.928842592592</v>
      </c>
      <c r="N1658" s="10">
        <f t="shared" si="129"/>
        <v>30</v>
      </c>
      <c r="O1658" t="b">
        <v>0</v>
      </c>
      <c r="P1658">
        <v>48</v>
      </c>
      <c r="Q1658" s="12">
        <f t="shared" si="127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si="128"/>
        <v>41023.782037037039</v>
      </c>
      <c r="M1659" s="16">
        <f t="shared" si="126"/>
        <v>41053.782037037039</v>
      </c>
      <c r="N1659" s="10">
        <f t="shared" si="129"/>
        <v>30</v>
      </c>
      <c r="O1659" t="b">
        <v>0</v>
      </c>
      <c r="P1659">
        <v>221</v>
      </c>
      <c r="Q1659" s="12">
        <f t="shared" si="127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si="128"/>
        <v>41223.22184027778</v>
      </c>
      <c r="M1660" s="16">
        <f t="shared" si="126"/>
        <v>41261.597222222219</v>
      </c>
      <c r="N1660" s="10">
        <f t="shared" si="129"/>
        <v>38.375381944439141</v>
      </c>
      <c r="O1660" t="b">
        <v>0</v>
      </c>
      <c r="P1660">
        <v>107</v>
      </c>
      <c r="Q1660" s="12">
        <f t="shared" si="127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si="128"/>
        <v>41596.913437499999</v>
      </c>
      <c r="M1661" s="16">
        <f t="shared" si="126"/>
        <v>41625.5</v>
      </c>
      <c r="N1661" s="10">
        <f t="shared" si="129"/>
        <v>28.586562500000582</v>
      </c>
      <c r="O1661" t="b">
        <v>0</v>
      </c>
      <c r="P1661">
        <v>45</v>
      </c>
      <c r="Q1661" s="12">
        <f t="shared" si="127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si="128"/>
        <v>42459.693865740745</v>
      </c>
      <c r="M1662" s="16">
        <f t="shared" si="126"/>
        <v>42490.915972222225</v>
      </c>
      <c r="N1662" s="10">
        <f t="shared" si="129"/>
        <v>31.222106481480296</v>
      </c>
      <c r="O1662" t="b">
        <v>0</v>
      </c>
      <c r="P1662">
        <v>36</v>
      </c>
      <c r="Q1662" s="12">
        <f t="shared" si="127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si="128"/>
        <v>42343.998043981483</v>
      </c>
      <c r="M1663" s="16">
        <f t="shared" si="126"/>
        <v>42386.875</v>
      </c>
      <c r="N1663" s="10">
        <f t="shared" si="129"/>
        <v>42.876956018517376</v>
      </c>
      <c r="O1663" t="b">
        <v>0</v>
      </c>
      <c r="P1663">
        <v>101</v>
      </c>
      <c r="Q1663" s="12">
        <f t="shared" si="127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si="128"/>
        <v>40848.198333333334</v>
      </c>
      <c r="M1664" s="16">
        <f t="shared" si="126"/>
        <v>40908.239999999998</v>
      </c>
      <c r="N1664" s="10">
        <f t="shared" si="129"/>
        <v>60.041666666664241</v>
      </c>
      <c r="O1664" t="b">
        <v>0</v>
      </c>
      <c r="P1664">
        <v>62</v>
      </c>
      <c r="Q1664" s="12">
        <f t="shared" si="127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si="128"/>
        <v>42006.02207175926</v>
      </c>
      <c r="M1665" s="16">
        <f t="shared" si="126"/>
        <v>42036.02207175926</v>
      </c>
      <c r="N1665" s="10">
        <f t="shared" si="129"/>
        <v>30</v>
      </c>
      <c r="O1665" t="b">
        <v>0</v>
      </c>
      <c r="P1665">
        <v>32</v>
      </c>
      <c r="Q1665" s="12">
        <f t="shared" si="127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si="128"/>
        <v>40939.761782407404</v>
      </c>
      <c r="M1666" s="16">
        <f t="shared" ref="M1666:M1729" si="131">(J1666 / 60 / 60 / 24) + DATE(1970, 1, 1)</f>
        <v>40984.165972222225</v>
      </c>
      <c r="N1666" s="10">
        <f t="shared" si="129"/>
        <v>44.404189814820711</v>
      </c>
      <c r="O1666" t="b">
        <v>0</v>
      </c>
      <c r="P1666">
        <v>89</v>
      </c>
      <c r="Q1666" s="12">
        <f t="shared" ref="Q1666:Q1729" si="132"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:L1730" si="133">(K1667 / 60 / 60 / 24) + DATE(1970, 1, 1)</f>
        <v>40564.649456018517</v>
      </c>
      <c r="M1667" s="16">
        <f t="shared" si="131"/>
        <v>40596.125</v>
      </c>
      <c r="N1667" s="10">
        <f t="shared" ref="N1667:N1730" si="134">M1667-L1667</f>
        <v>31.475543981483497</v>
      </c>
      <c r="O1667" t="b">
        <v>0</v>
      </c>
      <c r="P1667">
        <v>93</v>
      </c>
      <c r="Q1667" s="12">
        <f t="shared" si="132"/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si="133"/>
        <v>41331.253159722226</v>
      </c>
      <c r="M1668" s="16">
        <f t="shared" si="131"/>
        <v>41361.211493055554</v>
      </c>
      <c r="N1668" s="10">
        <f t="shared" si="134"/>
        <v>29.958333333328483</v>
      </c>
      <c r="O1668" t="b">
        <v>0</v>
      </c>
      <c r="P1668">
        <v>98</v>
      </c>
      <c r="Q1668" s="12">
        <f t="shared" si="132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si="133"/>
        <v>41682.0705787037</v>
      </c>
      <c r="M1669" s="16">
        <f t="shared" si="131"/>
        <v>41709.290972222225</v>
      </c>
      <c r="N1669" s="10">
        <f t="shared" si="134"/>
        <v>27.220393518524361</v>
      </c>
      <c r="O1669" t="b">
        <v>0</v>
      </c>
      <c r="P1669">
        <v>82</v>
      </c>
      <c r="Q1669" s="12">
        <f t="shared" si="132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si="133"/>
        <v>40845.14975694444</v>
      </c>
      <c r="M1670" s="16">
        <f t="shared" si="131"/>
        <v>40875.191423611112</v>
      </c>
      <c r="N1670" s="10">
        <f t="shared" si="134"/>
        <v>30.041666666671517</v>
      </c>
      <c r="O1670" t="b">
        <v>0</v>
      </c>
      <c r="P1670">
        <v>116</v>
      </c>
      <c r="Q1670" s="12">
        <f t="shared" si="132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si="133"/>
        <v>42461.885138888887</v>
      </c>
      <c r="M1671" s="16">
        <f t="shared" si="131"/>
        <v>42521.885138888887</v>
      </c>
      <c r="N1671" s="10">
        <f t="shared" si="134"/>
        <v>60</v>
      </c>
      <c r="O1671" t="b">
        <v>0</v>
      </c>
      <c r="P1671">
        <v>52</v>
      </c>
      <c r="Q1671" s="12">
        <f t="shared" si="132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si="133"/>
        <v>40313.930543981485</v>
      </c>
      <c r="M1672" s="16">
        <f t="shared" si="131"/>
        <v>40364.166666666664</v>
      </c>
      <c r="N1672" s="10">
        <f t="shared" si="134"/>
        <v>50.236122685178998</v>
      </c>
      <c r="O1672" t="b">
        <v>0</v>
      </c>
      <c r="P1672">
        <v>23</v>
      </c>
      <c r="Q1672" s="12">
        <f t="shared" si="132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si="133"/>
        <v>42553.54414351852</v>
      </c>
      <c r="M1673" s="16">
        <f t="shared" si="131"/>
        <v>42583.54414351852</v>
      </c>
      <c r="N1673" s="10">
        <f t="shared" si="134"/>
        <v>30</v>
      </c>
      <c r="O1673" t="b">
        <v>0</v>
      </c>
      <c r="P1673">
        <v>77</v>
      </c>
      <c r="Q1673" s="12">
        <f t="shared" si="132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si="133"/>
        <v>41034.656597222223</v>
      </c>
      <c r="M1674" s="16">
        <f t="shared" si="131"/>
        <v>41064.656597222223</v>
      </c>
      <c r="N1674" s="10">
        <f t="shared" si="134"/>
        <v>30</v>
      </c>
      <c r="O1674" t="b">
        <v>0</v>
      </c>
      <c r="P1674">
        <v>49</v>
      </c>
      <c r="Q1674" s="12">
        <f t="shared" si="132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si="133"/>
        <v>42039.878379629634</v>
      </c>
      <c r="M1675" s="16">
        <f t="shared" si="131"/>
        <v>42069.878379629634</v>
      </c>
      <c r="N1675" s="10">
        <f t="shared" si="134"/>
        <v>30</v>
      </c>
      <c r="O1675" t="b">
        <v>0</v>
      </c>
      <c r="P1675">
        <v>59</v>
      </c>
      <c r="Q1675" s="12">
        <f t="shared" si="132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si="133"/>
        <v>42569.605393518519</v>
      </c>
      <c r="M1676" s="16">
        <f t="shared" si="131"/>
        <v>42600.290972222225</v>
      </c>
      <c r="N1676" s="10">
        <f t="shared" si="134"/>
        <v>30.685578703705687</v>
      </c>
      <c r="O1676" t="b">
        <v>0</v>
      </c>
      <c r="P1676">
        <v>113</v>
      </c>
      <c r="Q1676" s="12">
        <f t="shared" si="132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si="133"/>
        <v>40802.733101851853</v>
      </c>
      <c r="M1677" s="16">
        <f t="shared" si="131"/>
        <v>40832.918749999997</v>
      </c>
      <c r="N1677" s="10">
        <f t="shared" si="134"/>
        <v>30.185648148144537</v>
      </c>
      <c r="O1677" t="b">
        <v>0</v>
      </c>
      <c r="P1677">
        <v>34</v>
      </c>
      <c r="Q1677" s="12">
        <f t="shared" si="132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si="133"/>
        <v>40973.72623842593</v>
      </c>
      <c r="M1678" s="16">
        <f t="shared" si="131"/>
        <v>41020.165972222225</v>
      </c>
      <c r="N1678" s="10">
        <f t="shared" si="134"/>
        <v>46.439733796294604</v>
      </c>
      <c r="O1678" t="b">
        <v>0</v>
      </c>
      <c r="P1678">
        <v>42</v>
      </c>
      <c r="Q1678" s="12">
        <f t="shared" si="132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si="133"/>
        <v>42416.407129629632</v>
      </c>
      <c r="M1679" s="16">
        <f t="shared" si="131"/>
        <v>42476.249305555553</v>
      </c>
      <c r="N1679" s="10">
        <f t="shared" si="134"/>
        <v>59.842175925921765</v>
      </c>
      <c r="O1679" t="b">
        <v>0</v>
      </c>
      <c r="P1679">
        <v>42</v>
      </c>
      <c r="Q1679" s="12">
        <f t="shared" si="132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si="133"/>
        <v>41662.854988425926</v>
      </c>
      <c r="M1680" s="16">
        <f t="shared" si="131"/>
        <v>41676.854988425926</v>
      </c>
      <c r="N1680" s="10">
        <f t="shared" si="134"/>
        <v>14</v>
      </c>
      <c r="O1680" t="b">
        <v>0</v>
      </c>
      <c r="P1680">
        <v>49</v>
      </c>
      <c r="Q1680" s="12">
        <f t="shared" si="132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si="133"/>
        <v>40723.068807870368</v>
      </c>
      <c r="M1681" s="16">
        <f t="shared" si="131"/>
        <v>40746.068807870368</v>
      </c>
      <c r="N1681" s="10">
        <f t="shared" si="134"/>
        <v>23</v>
      </c>
      <c r="O1681" t="b">
        <v>0</v>
      </c>
      <c r="P1681">
        <v>56</v>
      </c>
      <c r="Q1681" s="12">
        <f t="shared" si="132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si="133"/>
        <v>41802.757719907408</v>
      </c>
      <c r="M1682" s="16">
        <f t="shared" si="131"/>
        <v>41832.757719907408</v>
      </c>
      <c r="N1682" s="10">
        <f t="shared" si="134"/>
        <v>30</v>
      </c>
      <c r="O1682" t="b">
        <v>0</v>
      </c>
      <c r="P1682">
        <v>25</v>
      </c>
      <c r="Q1682" s="12">
        <f t="shared" si="132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si="133"/>
        <v>42774.121342592596</v>
      </c>
      <c r="M1683" s="16">
        <f t="shared" si="131"/>
        <v>42823.083333333328</v>
      </c>
      <c r="N1683" s="10">
        <f t="shared" si="134"/>
        <v>48.96199074073229</v>
      </c>
      <c r="O1683" t="b">
        <v>0</v>
      </c>
      <c r="P1683">
        <v>884</v>
      </c>
      <c r="Q1683" s="12">
        <f t="shared" si="132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si="133"/>
        <v>42779.21365740741</v>
      </c>
      <c r="M1684" s="16">
        <f t="shared" si="131"/>
        <v>42839.171990740739</v>
      </c>
      <c r="N1684" s="10">
        <f t="shared" si="134"/>
        <v>59.958333333328483</v>
      </c>
      <c r="O1684" t="b">
        <v>0</v>
      </c>
      <c r="P1684">
        <v>0</v>
      </c>
      <c r="Q1684" s="12">
        <f t="shared" si="132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si="133"/>
        <v>42808.781689814816</v>
      </c>
      <c r="M1685" s="16">
        <f t="shared" si="131"/>
        <v>42832.781689814816</v>
      </c>
      <c r="N1685" s="10">
        <f t="shared" si="134"/>
        <v>24</v>
      </c>
      <c r="O1685" t="b">
        <v>0</v>
      </c>
      <c r="P1685">
        <v>10</v>
      </c>
      <c r="Q1685" s="12">
        <f t="shared" si="132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si="133"/>
        <v>42783.815289351856</v>
      </c>
      <c r="M1686" s="16">
        <f t="shared" si="131"/>
        <v>42811.773622685185</v>
      </c>
      <c r="N1686" s="10">
        <f t="shared" si="134"/>
        <v>27.958333333328483</v>
      </c>
      <c r="O1686" t="b">
        <v>0</v>
      </c>
      <c r="P1686">
        <v>101</v>
      </c>
      <c r="Q1686" s="12">
        <f t="shared" si="132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si="133"/>
        <v>42788.2502662037</v>
      </c>
      <c r="M1687" s="16">
        <f t="shared" si="131"/>
        <v>42818.208599537036</v>
      </c>
      <c r="N1687" s="10">
        <f t="shared" si="134"/>
        <v>29.958333333335759</v>
      </c>
      <c r="O1687" t="b">
        <v>0</v>
      </c>
      <c r="P1687">
        <v>15</v>
      </c>
      <c r="Q1687" s="12">
        <f t="shared" si="132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si="133"/>
        <v>42792.843969907408</v>
      </c>
      <c r="M1688" s="16">
        <f t="shared" si="131"/>
        <v>42852.802303240736</v>
      </c>
      <c r="N1688" s="10">
        <f t="shared" si="134"/>
        <v>59.958333333328483</v>
      </c>
      <c r="O1688" t="b">
        <v>0</v>
      </c>
      <c r="P1688">
        <v>1</v>
      </c>
      <c r="Q1688" s="12">
        <f t="shared" si="132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si="133"/>
        <v>42802.046817129631</v>
      </c>
      <c r="M1689" s="16">
        <f t="shared" si="131"/>
        <v>42835.84375</v>
      </c>
      <c r="N1689" s="10">
        <f t="shared" si="134"/>
        <v>33.796932870369346</v>
      </c>
      <c r="O1689" t="b">
        <v>0</v>
      </c>
      <c r="P1689">
        <v>39</v>
      </c>
      <c r="Q1689" s="12">
        <f t="shared" si="132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si="133"/>
        <v>42804.534652777773</v>
      </c>
      <c r="M1690" s="16">
        <f t="shared" si="131"/>
        <v>42834.492986111116</v>
      </c>
      <c r="N1690" s="10">
        <f t="shared" si="134"/>
        <v>29.958333333343035</v>
      </c>
      <c r="O1690" t="b">
        <v>0</v>
      </c>
      <c r="P1690">
        <v>7</v>
      </c>
      <c r="Q1690" s="12">
        <f t="shared" si="132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si="133"/>
        <v>42780.942476851851</v>
      </c>
      <c r="M1691" s="16">
        <f t="shared" si="131"/>
        <v>42810.900810185187</v>
      </c>
      <c r="N1691" s="10">
        <f t="shared" si="134"/>
        <v>29.958333333335759</v>
      </c>
      <c r="O1691" t="b">
        <v>0</v>
      </c>
      <c r="P1691">
        <v>14</v>
      </c>
      <c r="Q1691" s="12">
        <f t="shared" si="132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si="133"/>
        <v>42801.43104166667</v>
      </c>
      <c r="M1692" s="16">
        <f t="shared" si="131"/>
        <v>42831.389374999999</v>
      </c>
      <c r="N1692" s="10">
        <f t="shared" si="134"/>
        <v>29.958333333328483</v>
      </c>
      <c r="O1692" t="b">
        <v>0</v>
      </c>
      <c r="P1692">
        <v>11</v>
      </c>
      <c r="Q1692" s="12">
        <f t="shared" si="132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si="133"/>
        <v>42795.701481481476</v>
      </c>
      <c r="M1693" s="16">
        <f t="shared" si="131"/>
        <v>42828.041666666672</v>
      </c>
      <c r="N1693" s="10">
        <f t="shared" si="134"/>
        <v>32.340185185195878</v>
      </c>
      <c r="O1693" t="b">
        <v>0</v>
      </c>
      <c r="P1693">
        <v>38</v>
      </c>
      <c r="Q1693" s="12">
        <f t="shared" si="132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si="133"/>
        <v>42788.151238425926</v>
      </c>
      <c r="M1694" s="16">
        <f t="shared" si="131"/>
        <v>42820.999305555553</v>
      </c>
      <c r="N1694" s="10">
        <f t="shared" si="134"/>
        <v>32.848067129627452</v>
      </c>
      <c r="O1694" t="b">
        <v>0</v>
      </c>
      <c r="P1694">
        <v>15</v>
      </c>
      <c r="Q1694" s="12">
        <f t="shared" si="132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si="133"/>
        <v>42803.920277777783</v>
      </c>
      <c r="M1695" s="16">
        <f t="shared" si="131"/>
        <v>42834.833333333328</v>
      </c>
      <c r="N1695" s="10">
        <f t="shared" si="134"/>
        <v>30.913055555545725</v>
      </c>
      <c r="O1695" t="b">
        <v>0</v>
      </c>
      <c r="P1695">
        <v>8</v>
      </c>
      <c r="Q1695" s="12">
        <f t="shared" si="132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si="133"/>
        <v>42791.669837962967</v>
      </c>
      <c r="M1696" s="16">
        <f t="shared" si="131"/>
        <v>42821.191666666666</v>
      </c>
      <c r="N1696" s="10">
        <f t="shared" si="134"/>
        <v>29.521828703698702</v>
      </c>
      <c r="O1696" t="b">
        <v>0</v>
      </c>
      <c r="P1696">
        <v>1</v>
      </c>
      <c r="Q1696" s="12">
        <f t="shared" si="132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si="133"/>
        <v>42801.031412037039</v>
      </c>
      <c r="M1697" s="16">
        <f t="shared" si="131"/>
        <v>42835.041666666672</v>
      </c>
      <c r="N1697" s="10">
        <f t="shared" si="134"/>
        <v>34.010254629632982</v>
      </c>
      <c r="O1697" t="b">
        <v>0</v>
      </c>
      <c r="P1697">
        <v>23</v>
      </c>
      <c r="Q1697" s="12">
        <f t="shared" si="132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si="133"/>
        <v>42796.069571759261</v>
      </c>
      <c r="M1698" s="16">
        <f t="shared" si="131"/>
        <v>42826.027905092589</v>
      </c>
      <c r="N1698" s="10">
        <f t="shared" si="134"/>
        <v>29.958333333328483</v>
      </c>
      <c r="O1698" t="b">
        <v>0</v>
      </c>
      <c r="P1698">
        <v>0</v>
      </c>
      <c r="Q1698" s="12">
        <f t="shared" si="132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si="133"/>
        <v>42805.032962962956</v>
      </c>
      <c r="M1699" s="16">
        <f t="shared" si="131"/>
        <v>42834.991296296299</v>
      </c>
      <c r="N1699" s="10">
        <f t="shared" si="134"/>
        <v>29.958333333343035</v>
      </c>
      <c r="O1699" t="b">
        <v>0</v>
      </c>
      <c r="P1699">
        <v>22</v>
      </c>
      <c r="Q1699" s="12">
        <f t="shared" si="132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si="133"/>
        <v>42796.207870370374</v>
      </c>
      <c r="M1700" s="16">
        <f t="shared" si="131"/>
        <v>42820.147916666669</v>
      </c>
      <c r="N1700" s="10">
        <f t="shared" si="134"/>
        <v>23.940046296294895</v>
      </c>
      <c r="O1700" t="b">
        <v>0</v>
      </c>
      <c r="P1700">
        <v>0</v>
      </c>
      <c r="Q1700" s="12">
        <f t="shared" si="132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si="133"/>
        <v>42806.863946759258</v>
      </c>
      <c r="M1701" s="16">
        <f t="shared" si="131"/>
        <v>42836.863946759258</v>
      </c>
      <c r="N1701" s="10">
        <f t="shared" si="134"/>
        <v>30</v>
      </c>
      <c r="O1701" t="b">
        <v>0</v>
      </c>
      <c r="P1701">
        <v>4</v>
      </c>
      <c r="Q1701" s="12">
        <f t="shared" si="132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si="133"/>
        <v>42796.071643518517</v>
      </c>
      <c r="M1702" s="16">
        <f t="shared" si="131"/>
        <v>42826.166666666672</v>
      </c>
      <c r="N1702" s="10">
        <f t="shared" si="134"/>
        <v>30.095023148154723</v>
      </c>
      <c r="O1702" t="b">
        <v>0</v>
      </c>
      <c r="P1702">
        <v>79</v>
      </c>
      <c r="Q1702" s="12">
        <f t="shared" si="132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si="133"/>
        <v>41989.664409722223</v>
      </c>
      <c r="M1703" s="16">
        <f t="shared" si="131"/>
        <v>42019.664409722223</v>
      </c>
      <c r="N1703" s="10">
        <f t="shared" si="134"/>
        <v>30</v>
      </c>
      <c r="O1703" t="b">
        <v>0</v>
      </c>
      <c r="P1703">
        <v>2</v>
      </c>
      <c r="Q1703" s="12">
        <f t="shared" si="132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si="133"/>
        <v>42063.869791666672</v>
      </c>
      <c r="M1704" s="16">
        <f t="shared" si="131"/>
        <v>42093.828125</v>
      </c>
      <c r="N1704" s="10">
        <f t="shared" si="134"/>
        <v>29.958333333328483</v>
      </c>
      <c r="O1704" t="b">
        <v>0</v>
      </c>
      <c r="P1704">
        <v>1</v>
      </c>
      <c r="Q1704" s="12">
        <f t="shared" si="132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si="133"/>
        <v>42187.281678240746</v>
      </c>
      <c r="M1705" s="16">
        <f t="shared" si="131"/>
        <v>42247.281678240746</v>
      </c>
      <c r="N1705" s="10">
        <f t="shared" si="134"/>
        <v>60</v>
      </c>
      <c r="O1705" t="b">
        <v>0</v>
      </c>
      <c r="P1705">
        <v>2</v>
      </c>
      <c r="Q1705" s="12">
        <f t="shared" si="132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si="133"/>
        <v>42021.139733796299</v>
      </c>
      <c r="M1706" s="16">
        <f t="shared" si="131"/>
        <v>42051.139733796299</v>
      </c>
      <c r="N1706" s="10">
        <f t="shared" si="134"/>
        <v>30</v>
      </c>
      <c r="O1706" t="b">
        <v>0</v>
      </c>
      <c r="P1706">
        <v>11</v>
      </c>
      <c r="Q1706" s="12">
        <f t="shared" si="132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si="133"/>
        <v>42245.016736111109</v>
      </c>
      <c r="M1707" s="16">
        <f t="shared" si="131"/>
        <v>42256.666666666672</v>
      </c>
      <c r="N1707" s="10">
        <f t="shared" si="134"/>
        <v>11.649930555562605</v>
      </c>
      <c r="O1707" t="b">
        <v>0</v>
      </c>
      <c r="P1707">
        <v>0</v>
      </c>
      <c r="Q1707" s="12">
        <f t="shared" si="132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si="133"/>
        <v>42179.306388888886</v>
      </c>
      <c r="M1708" s="16">
        <f t="shared" si="131"/>
        <v>42239.306388888886</v>
      </c>
      <c r="N1708" s="10">
        <f t="shared" si="134"/>
        <v>60</v>
      </c>
      <c r="O1708" t="b">
        <v>0</v>
      </c>
      <c r="P1708">
        <v>0</v>
      </c>
      <c r="Q1708" s="12">
        <f t="shared" si="132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si="133"/>
        <v>42427.721006944441</v>
      </c>
      <c r="M1709" s="16">
        <f t="shared" si="131"/>
        <v>42457.679340277777</v>
      </c>
      <c r="N1709" s="10">
        <f t="shared" si="134"/>
        <v>29.958333333335759</v>
      </c>
      <c r="O1709" t="b">
        <v>0</v>
      </c>
      <c r="P1709">
        <v>9</v>
      </c>
      <c r="Q1709" s="12">
        <f t="shared" si="132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si="133"/>
        <v>42451.866967592592</v>
      </c>
      <c r="M1710" s="16">
        <f t="shared" si="131"/>
        <v>42491.866967592592</v>
      </c>
      <c r="N1710" s="10">
        <f t="shared" si="134"/>
        <v>40</v>
      </c>
      <c r="O1710" t="b">
        <v>0</v>
      </c>
      <c r="P1710">
        <v>0</v>
      </c>
      <c r="Q1710" s="12">
        <f t="shared" si="132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si="133"/>
        <v>41841.56381944444</v>
      </c>
      <c r="M1711" s="16">
        <f t="shared" si="131"/>
        <v>41882.818749999999</v>
      </c>
      <c r="N1711" s="10">
        <f t="shared" si="134"/>
        <v>41.254930555558531</v>
      </c>
      <c r="O1711" t="b">
        <v>0</v>
      </c>
      <c r="P1711">
        <v>4</v>
      </c>
      <c r="Q1711" s="12">
        <f t="shared" si="132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si="133"/>
        <v>42341.59129629629</v>
      </c>
      <c r="M1712" s="16">
        <f t="shared" si="131"/>
        <v>42387.541666666672</v>
      </c>
      <c r="N1712" s="10">
        <f t="shared" si="134"/>
        <v>45.950370370381279</v>
      </c>
      <c r="O1712" t="b">
        <v>0</v>
      </c>
      <c r="P1712">
        <v>1</v>
      </c>
      <c r="Q1712" s="12">
        <f t="shared" si="132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si="133"/>
        <v>41852.646226851852</v>
      </c>
      <c r="M1713" s="16">
        <f t="shared" si="131"/>
        <v>41883.646226851852</v>
      </c>
      <c r="N1713" s="10">
        <f t="shared" si="134"/>
        <v>31</v>
      </c>
      <c r="O1713" t="b">
        <v>0</v>
      </c>
      <c r="P1713">
        <v>2</v>
      </c>
      <c r="Q1713" s="12">
        <f t="shared" si="132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si="133"/>
        <v>42125.913807870369</v>
      </c>
      <c r="M1714" s="16">
        <f t="shared" si="131"/>
        <v>42185.913807870369</v>
      </c>
      <c r="N1714" s="10">
        <f t="shared" si="134"/>
        <v>60</v>
      </c>
      <c r="O1714" t="b">
        <v>0</v>
      </c>
      <c r="P1714">
        <v>0</v>
      </c>
      <c r="Q1714" s="12">
        <f t="shared" si="132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si="133"/>
        <v>41887.801064814819</v>
      </c>
      <c r="M1715" s="16">
        <f t="shared" si="131"/>
        <v>41917.801064814819</v>
      </c>
      <c r="N1715" s="10">
        <f t="shared" si="134"/>
        <v>30</v>
      </c>
      <c r="O1715" t="b">
        <v>0</v>
      </c>
      <c r="P1715">
        <v>1</v>
      </c>
      <c r="Q1715" s="12">
        <f t="shared" si="132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si="133"/>
        <v>42095.918530092589</v>
      </c>
      <c r="M1716" s="16">
        <f t="shared" si="131"/>
        <v>42125.918530092589</v>
      </c>
      <c r="N1716" s="10">
        <f t="shared" si="134"/>
        <v>30</v>
      </c>
      <c r="O1716" t="b">
        <v>0</v>
      </c>
      <c r="P1716">
        <v>17</v>
      </c>
      <c r="Q1716" s="12">
        <f t="shared" si="132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si="133"/>
        <v>42064.217418981483</v>
      </c>
      <c r="M1717" s="16">
        <f t="shared" si="131"/>
        <v>42094.140277777777</v>
      </c>
      <c r="N1717" s="10">
        <f t="shared" si="134"/>
        <v>29.92285879629344</v>
      </c>
      <c r="O1717" t="b">
        <v>0</v>
      </c>
      <c r="P1717">
        <v>2</v>
      </c>
      <c r="Q1717" s="12">
        <f t="shared" si="132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si="133"/>
        <v>42673.577534722222</v>
      </c>
      <c r="M1718" s="16">
        <f t="shared" si="131"/>
        <v>42713.619201388887</v>
      </c>
      <c r="N1718" s="10">
        <f t="shared" si="134"/>
        <v>40.041666666664241</v>
      </c>
      <c r="O1718" t="b">
        <v>0</v>
      </c>
      <c r="P1718">
        <v>3</v>
      </c>
      <c r="Q1718" s="12">
        <f t="shared" si="132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si="133"/>
        <v>42460.98192129629</v>
      </c>
      <c r="M1719" s="16">
        <f t="shared" si="131"/>
        <v>42481.166666666672</v>
      </c>
      <c r="N1719" s="10">
        <f t="shared" si="134"/>
        <v>20.184745370381279</v>
      </c>
      <c r="O1719" t="b">
        <v>0</v>
      </c>
      <c r="P1719">
        <v>41</v>
      </c>
      <c r="Q1719" s="12">
        <f t="shared" si="132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si="133"/>
        <v>42460.610520833332</v>
      </c>
      <c r="M1720" s="16">
        <f t="shared" si="131"/>
        <v>42504.207638888889</v>
      </c>
      <c r="N1720" s="10">
        <f t="shared" si="134"/>
        <v>43.597118055557075</v>
      </c>
      <c r="O1720" t="b">
        <v>0</v>
      </c>
      <c r="P1720">
        <v>2</v>
      </c>
      <c r="Q1720" s="12">
        <f t="shared" si="132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si="133"/>
        <v>41869.534618055557</v>
      </c>
      <c r="M1721" s="16">
        <f t="shared" si="131"/>
        <v>41899.534618055557</v>
      </c>
      <c r="N1721" s="10">
        <f t="shared" si="134"/>
        <v>30</v>
      </c>
      <c r="O1721" t="b">
        <v>0</v>
      </c>
      <c r="P1721">
        <v>3</v>
      </c>
      <c r="Q1721" s="12">
        <f t="shared" si="132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si="133"/>
        <v>41922.783229166671</v>
      </c>
      <c r="M1722" s="16">
        <f t="shared" si="131"/>
        <v>41952.824895833335</v>
      </c>
      <c r="N1722" s="10">
        <f t="shared" si="134"/>
        <v>30.041666666664241</v>
      </c>
      <c r="O1722" t="b">
        <v>0</v>
      </c>
      <c r="P1722">
        <v>8</v>
      </c>
      <c r="Q1722" s="12">
        <f t="shared" si="132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si="133"/>
        <v>42319.461377314816</v>
      </c>
      <c r="M1723" s="16">
        <f t="shared" si="131"/>
        <v>42349.461377314816</v>
      </c>
      <c r="N1723" s="10">
        <f t="shared" si="134"/>
        <v>30</v>
      </c>
      <c r="O1723" t="b">
        <v>0</v>
      </c>
      <c r="P1723">
        <v>0</v>
      </c>
      <c r="Q1723" s="12">
        <f t="shared" si="132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si="133"/>
        <v>42425.960983796293</v>
      </c>
      <c r="M1724" s="16">
        <f t="shared" si="131"/>
        <v>42463.006944444445</v>
      </c>
      <c r="N1724" s="10">
        <f t="shared" si="134"/>
        <v>37.045960648152686</v>
      </c>
      <c r="O1724" t="b">
        <v>0</v>
      </c>
      <c r="P1724">
        <v>1</v>
      </c>
      <c r="Q1724" s="12">
        <f t="shared" si="132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si="133"/>
        <v>42129.82540509259</v>
      </c>
      <c r="M1725" s="16">
        <f t="shared" si="131"/>
        <v>42186.25</v>
      </c>
      <c r="N1725" s="10">
        <f t="shared" si="134"/>
        <v>56.42459490741021</v>
      </c>
      <c r="O1725" t="b">
        <v>0</v>
      </c>
      <c r="P1725">
        <v>3</v>
      </c>
      <c r="Q1725" s="12">
        <f t="shared" si="132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si="133"/>
        <v>41912.932430555556</v>
      </c>
      <c r="M1726" s="16">
        <f t="shared" si="131"/>
        <v>41942.932430555556</v>
      </c>
      <c r="N1726" s="10">
        <f t="shared" si="134"/>
        <v>30</v>
      </c>
      <c r="O1726" t="b">
        <v>0</v>
      </c>
      <c r="P1726">
        <v>4</v>
      </c>
      <c r="Q1726" s="12">
        <f t="shared" si="132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si="133"/>
        <v>41845.968159722222</v>
      </c>
      <c r="M1727" s="16">
        <f t="shared" si="131"/>
        <v>41875.968159722222</v>
      </c>
      <c r="N1727" s="10">
        <f t="shared" si="134"/>
        <v>30</v>
      </c>
      <c r="O1727" t="b">
        <v>0</v>
      </c>
      <c r="P1727">
        <v>9</v>
      </c>
      <c r="Q1727" s="12">
        <f t="shared" si="132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si="133"/>
        <v>41788.919722222221</v>
      </c>
      <c r="M1728" s="16">
        <f t="shared" si="131"/>
        <v>41817.919722222221</v>
      </c>
      <c r="N1728" s="10">
        <f t="shared" si="134"/>
        <v>29</v>
      </c>
      <c r="O1728" t="b">
        <v>0</v>
      </c>
      <c r="P1728">
        <v>16</v>
      </c>
      <c r="Q1728" s="12">
        <f t="shared" si="132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si="133"/>
        <v>42044.927974537044</v>
      </c>
      <c r="M1729" s="16">
        <f t="shared" si="131"/>
        <v>42099.458333333328</v>
      </c>
      <c r="N1729" s="10">
        <f t="shared" si="134"/>
        <v>54.530358796284418</v>
      </c>
      <c r="O1729" t="b">
        <v>0</v>
      </c>
      <c r="P1729">
        <v>1</v>
      </c>
      <c r="Q1729" s="12">
        <f t="shared" si="132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si="133"/>
        <v>42268.625856481478</v>
      </c>
      <c r="M1730" s="16">
        <f t="shared" ref="M1730:M1793" si="136">(J1730 / 60 / 60 / 24) + DATE(1970, 1, 1)</f>
        <v>42298.625856481478</v>
      </c>
      <c r="N1730" s="10">
        <f t="shared" si="134"/>
        <v>30</v>
      </c>
      <c r="O1730" t="b">
        <v>0</v>
      </c>
      <c r="P1730">
        <v>7</v>
      </c>
      <c r="Q1730" s="12">
        <f t="shared" ref="Q1730:Q1793" si="137"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:L1794" si="138">(K1731 / 60 / 60 / 24) + DATE(1970, 1, 1)</f>
        <v>42471.052152777775</v>
      </c>
      <c r="M1731" s="16">
        <f t="shared" si="136"/>
        <v>42531.052152777775</v>
      </c>
      <c r="N1731" s="10">
        <f t="shared" ref="N1731:N1794" si="139">M1731-L1731</f>
        <v>60</v>
      </c>
      <c r="O1731" t="b">
        <v>0</v>
      </c>
      <c r="P1731">
        <v>0</v>
      </c>
      <c r="Q1731" s="12">
        <f t="shared" si="137"/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si="138"/>
        <v>42272.087766203709</v>
      </c>
      <c r="M1732" s="16">
        <f t="shared" si="136"/>
        <v>42302.087766203709</v>
      </c>
      <c r="N1732" s="10">
        <f t="shared" si="139"/>
        <v>30</v>
      </c>
      <c r="O1732" t="b">
        <v>0</v>
      </c>
      <c r="P1732">
        <v>0</v>
      </c>
      <c r="Q1732" s="12">
        <f t="shared" si="137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si="138"/>
        <v>42152.906851851847</v>
      </c>
      <c r="M1733" s="16">
        <f t="shared" si="136"/>
        <v>42166.625</v>
      </c>
      <c r="N1733" s="10">
        <f t="shared" si="139"/>
        <v>13.718148148152977</v>
      </c>
      <c r="O1733" t="b">
        <v>0</v>
      </c>
      <c r="P1733">
        <v>0</v>
      </c>
      <c r="Q1733" s="12">
        <f t="shared" si="137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si="138"/>
        <v>42325.683807870373</v>
      </c>
      <c r="M1734" s="16">
        <f t="shared" si="136"/>
        <v>42385.208333333328</v>
      </c>
      <c r="N1734" s="10">
        <f t="shared" si="139"/>
        <v>59.524525462955353</v>
      </c>
      <c r="O1734" t="b">
        <v>0</v>
      </c>
      <c r="P1734">
        <v>0</v>
      </c>
      <c r="Q1734" s="12">
        <f t="shared" si="137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si="138"/>
        <v>42614.675625000003</v>
      </c>
      <c r="M1735" s="16">
        <f t="shared" si="136"/>
        <v>42626.895833333328</v>
      </c>
      <c r="N1735" s="10">
        <f t="shared" si="139"/>
        <v>12.22020833332499</v>
      </c>
      <c r="O1735" t="b">
        <v>0</v>
      </c>
      <c r="P1735">
        <v>0</v>
      </c>
      <c r="Q1735" s="12">
        <f t="shared" si="137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si="138"/>
        <v>42102.036527777775</v>
      </c>
      <c r="M1736" s="16">
        <f t="shared" si="136"/>
        <v>42132.036527777775</v>
      </c>
      <c r="N1736" s="10">
        <f t="shared" si="139"/>
        <v>30</v>
      </c>
      <c r="O1736" t="b">
        <v>0</v>
      </c>
      <c r="P1736">
        <v>1</v>
      </c>
      <c r="Q1736" s="12">
        <f t="shared" si="137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si="138"/>
        <v>42559.814178240747</v>
      </c>
      <c r="M1737" s="16">
        <f t="shared" si="136"/>
        <v>42589.814178240747</v>
      </c>
      <c r="N1737" s="10">
        <f t="shared" si="139"/>
        <v>30</v>
      </c>
      <c r="O1737" t="b">
        <v>0</v>
      </c>
      <c r="P1737">
        <v>2</v>
      </c>
      <c r="Q1737" s="12">
        <f t="shared" si="137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si="138"/>
        <v>42286.861493055556</v>
      </c>
      <c r="M1738" s="16">
        <f t="shared" si="136"/>
        <v>42316.90315972222</v>
      </c>
      <c r="N1738" s="10">
        <f t="shared" si="139"/>
        <v>30.041666666664241</v>
      </c>
      <c r="O1738" t="b">
        <v>0</v>
      </c>
      <c r="P1738">
        <v>1</v>
      </c>
      <c r="Q1738" s="12">
        <f t="shared" si="137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si="138"/>
        <v>42175.948981481488</v>
      </c>
      <c r="M1739" s="16">
        <f t="shared" si="136"/>
        <v>42205.948981481488</v>
      </c>
      <c r="N1739" s="10">
        <f t="shared" si="139"/>
        <v>30</v>
      </c>
      <c r="O1739" t="b">
        <v>0</v>
      </c>
      <c r="P1739">
        <v>15</v>
      </c>
      <c r="Q1739" s="12">
        <f t="shared" si="137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si="138"/>
        <v>41884.874328703707</v>
      </c>
      <c r="M1740" s="16">
        <f t="shared" si="136"/>
        <v>41914.874328703707</v>
      </c>
      <c r="N1740" s="10">
        <f t="shared" si="139"/>
        <v>30</v>
      </c>
      <c r="O1740" t="b">
        <v>0</v>
      </c>
      <c r="P1740">
        <v>1</v>
      </c>
      <c r="Q1740" s="12">
        <f t="shared" si="137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si="138"/>
        <v>42435.874212962968</v>
      </c>
      <c r="M1741" s="16">
        <f t="shared" si="136"/>
        <v>42494.832546296297</v>
      </c>
      <c r="N1741" s="10">
        <f t="shared" si="139"/>
        <v>58.958333333328483</v>
      </c>
      <c r="O1741" t="b">
        <v>0</v>
      </c>
      <c r="P1741">
        <v>1</v>
      </c>
      <c r="Q1741" s="12">
        <f t="shared" si="137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si="138"/>
        <v>42171.817384259266</v>
      </c>
      <c r="M1742" s="16">
        <f t="shared" si="136"/>
        <v>42201.817384259266</v>
      </c>
      <c r="N1742" s="10">
        <f t="shared" si="139"/>
        <v>30</v>
      </c>
      <c r="O1742" t="b">
        <v>0</v>
      </c>
      <c r="P1742">
        <v>0</v>
      </c>
      <c r="Q1742" s="12">
        <f t="shared" si="137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si="138"/>
        <v>42120.628136574072</v>
      </c>
      <c r="M1743" s="16">
        <f t="shared" si="136"/>
        <v>42165.628136574072</v>
      </c>
      <c r="N1743" s="10">
        <f t="shared" si="139"/>
        <v>45</v>
      </c>
      <c r="O1743" t="b">
        <v>0</v>
      </c>
      <c r="P1743">
        <v>52</v>
      </c>
      <c r="Q1743" s="12">
        <f t="shared" si="137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si="138"/>
        <v>42710.876967592587</v>
      </c>
      <c r="M1744" s="16">
        <f t="shared" si="136"/>
        <v>42742.875</v>
      </c>
      <c r="N1744" s="10">
        <f t="shared" si="139"/>
        <v>31.99803240741312</v>
      </c>
      <c r="O1744" t="b">
        <v>0</v>
      </c>
      <c r="P1744">
        <v>34</v>
      </c>
      <c r="Q1744" s="12">
        <f t="shared" si="137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si="138"/>
        <v>42586.925636574073</v>
      </c>
      <c r="M1745" s="16">
        <f t="shared" si="136"/>
        <v>42609.165972222225</v>
      </c>
      <c r="N1745" s="10">
        <f t="shared" si="139"/>
        <v>22.240335648151813</v>
      </c>
      <c r="O1745" t="b">
        <v>0</v>
      </c>
      <c r="P1745">
        <v>67</v>
      </c>
      <c r="Q1745" s="12">
        <f t="shared" si="137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si="138"/>
        <v>42026.605057870373</v>
      </c>
      <c r="M1746" s="16">
        <f t="shared" si="136"/>
        <v>42071.563391203701</v>
      </c>
      <c r="N1746" s="10">
        <f t="shared" si="139"/>
        <v>44.958333333328483</v>
      </c>
      <c r="O1746" t="b">
        <v>0</v>
      </c>
      <c r="P1746">
        <v>70</v>
      </c>
      <c r="Q1746" s="12">
        <f t="shared" si="137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si="138"/>
        <v>42690.259699074071</v>
      </c>
      <c r="M1747" s="16">
        <f t="shared" si="136"/>
        <v>42726.083333333328</v>
      </c>
      <c r="N1747" s="10">
        <f t="shared" si="139"/>
        <v>35.823634259257233</v>
      </c>
      <c r="O1747" t="b">
        <v>0</v>
      </c>
      <c r="P1747">
        <v>89</v>
      </c>
      <c r="Q1747" s="12">
        <f t="shared" si="137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si="138"/>
        <v>42668.176701388889</v>
      </c>
      <c r="M1748" s="16">
        <f t="shared" si="136"/>
        <v>42698.083333333328</v>
      </c>
      <c r="N1748" s="10">
        <f t="shared" si="139"/>
        <v>29.906631944439141</v>
      </c>
      <c r="O1748" t="b">
        <v>0</v>
      </c>
      <c r="P1748">
        <v>107</v>
      </c>
      <c r="Q1748" s="12">
        <f t="shared" si="137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si="138"/>
        <v>42292.435532407413</v>
      </c>
      <c r="M1749" s="16">
        <f t="shared" si="136"/>
        <v>42321.625</v>
      </c>
      <c r="N1749" s="10">
        <f t="shared" si="139"/>
        <v>29.18946759258688</v>
      </c>
      <c r="O1749" t="b">
        <v>0</v>
      </c>
      <c r="P1749">
        <v>159</v>
      </c>
      <c r="Q1749" s="12">
        <f t="shared" si="137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si="138"/>
        <v>42219.950729166667</v>
      </c>
      <c r="M1750" s="16">
        <f t="shared" si="136"/>
        <v>42249.950729166667</v>
      </c>
      <c r="N1750" s="10">
        <f t="shared" si="139"/>
        <v>30</v>
      </c>
      <c r="O1750" t="b">
        <v>0</v>
      </c>
      <c r="P1750">
        <v>181</v>
      </c>
      <c r="Q1750" s="12">
        <f t="shared" si="137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si="138"/>
        <v>42758.975937499999</v>
      </c>
      <c r="M1751" s="16">
        <f t="shared" si="136"/>
        <v>42795.791666666672</v>
      </c>
      <c r="N1751" s="10">
        <f t="shared" si="139"/>
        <v>36.815729166672099</v>
      </c>
      <c r="O1751" t="b">
        <v>0</v>
      </c>
      <c r="P1751">
        <v>131</v>
      </c>
      <c r="Q1751" s="12">
        <f t="shared" si="137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si="138"/>
        <v>42454.836851851855</v>
      </c>
      <c r="M1752" s="16">
        <f t="shared" si="136"/>
        <v>42479.836851851855</v>
      </c>
      <c r="N1752" s="10">
        <f t="shared" si="139"/>
        <v>25</v>
      </c>
      <c r="O1752" t="b">
        <v>0</v>
      </c>
      <c r="P1752">
        <v>125</v>
      </c>
      <c r="Q1752" s="12">
        <f t="shared" si="137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si="138"/>
        <v>42052.7815162037</v>
      </c>
      <c r="M1753" s="16">
        <f t="shared" si="136"/>
        <v>42082.739849537036</v>
      </c>
      <c r="N1753" s="10">
        <f t="shared" si="139"/>
        <v>29.958333333335759</v>
      </c>
      <c r="O1753" t="b">
        <v>0</v>
      </c>
      <c r="P1753">
        <v>61</v>
      </c>
      <c r="Q1753" s="12">
        <f t="shared" si="137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si="138"/>
        <v>42627.253263888888</v>
      </c>
      <c r="M1754" s="16">
        <f t="shared" si="136"/>
        <v>42657.253263888888</v>
      </c>
      <c r="N1754" s="10">
        <f t="shared" si="139"/>
        <v>30</v>
      </c>
      <c r="O1754" t="b">
        <v>0</v>
      </c>
      <c r="P1754">
        <v>90</v>
      </c>
      <c r="Q1754" s="12">
        <f t="shared" si="137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si="138"/>
        <v>42420.74962962963</v>
      </c>
      <c r="M1755" s="16">
        <f t="shared" si="136"/>
        <v>42450.707962962959</v>
      </c>
      <c r="N1755" s="10">
        <f t="shared" si="139"/>
        <v>29.958333333328483</v>
      </c>
      <c r="O1755" t="b">
        <v>0</v>
      </c>
      <c r="P1755">
        <v>35</v>
      </c>
      <c r="Q1755" s="12">
        <f t="shared" si="137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si="138"/>
        <v>42067.876770833333</v>
      </c>
      <c r="M1756" s="16">
        <f t="shared" si="136"/>
        <v>42097.835104166668</v>
      </c>
      <c r="N1756" s="10">
        <f t="shared" si="139"/>
        <v>29.958333333335759</v>
      </c>
      <c r="O1756" t="b">
        <v>0</v>
      </c>
      <c r="P1756">
        <v>90</v>
      </c>
      <c r="Q1756" s="12">
        <f t="shared" si="137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si="138"/>
        <v>42252.788900462961</v>
      </c>
      <c r="M1757" s="16">
        <f t="shared" si="136"/>
        <v>42282.788900462961</v>
      </c>
      <c r="N1757" s="10">
        <f t="shared" si="139"/>
        <v>30</v>
      </c>
      <c r="O1757" t="b">
        <v>0</v>
      </c>
      <c r="P1757">
        <v>4</v>
      </c>
      <c r="Q1757" s="12">
        <f t="shared" si="137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si="138"/>
        <v>42571.167465277773</v>
      </c>
      <c r="M1758" s="16">
        <f t="shared" si="136"/>
        <v>42611.167465277773</v>
      </c>
      <c r="N1758" s="10">
        <f t="shared" si="139"/>
        <v>40</v>
      </c>
      <c r="O1758" t="b">
        <v>0</v>
      </c>
      <c r="P1758">
        <v>120</v>
      </c>
      <c r="Q1758" s="12">
        <f t="shared" si="137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si="138"/>
        <v>42733.827349537038</v>
      </c>
      <c r="M1759" s="16">
        <f t="shared" si="136"/>
        <v>42763.811805555553</v>
      </c>
      <c r="N1759" s="10">
        <f t="shared" si="139"/>
        <v>29.98445601851563</v>
      </c>
      <c r="O1759" t="b">
        <v>0</v>
      </c>
      <c r="P1759">
        <v>14</v>
      </c>
      <c r="Q1759" s="12">
        <f t="shared" si="137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si="138"/>
        <v>42505.955925925926</v>
      </c>
      <c r="M1760" s="16">
        <f t="shared" si="136"/>
        <v>42565.955925925926</v>
      </c>
      <c r="N1760" s="10">
        <f t="shared" si="139"/>
        <v>60</v>
      </c>
      <c r="O1760" t="b">
        <v>0</v>
      </c>
      <c r="P1760">
        <v>27</v>
      </c>
      <c r="Q1760" s="12">
        <f t="shared" si="137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si="138"/>
        <v>42068.829039351855</v>
      </c>
      <c r="M1761" s="16">
        <f t="shared" si="136"/>
        <v>42088.787372685183</v>
      </c>
      <c r="N1761" s="10">
        <f t="shared" si="139"/>
        <v>19.958333333328483</v>
      </c>
      <c r="O1761" t="b">
        <v>0</v>
      </c>
      <c r="P1761">
        <v>49</v>
      </c>
      <c r="Q1761" s="12">
        <f t="shared" si="137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si="138"/>
        <v>42405.67260416667</v>
      </c>
      <c r="M1762" s="16">
        <f t="shared" si="136"/>
        <v>42425.67260416667</v>
      </c>
      <c r="N1762" s="10">
        <f t="shared" si="139"/>
        <v>20</v>
      </c>
      <c r="O1762" t="b">
        <v>0</v>
      </c>
      <c r="P1762">
        <v>102</v>
      </c>
      <c r="Q1762" s="12">
        <f t="shared" si="137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si="138"/>
        <v>42209.567824074074</v>
      </c>
      <c r="M1763" s="16">
        <f t="shared" si="136"/>
        <v>42259.567824074074</v>
      </c>
      <c r="N1763" s="10">
        <f t="shared" si="139"/>
        <v>50</v>
      </c>
      <c r="O1763" t="b">
        <v>0</v>
      </c>
      <c r="P1763">
        <v>3</v>
      </c>
      <c r="Q1763" s="12">
        <f t="shared" si="137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si="138"/>
        <v>42410.982002314813</v>
      </c>
      <c r="M1764" s="16">
        <f t="shared" si="136"/>
        <v>42440.982002314813</v>
      </c>
      <c r="N1764" s="10">
        <f t="shared" si="139"/>
        <v>30</v>
      </c>
      <c r="O1764" t="b">
        <v>0</v>
      </c>
      <c r="P1764">
        <v>25</v>
      </c>
      <c r="Q1764" s="12">
        <f t="shared" si="137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si="138"/>
        <v>42636.868518518517</v>
      </c>
      <c r="M1765" s="16">
        <f t="shared" si="136"/>
        <v>42666.868518518517</v>
      </c>
      <c r="N1765" s="10">
        <f t="shared" si="139"/>
        <v>30</v>
      </c>
      <c r="O1765" t="b">
        <v>0</v>
      </c>
      <c r="P1765">
        <v>118</v>
      </c>
      <c r="Q1765" s="12">
        <f t="shared" si="137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si="138"/>
        <v>41825.485868055555</v>
      </c>
      <c r="M1766" s="16">
        <f t="shared" si="136"/>
        <v>41854.485868055555</v>
      </c>
      <c r="N1766" s="10">
        <f t="shared" si="139"/>
        <v>29</v>
      </c>
      <c r="O1766" t="b">
        <v>1</v>
      </c>
      <c r="P1766">
        <v>39</v>
      </c>
      <c r="Q1766" s="12">
        <f t="shared" si="137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si="138"/>
        <v>41834.980462962965</v>
      </c>
      <c r="M1767" s="16">
        <f t="shared" si="136"/>
        <v>41864.980462962965</v>
      </c>
      <c r="N1767" s="10">
        <f t="shared" si="139"/>
        <v>30</v>
      </c>
      <c r="O1767" t="b">
        <v>1</v>
      </c>
      <c r="P1767">
        <v>103</v>
      </c>
      <c r="Q1767" s="12">
        <f t="shared" si="137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si="138"/>
        <v>41855.859814814816</v>
      </c>
      <c r="M1768" s="16">
        <f t="shared" si="136"/>
        <v>41876.859814814816</v>
      </c>
      <c r="N1768" s="10">
        <f t="shared" si="139"/>
        <v>21</v>
      </c>
      <c r="O1768" t="b">
        <v>1</v>
      </c>
      <c r="P1768">
        <v>0</v>
      </c>
      <c r="Q1768" s="12">
        <f t="shared" si="137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si="138"/>
        <v>41824.658379629633</v>
      </c>
      <c r="M1769" s="16">
        <f t="shared" si="136"/>
        <v>41854.658379629633</v>
      </c>
      <c r="N1769" s="10">
        <f t="shared" si="139"/>
        <v>30</v>
      </c>
      <c r="O1769" t="b">
        <v>1</v>
      </c>
      <c r="P1769">
        <v>39</v>
      </c>
      <c r="Q1769" s="12">
        <f t="shared" si="137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si="138"/>
        <v>41849.560694444444</v>
      </c>
      <c r="M1770" s="16">
        <f t="shared" si="136"/>
        <v>41909.560694444444</v>
      </c>
      <c r="N1770" s="10">
        <f t="shared" si="139"/>
        <v>60</v>
      </c>
      <c r="O1770" t="b">
        <v>1</v>
      </c>
      <c r="P1770">
        <v>15</v>
      </c>
      <c r="Q1770" s="12">
        <f t="shared" si="137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si="138"/>
        <v>41987.818969907406</v>
      </c>
      <c r="M1771" s="16">
        <f t="shared" si="136"/>
        <v>42017.818969907406</v>
      </c>
      <c r="N1771" s="10">
        <f t="shared" si="139"/>
        <v>30</v>
      </c>
      <c r="O1771" t="b">
        <v>1</v>
      </c>
      <c r="P1771">
        <v>22</v>
      </c>
      <c r="Q1771" s="12">
        <f t="shared" si="137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si="138"/>
        <v>41891.780023148152</v>
      </c>
      <c r="M1772" s="16">
        <f t="shared" si="136"/>
        <v>41926.780023148152</v>
      </c>
      <c r="N1772" s="10">
        <f t="shared" si="139"/>
        <v>35</v>
      </c>
      <c r="O1772" t="b">
        <v>1</v>
      </c>
      <c r="P1772">
        <v>92</v>
      </c>
      <c r="Q1772" s="12">
        <f t="shared" si="137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si="138"/>
        <v>41905.979629629634</v>
      </c>
      <c r="M1773" s="16">
        <f t="shared" si="136"/>
        <v>41935.979629629634</v>
      </c>
      <c r="N1773" s="10">
        <f t="shared" si="139"/>
        <v>30</v>
      </c>
      <c r="O1773" t="b">
        <v>1</v>
      </c>
      <c r="P1773">
        <v>25</v>
      </c>
      <c r="Q1773" s="12">
        <f t="shared" si="137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si="138"/>
        <v>41766.718009259261</v>
      </c>
      <c r="M1774" s="16">
        <f t="shared" si="136"/>
        <v>41826.718009259261</v>
      </c>
      <c r="N1774" s="10">
        <f t="shared" si="139"/>
        <v>60</v>
      </c>
      <c r="O1774" t="b">
        <v>1</v>
      </c>
      <c r="P1774">
        <v>19</v>
      </c>
      <c r="Q1774" s="12">
        <f t="shared" si="137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si="138"/>
        <v>41978.760393518518</v>
      </c>
      <c r="M1775" s="16">
        <f t="shared" si="136"/>
        <v>42023.760393518518</v>
      </c>
      <c r="N1775" s="10">
        <f t="shared" si="139"/>
        <v>45</v>
      </c>
      <c r="O1775" t="b">
        <v>1</v>
      </c>
      <c r="P1775">
        <v>19</v>
      </c>
      <c r="Q1775" s="12">
        <f t="shared" si="137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si="138"/>
        <v>41930.218657407408</v>
      </c>
      <c r="M1776" s="16">
        <f t="shared" si="136"/>
        <v>41972.624305555553</v>
      </c>
      <c r="N1776" s="10">
        <f t="shared" si="139"/>
        <v>42.405648148145701</v>
      </c>
      <c r="O1776" t="b">
        <v>1</v>
      </c>
      <c r="P1776">
        <v>13</v>
      </c>
      <c r="Q1776" s="12">
        <f t="shared" si="137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si="138"/>
        <v>41891.976388888892</v>
      </c>
      <c r="M1777" s="16">
        <f t="shared" si="136"/>
        <v>41936.976388888892</v>
      </c>
      <c r="N1777" s="10">
        <f t="shared" si="139"/>
        <v>45</v>
      </c>
      <c r="O1777" t="b">
        <v>1</v>
      </c>
      <c r="P1777">
        <v>124</v>
      </c>
      <c r="Q1777" s="12">
        <f t="shared" si="137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si="138"/>
        <v>41905.95684027778</v>
      </c>
      <c r="M1778" s="16">
        <f t="shared" si="136"/>
        <v>41941.95684027778</v>
      </c>
      <c r="N1778" s="10">
        <f t="shared" si="139"/>
        <v>36</v>
      </c>
      <c r="O1778" t="b">
        <v>1</v>
      </c>
      <c r="P1778">
        <v>4</v>
      </c>
      <c r="Q1778" s="12">
        <f t="shared" si="137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si="138"/>
        <v>42025.357094907406</v>
      </c>
      <c r="M1779" s="16">
        <f t="shared" si="136"/>
        <v>42055.357094907406</v>
      </c>
      <c r="N1779" s="10">
        <f t="shared" si="139"/>
        <v>30</v>
      </c>
      <c r="O1779" t="b">
        <v>1</v>
      </c>
      <c r="P1779">
        <v>10</v>
      </c>
      <c r="Q1779" s="12">
        <f t="shared" si="137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si="138"/>
        <v>42045.86336805555</v>
      </c>
      <c r="M1780" s="16">
        <f t="shared" si="136"/>
        <v>42090.821701388893</v>
      </c>
      <c r="N1780" s="10">
        <f t="shared" si="139"/>
        <v>44.958333333343035</v>
      </c>
      <c r="O1780" t="b">
        <v>1</v>
      </c>
      <c r="P1780">
        <v>15</v>
      </c>
      <c r="Q1780" s="12">
        <f t="shared" si="137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si="138"/>
        <v>42585.691898148143</v>
      </c>
      <c r="M1781" s="16">
        <f t="shared" si="136"/>
        <v>42615.691898148143</v>
      </c>
      <c r="N1781" s="10">
        <f t="shared" si="139"/>
        <v>30</v>
      </c>
      <c r="O1781" t="b">
        <v>1</v>
      </c>
      <c r="P1781">
        <v>38</v>
      </c>
      <c r="Q1781" s="12">
        <f t="shared" si="137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si="138"/>
        <v>42493.600810185191</v>
      </c>
      <c r="M1782" s="16">
        <f t="shared" si="136"/>
        <v>42553.600810185191</v>
      </c>
      <c r="N1782" s="10">
        <f t="shared" si="139"/>
        <v>60</v>
      </c>
      <c r="O1782" t="b">
        <v>1</v>
      </c>
      <c r="P1782">
        <v>152</v>
      </c>
      <c r="Q1782" s="12">
        <f t="shared" si="137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si="138"/>
        <v>42597.617418981477</v>
      </c>
      <c r="M1783" s="16">
        <f t="shared" si="136"/>
        <v>42628.617418981477</v>
      </c>
      <c r="N1783" s="10">
        <f t="shared" si="139"/>
        <v>31</v>
      </c>
      <c r="O1783" t="b">
        <v>1</v>
      </c>
      <c r="P1783">
        <v>24</v>
      </c>
      <c r="Q1783" s="12">
        <f t="shared" si="137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si="138"/>
        <v>42388.575104166666</v>
      </c>
      <c r="M1784" s="16">
        <f t="shared" si="136"/>
        <v>42421.575104166666</v>
      </c>
      <c r="N1784" s="10">
        <f t="shared" si="139"/>
        <v>33</v>
      </c>
      <c r="O1784" t="b">
        <v>1</v>
      </c>
      <c r="P1784">
        <v>76</v>
      </c>
      <c r="Q1784" s="12">
        <f t="shared" si="137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si="138"/>
        <v>42115.949976851851</v>
      </c>
      <c r="M1785" s="16">
        <f t="shared" si="136"/>
        <v>42145.949976851851</v>
      </c>
      <c r="N1785" s="10">
        <f t="shared" si="139"/>
        <v>30</v>
      </c>
      <c r="O1785" t="b">
        <v>1</v>
      </c>
      <c r="P1785">
        <v>185</v>
      </c>
      <c r="Q1785" s="12">
        <f t="shared" si="137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si="138"/>
        <v>42003.655555555553</v>
      </c>
      <c r="M1786" s="16">
        <f t="shared" si="136"/>
        <v>42035.142361111109</v>
      </c>
      <c r="N1786" s="10">
        <f t="shared" si="139"/>
        <v>31.486805555556202</v>
      </c>
      <c r="O1786" t="b">
        <v>1</v>
      </c>
      <c r="P1786">
        <v>33</v>
      </c>
      <c r="Q1786" s="12">
        <f t="shared" si="137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si="138"/>
        <v>41897.134895833333</v>
      </c>
      <c r="M1787" s="16">
        <f t="shared" si="136"/>
        <v>41928</v>
      </c>
      <c r="N1787" s="10">
        <f t="shared" si="139"/>
        <v>30.865104166667152</v>
      </c>
      <c r="O1787" t="b">
        <v>1</v>
      </c>
      <c r="P1787">
        <v>108</v>
      </c>
      <c r="Q1787" s="12">
        <f t="shared" si="137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si="138"/>
        <v>41958.550659722227</v>
      </c>
      <c r="M1788" s="16">
        <f t="shared" si="136"/>
        <v>41988.550659722227</v>
      </c>
      <c r="N1788" s="10">
        <f t="shared" si="139"/>
        <v>30</v>
      </c>
      <c r="O1788" t="b">
        <v>1</v>
      </c>
      <c r="P1788">
        <v>29</v>
      </c>
      <c r="Q1788" s="12">
        <f t="shared" si="137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si="138"/>
        <v>42068.65552083333</v>
      </c>
      <c r="M1789" s="16">
        <f t="shared" si="136"/>
        <v>42098.613854166666</v>
      </c>
      <c r="N1789" s="10">
        <f t="shared" si="139"/>
        <v>29.958333333335759</v>
      </c>
      <c r="O1789" t="b">
        <v>1</v>
      </c>
      <c r="P1789">
        <v>24</v>
      </c>
      <c r="Q1789" s="12">
        <f t="shared" si="137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si="138"/>
        <v>41913.94840277778</v>
      </c>
      <c r="M1790" s="16">
        <f t="shared" si="136"/>
        <v>41943.94840277778</v>
      </c>
      <c r="N1790" s="10">
        <f t="shared" si="139"/>
        <v>30</v>
      </c>
      <c r="O1790" t="b">
        <v>1</v>
      </c>
      <c r="P1790">
        <v>4</v>
      </c>
      <c r="Q1790" s="12">
        <f t="shared" si="137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si="138"/>
        <v>41956.250034722223</v>
      </c>
      <c r="M1791" s="16">
        <f t="shared" si="136"/>
        <v>42016.250034722223</v>
      </c>
      <c r="N1791" s="10">
        <f t="shared" si="139"/>
        <v>60</v>
      </c>
      <c r="O1791" t="b">
        <v>1</v>
      </c>
      <c r="P1791">
        <v>4</v>
      </c>
      <c r="Q1791" s="12">
        <f t="shared" si="137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si="138"/>
        <v>42010.674513888895</v>
      </c>
      <c r="M1792" s="16">
        <f t="shared" si="136"/>
        <v>42040.674513888895</v>
      </c>
      <c r="N1792" s="10">
        <f t="shared" si="139"/>
        <v>30</v>
      </c>
      <c r="O1792" t="b">
        <v>1</v>
      </c>
      <c r="P1792">
        <v>15</v>
      </c>
      <c r="Q1792" s="12">
        <f t="shared" si="137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si="138"/>
        <v>41973.740335648152</v>
      </c>
      <c r="M1793" s="16">
        <f t="shared" si="136"/>
        <v>42033.740335648152</v>
      </c>
      <c r="N1793" s="10">
        <f t="shared" si="139"/>
        <v>60</v>
      </c>
      <c r="O1793" t="b">
        <v>1</v>
      </c>
      <c r="P1793">
        <v>4</v>
      </c>
      <c r="Q1793" s="12">
        <f t="shared" si="137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si="138"/>
        <v>42189.031041666662</v>
      </c>
      <c r="M1794" s="16">
        <f t="shared" ref="M1794:M1857" si="141">(J1794 / 60 / 60 / 24) + DATE(1970, 1, 1)</f>
        <v>42226.290972222225</v>
      </c>
      <c r="N1794" s="10">
        <f t="shared" si="139"/>
        <v>37.259930555563187</v>
      </c>
      <c r="O1794" t="b">
        <v>1</v>
      </c>
      <c r="P1794">
        <v>139</v>
      </c>
      <c r="Q1794" s="12">
        <f t="shared" ref="Q1794:Q1857" si="142"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:L1858" si="143">(K1795 / 60 / 60 / 24) + DATE(1970, 1, 1)</f>
        <v>41940.89166666667</v>
      </c>
      <c r="M1795" s="16">
        <f t="shared" si="141"/>
        <v>41970.933333333334</v>
      </c>
      <c r="N1795" s="10">
        <f t="shared" ref="N1795:N1858" si="144">M1795-L1795</f>
        <v>30.041666666664241</v>
      </c>
      <c r="O1795" t="b">
        <v>1</v>
      </c>
      <c r="P1795">
        <v>2</v>
      </c>
      <c r="Q1795" s="12">
        <f t="shared" si="142"/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si="143"/>
        <v>42011.551180555558</v>
      </c>
      <c r="M1796" s="16">
        <f t="shared" si="141"/>
        <v>42046.551180555558</v>
      </c>
      <c r="N1796" s="10">
        <f t="shared" si="144"/>
        <v>35</v>
      </c>
      <c r="O1796" t="b">
        <v>1</v>
      </c>
      <c r="P1796">
        <v>18</v>
      </c>
      <c r="Q1796" s="12">
        <f t="shared" si="142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si="143"/>
        <v>42628.288668981477</v>
      </c>
      <c r="M1797" s="16">
        <f t="shared" si="141"/>
        <v>42657.666666666672</v>
      </c>
      <c r="N1797" s="10">
        <f t="shared" si="144"/>
        <v>29.377997685194714</v>
      </c>
      <c r="O1797" t="b">
        <v>1</v>
      </c>
      <c r="P1797">
        <v>81</v>
      </c>
      <c r="Q1797" s="12">
        <f t="shared" si="142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si="143"/>
        <v>42515.439421296294</v>
      </c>
      <c r="M1798" s="16">
        <f t="shared" si="141"/>
        <v>42575.439421296294</v>
      </c>
      <c r="N1798" s="10">
        <f t="shared" si="144"/>
        <v>60</v>
      </c>
      <c r="O1798" t="b">
        <v>1</v>
      </c>
      <c r="P1798">
        <v>86</v>
      </c>
      <c r="Q1798" s="12">
        <f t="shared" si="142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si="143"/>
        <v>42689.56931712963</v>
      </c>
      <c r="M1799" s="16">
        <f t="shared" si="141"/>
        <v>42719.56931712963</v>
      </c>
      <c r="N1799" s="10">
        <f t="shared" si="144"/>
        <v>30</v>
      </c>
      <c r="O1799" t="b">
        <v>1</v>
      </c>
      <c r="P1799">
        <v>140</v>
      </c>
      <c r="Q1799" s="12">
        <f t="shared" si="142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si="143"/>
        <v>42344.32677083333</v>
      </c>
      <c r="M1800" s="16">
        <f t="shared" si="141"/>
        <v>42404.32677083333</v>
      </c>
      <c r="N1800" s="10">
        <f t="shared" si="144"/>
        <v>60</v>
      </c>
      <c r="O1800" t="b">
        <v>1</v>
      </c>
      <c r="P1800">
        <v>37</v>
      </c>
      <c r="Q1800" s="12">
        <f t="shared" si="142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si="143"/>
        <v>41934.842685185184</v>
      </c>
      <c r="M1801" s="16">
        <f t="shared" si="141"/>
        <v>41954.884351851855</v>
      </c>
      <c r="N1801" s="10">
        <f t="shared" si="144"/>
        <v>20.041666666671517</v>
      </c>
      <c r="O1801" t="b">
        <v>1</v>
      </c>
      <c r="P1801">
        <v>6</v>
      </c>
      <c r="Q1801" s="12">
        <f t="shared" si="142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si="143"/>
        <v>42623.606134259258</v>
      </c>
      <c r="M1802" s="16">
        <f t="shared" si="141"/>
        <v>42653.606134259258</v>
      </c>
      <c r="N1802" s="10">
        <f t="shared" si="144"/>
        <v>30</v>
      </c>
      <c r="O1802" t="b">
        <v>1</v>
      </c>
      <c r="P1802">
        <v>113</v>
      </c>
      <c r="Q1802" s="12">
        <f t="shared" si="142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si="143"/>
        <v>42321.660509259258</v>
      </c>
      <c r="M1803" s="16">
        <f t="shared" si="141"/>
        <v>42353.506944444445</v>
      </c>
      <c r="N1803" s="10">
        <f t="shared" si="144"/>
        <v>31.846435185187147</v>
      </c>
      <c r="O1803" t="b">
        <v>1</v>
      </c>
      <c r="P1803">
        <v>37</v>
      </c>
      <c r="Q1803" s="12">
        <f t="shared" si="142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si="143"/>
        <v>42159.47256944445</v>
      </c>
      <c r="M1804" s="16">
        <f t="shared" si="141"/>
        <v>42182.915972222225</v>
      </c>
      <c r="N1804" s="10">
        <f t="shared" si="144"/>
        <v>23.443402777775191</v>
      </c>
      <c r="O1804" t="b">
        <v>1</v>
      </c>
      <c r="P1804">
        <v>18</v>
      </c>
      <c r="Q1804" s="12">
        <f t="shared" si="142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si="143"/>
        <v>42018.071550925932</v>
      </c>
      <c r="M1805" s="16">
        <f t="shared" si="141"/>
        <v>42049.071550925932</v>
      </c>
      <c r="N1805" s="10">
        <f t="shared" si="144"/>
        <v>31</v>
      </c>
      <c r="O1805" t="b">
        <v>1</v>
      </c>
      <c r="P1805">
        <v>75</v>
      </c>
      <c r="Q1805" s="12">
        <f t="shared" si="142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si="143"/>
        <v>42282.678287037037</v>
      </c>
      <c r="M1806" s="16">
        <f t="shared" si="141"/>
        <v>42322.719953703709</v>
      </c>
      <c r="N1806" s="10">
        <f t="shared" si="144"/>
        <v>40.041666666671517</v>
      </c>
      <c r="O1806" t="b">
        <v>1</v>
      </c>
      <c r="P1806">
        <v>52</v>
      </c>
      <c r="Q1806" s="12">
        <f t="shared" si="142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si="143"/>
        <v>42247.803912037038</v>
      </c>
      <c r="M1807" s="16">
        <f t="shared" si="141"/>
        <v>42279.75</v>
      </c>
      <c r="N1807" s="10">
        <f t="shared" si="144"/>
        <v>31.946087962962338</v>
      </c>
      <c r="O1807" t="b">
        <v>1</v>
      </c>
      <c r="P1807">
        <v>122</v>
      </c>
      <c r="Q1807" s="12">
        <f t="shared" si="142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si="143"/>
        <v>41877.638298611113</v>
      </c>
      <c r="M1808" s="16">
        <f t="shared" si="141"/>
        <v>41912.638298611113</v>
      </c>
      <c r="N1808" s="10">
        <f t="shared" si="144"/>
        <v>35</v>
      </c>
      <c r="O1808" t="b">
        <v>1</v>
      </c>
      <c r="P1808">
        <v>8</v>
      </c>
      <c r="Q1808" s="12">
        <f t="shared" si="142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si="143"/>
        <v>41880.068437499998</v>
      </c>
      <c r="M1809" s="16">
        <f t="shared" si="141"/>
        <v>41910.068437499998</v>
      </c>
      <c r="N1809" s="10">
        <f t="shared" si="144"/>
        <v>30</v>
      </c>
      <c r="O1809" t="b">
        <v>1</v>
      </c>
      <c r="P1809">
        <v>8</v>
      </c>
      <c r="Q1809" s="12">
        <f t="shared" si="142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si="143"/>
        <v>42742.680902777778</v>
      </c>
      <c r="M1810" s="16">
        <f t="shared" si="141"/>
        <v>42777.680902777778</v>
      </c>
      <c r="N1810" s="10">
        <f t="shared" si="144"/>
        <v>35</v>
      </c>
      <c r="O1810" t="b">
        <v>1</v>
      </c>
      <c r="P1810">
        <v>96</v>
      </c>
      <c r="Q1810" s="12">
        <f t="shared" si="142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si="143"/>
        <v>42029.907858796301</v>
      </c>
      <c r="M1811" s="16">
        <f t="shared" si="141"/>
        <v>42064.907858796301</v>
      </c>
      <c r="N1811" s="10">
        <f t="shared" si="144"/>
        <v>35</v>
      </c>
      <c r="O1811" t="b">
        <v>1</v>
      </c>
      <c r="P1811">
        <v>9</v>
      </c>
      <c r="Q1811" s="12">
        <f t="shared" si="142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si="143"/>
        <v>41860.91002314815</v>
      </c>
      <c r="M1812" s="16">
        <f t="shared" si="141"/>
        <v>41872.91002314815</v>
      </c>
      <c r="N1812" s="10">
        <f t="shared" si="144"/>
        <v>12</v>
      </c>
      <c r="O1812" t="b">
        <v>0</v>
      </c>
      <c r="P1812">
        <v>2</v>
      </c>
      <c r="Q1812" s="12">
        <f t="shared" si="142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si="143"/>
        <v>41876.433680555558</v>
      </c>
      <c r="M1813" s="16">
        <f t="shared" si="141"/>
        <v>41936.166666666664</v>
      </c>
      <c r="N1813" s="10">
        <f t="shared" si="144"/>
        <v>59.732986111106584</v>
      </c>
      <c r="O1813" t="b">
        <v>0</v>
      </c>
      <c r="P1813">
        <v>26</v>
      </c>
      <c r="Q1813" s="12">
        <f t="shared" si="142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si="143"/>
        <v>42524.318703703699</v>
      </c>
      <c r="M1814" s="16">
        <f t="shared" si="141"/>
        <v>42554.318703703699</v>
      </c>
      <c r="N1814" s="10">
        <f t="shared" si="144"/>
        <v>30</v>
      </c>
      <c r="O1814" t="b">
        <v>0</v>
      </c>
      <c r="P1814">
        <v>23</v>
      </c>
      <c r="Q1814" s="12">
        <f t="shared" si="142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si="143"/>
        <v>41829.889027777775</v>
      </c>
      <c r="M1815" s="16">
        <f t="shared" si="141"/>
        <v>41859.889027777775</v>
      </c>
      <c r="N1815" s="10">
        <f t="shared" si="144"/>
        <v>30</v>
      </c>
      <c r="O1815" t="b">
        <v>0</v>
      </c>
      <c r="P1815">
        <v>0</v>
      </c>
      <c r="Q1815" s="12">
        <f t="shared" si="142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si="143"/>
        <v>42033.314074074078</v>
      </c>
      <c r="M1816" s="16">
        <f t="shared" si="141"/>
        <v>42063.314074074078</v>
      </c>
      <c r="N1816" s="10">
        <f t="shared" si="144"/>
        <v>30</v>
      </c>
      <c r="O1816" t="b">
        <v>0</v>
      </c>
      <c r="P1816">
        <v>140</v>
      </c>
      <c r="Q1816" s="12">
        <f t="shared" si="142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si="143"/>
        <v>42172.906678240746</v>
      </c>
      <c r="M1817" s="16">
        <f t="shared" si="141"/>
        <v>42186.906678240746</v>
      </c>
      <c r="N1817" s="10">
        <f t="shared" si="144"/>
        <v>14</v>
      </c>
      <c r="O1817" t="b">
        <v>0</v>
      </c>
      <c r="P1817">
        <v>0</v>
      </c>
      <c r="Q1817" s="12">
        <f t="shared" si="142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si="143"/>
        <v>42548.876192129625</v>
      </c>
      <c r="M1818" s="16">
        <f t="shared" si="141"/>
        <v>42576.791666666672</v>
      </c>
      <c r="N1818" s="10">
        <f t="shared" si="144"/>
        <v>27.915474537046975</v>
      </c>
      <c r="O1818" t="b">
        <v>0</v>
      </c>
      <c r="P1818">
        <v>6</v>
      </c>
      <c r="Q1818" s="12">
        <f t="shared" si="142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si="143"/>
        <v>42705.662118055552</v>
      </c>
      <c r="M1819" s="16">
        <f t="shared" si="141"/>
        <v>42765.290972222225</v>
      </c>
      <c r="N1819" s="10">
        <f t="shared" si="144"/>
        <v>59.628854166672681</v>
      </c>
      <c r="O1819" t="b">
        <v>0</v>
      </c>
      <c r="P1819">
        <v>100</v>
      </c>
      <c r="Q1819" s="12">
        <f t="shared" si="142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si="143"/>
        <v>42067.234375</v>
      </c>
      <c r="M1820" s="16">
        <f t="shared" si="141"/>
        <v>42097.192708333328</v>
      </c>
      <c r="N1820" s="10">
        <f t="shared" si="144"/>
        <v>29.958333333328483</v>
      </c>
      <c r="O1820" t="b">
        <v>0</v>
      </c>
      <c r="P1820">
        <v>0</v>
      </c>
      <c r="Q1820" s="12">
        <f t="shared" si="142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si="143"/>
        <v>41820.752268518518</v>
      </c>
      <c r="M1821" s="16">
        <f t="shared" si="141"/>
        <v>41850.752268518518</v>
      </c>
      <c r="N1821" s="10">
        <f t="shared" si="144"/>
        <v>30</v>
      </c>
      <c r="O1821" t="b">
        <v>0</v>
      </c>
      <c r="P1821">
        <v>4</v>
      </c>
      <c r="Q1821" s="12">
        <f t="shared" si="142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si="143"/>
        <v>42065.084375000006</v>
      </c>
      <c r="M1822" s="16">
        <f t="shared" si="141"/>
        <v>42095.042708333334</v>
      </c>
      <c r="N1822" s="10">
        <f t="shared" si="144"/>
        <v>29.958333333328483</v>
      </c>
      <c r="O1822" t="b">
        <v>0</v>
      </c>
      <c r="P1822">
        <v>8</v>
      </c>
      <c r="Q1822" s="12">
        <f t="shared" si="142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si="143"/>
        <v>40926.319062499999</v>
      </c>
      <c r="M1823" s="16">
        <f t="shared" si="141"/>
        <v>40971.319062499999</v>
      </c>
      <c r="N1823" s="10">
        <f t="shared" si="144"/>
        <v>45</v>
      </c>
      <c r="O1823" t="b">
        <v>0</v>
      </c>
      <c r="P1823">
        <v>57</v>
      </c>
      <c r="Q1823" s="12">
        <f t="shared" si="142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si="143"/>
        <v>41634.797013888885</v>
      </c>
      <c r="M1824" s="16">
        <f t="shared" si="141"/>
        <v>41670.792361111111</v>
      </c>
      <c r="N1824" s="10">
        <f t="shared" si="144"/>
        <v>35.995347222225973</v>
      </c>
      <c r="O1824" t="b">
        <v>0</v>
      </c>
      <c r="P1824">
        <v>11</v>
      </c>
      <c r="Q1824" s="12">
        <f t="shared" si="142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si="143"/>
        <v>41176.684907407405</v>
      </c>
      <c r="M1825" s="16">
        <f t="shared" si="141"/>
        <v>41206.684907407405</v>
      </c>
      <c r="N1825" s="10">
        <f t="shared" si="144"/>
        <v>30</v>
      </c>
      <c r="O1825" t="b">
        <v>0</v>
      </c>
      <c r="P1825">
        <v>33</v>
      </c>
      <c r="Q1825" s="12">
        <f t="shared" si="142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si="143"/>
        <v>41626.916284722225</v>
      </c>
      <c r="M1826" s="16">
        <f t="shared" si="141"/>
        <v>41647.088888888888</v>
      </c>
      <c r="N1826" s="10">
        <f t="shared" si="144"/>
        <v>20.172604166662495</v>
      </c>
      <c r="O1826" t="b">
        <v>0</v>
      </c>
      <c r="P1826">
        <v>40</v>
      </c>
      <c r="Q1826" s="12">
        <f t="shared" si="142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si="143"/>
        <v>41443.83452546296</v>
      </c>
      <c r="M1827" s="16">
        <f t="shared" si="141"/>
        <v>41466.83452546296</v>
      </c>
      <c r="N1827" s="10">
        <f t="shared" si="144"/>
        <v>23</v>
      </c>
      <c r="O1827" t="b">
        <v>0</v>
      </c>
      <c r="P1827">
        <v>50</v>
      </c>
      <c r="Q1827" s="12">
        <f t="shared" si="142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si="143"/>
        <v>41657.923807870371</v>
      </c>
      <c r="M1828" s="16">
        <f t="shared" si="141"/>
        <v>41687.923807870371</v>
      </c>
      <c r="N1828" s="10">
        <f t="shared" si="144"/>
        <v>30</v>
      </c>
      <c r="O1828" t="b">
        <v>0</v>
      </c>
      <c r="P1828">
        <v>38</v>
      </c>
      <c r="Q1828" s="12">
        <f t="shared" si="142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si="143"/>
        <v>40555.325937499998</v>
      </c>
      <c r="M1829" s="16">
        <f t="shared" si="141"/>
        <v>40605.325937499998</v>
      </c>
      <c r="N1829" s="10">
        <f t="shared" si="144"/>
        <v>50</v>
      </c>
      <c r="O1829" t="b">
        <v>0</v>
      </c>
      <c r="P1829">
        <v>96</v>
      </c>
      <c r="Q1829" s="12">
        <f t="shared" si="142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si="143"/>
        <v>41736.899652777778</v>
      </c>
      <c r="M1830" s="16">
        <f t="shared" si="141"/>
        <v>41768.916666666664</v>
      </c>
      <c r="N1830" s="10">
        <f t="shared" si="144"/>
        <v>32.01701388888614</v>
      </c>
      <c r="O1830" t="b">
        <v>0</v>
      </c>
      <c r="P1830">
        <v>48</v>
      </c>
      <c r="Q1830" s="12">
        <f t="shared" si="142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si="143"/>
        <v>40516.087627314817</v>
      </c>
      <c r="M1831" s="16">
        <f t="shared" si="141"/>
        <v>40564.916666666664</v>
      </c>
      <c r="N1831" s="10">
        <f t="shared" si="144"/>
        <v>48.829039351847314</v>
      </c>
      <c r="O1831" t="b">
        <v>0</v>
      </c>
      <c r="P1831">
        <v>33</v>
      </c>
      <c r="Q1831" s="12">
        <f t="shared" si="142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si="143"/>
        <v>41664.684108796297</v>
      </c>
      <c r="M1832" s="16">
        <f t="shared" si="141"/>
        <v>41694.684108796297</v>
      </c>
      <c r="N1832" s="10">
        <f t="shared" si="144"/>
        <v>30</v>
      </c>
      <c r="O1832" t="b">
        <v>0</v>
      </c>
      <c r="P1832">
        <v>226</v>
      </c>
      <c r="Q1832" s="12">
        <f t="shared" si="142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si="143"/>
        <v>41026.996099537035</v>
      </c>
      <c r="M1833" s="16">
        <f t="shared" si="141"/>
        <v>41041.996099537035</v>
      </c>
      <c r="N1833" s="10">
        <f t="shared" si="144"/>
        <v>15</v>
      </c>
      <c r="O1833" t="b">
        <v>0</v>
      </c>
      <c r="P1833">
        <v>14</v>
      </c>
      <c r="Q1833" s="12">
        <f t="shared" si="142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si="143"/>
        <v>40576.539664351854</v>
      </c>
      <c r="M1834" s="16">
        <f t="shared" si="141"/>
        <v>40606.539664351854</v>
      </c>
      <c r="N1834" s="10">
        <f t="shared" si="144"/>
        <v>30</v>
      </c>
      <c r="O1834" t="b">
        <v>0</v>
      </c>
      <c r="P1834">
        <v>20</v>
      </c>
      <c r="Q1834" s="12">
        <f t="shared" si="142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si="143"/>
        <v>41303.044016203705</v>
      </c>
      <c r="M1835" s="16">
        <f t="shared" si="141"/>
        <v>41335.332638888889</v>
      </c>
      <c r="N1835" s="10">
        <f t="shared" si="144"/>
        <v>32.288622685184237</v>
      </c>
      <c r="O1835" t="b">
        <v>0</v>
      </c>
      <c r="P1835">
        <v>25</v>
      </c>
      <c r="Q1835" s="12">
        <f t="shared" si="142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si="143"/>
        <v>41988.964062500003</v>
      </c>
      <c r="M1836" s="16">
        <f t="shared" si="141"/>
        <v>42028.964062500003</v>
      </c>
      <c r="N1836" s="10">
        <f t="shared" si="144"/>
        <v>40</v>
      </c>
      <c r="O1836" t="b">
        <v>0</v>
      </c>
      <c r="P1836">
        <v>90</v>
      </c>
      <c r="Q1836" s="12">
        <f t="shared" si="142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si="143"/>
        <v>42430.702210648145</v>
      </c>
      <c r="M1837" s="16">
        <f t="shared" si="141"/>
        <v>42460.660543981481</v>
      </c>
      <c r="N1837" s="10">
        <f t="shared" si="144"/>
        <v>29.958333333335759</v>
      </c>
      <c r="O1837" t="b">
        <v>0</v>
      </c>
      <c r="P1837">
        <v>11</v>
      </c>
      <c r="Q1837" s="12">
        <f t="shared" si="142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si="143"/>
        <v>41305.809363425928</v>
      </c>
      <c r="M1838" s="16">
        <f t="shared" si="141"/>
        <v>41322.809363425928</v>
      </c>
      <c r="N1838" s="10">
        <f t="shared" si="144"/>
        <v>17</v>
      </c>
      <c r="O1838" t="b">
        <v>0</v>
      </c>
      <c r="P1838">
        <v>55</v>
      </c>
      <c r="Q1838" s="12">
        <f t="shared" si="142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si="143"/>
        <v>40926.047858796301</v>
      </c>
      <c r="M1839" s="16">
        <f t="shared" si="141"/>
        <v>40986.006192129629</v>
      </c>
      <c r="N1839" s="10">
        <f t="shared" si="144"/>
        <v>59.958333333328483</v>
      </c>
      <c r="O1839" t="b">
        <v>0</v>
      </c>
      <c r="P1839">
        <v>30</v>
      </c>
      <c r="Q1839" s="12">
        <f t="shared" si="142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si="143"/>
        <v>40788.786539351851</v>
      </c>
      <c r="M1840" s="16">
        <f t="shared" si="141"/>
        <v>40817.125</v>
      </c>
      <c r="N1840" s="10">
        <f t="shared" si="144"/>
        <v>28.338460648148612</v>
      </c>
      <c r="O1840" t="b">
        <v>0</v>
      </c>
      <c r="P1840">
        <v>28</v>
      </c>
      <c r="Q1840" s="12">
        <f t="shared" si="142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si="143"/>
        <v>42614.722013888888</v>
      </c>
      <c r="M1841" s="16">
        <f t="shared" si="141"/>
        <v>42644.722013888888</v>
      </c>
      <c r="N1841" s="10">
        <f t="shared" si="144"/>
        <v>30</v>
      </c>
      <c r="O1841" t="b">
        <v>0</v>
      </c>
      <c r="P1841">
        <v>45</v>
      </c>
      <c r="Q1841" s="12">
        <f t="shared" si="142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si="143"/>
        <v>41382.096180555556</v>
      </c>
      <c r="M1842" s="16">
        <f t="shared" si="141"/>
        <v>41401.207638888889</v>
      </c>
      <c r="N1842" s="10">
        <f t="shared" si="144"/>
        <v>19.111458333332848</v>
      </c>
      <c r="O1842" t="b">
        <v>0</v>
      </c>
      <c r="P1842">
        <v>13</v>
      </c>
      <c r="Q1842" s="12">
        <f t="shared" si="142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si="143"/>
        <v>41745.84542824074</v>
      </c>
      <c r="M1843" s="16">
        <f t="shared" si="141"/>
        <v>41779.207638888889</v>
      </c>
      <c r="N1843" s="10">
        <f t="shared" si="144"/>
        <v>33.362210648148903</v>
      </c>
      <c r="O1843" t="b">
        <v>0</v>
      </c>
      <c r="P1843">
        <v>40</v>
      </c>
      <c r="Q1843" s="12">
        <f t="shared" si="142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si="143"/>
        <v>42031.631724537037</v>
      </c>
      <c r="M1844" s="16">
        <f t="shared" si="141"/>
        <v>42065.249305555553</v>
      </c>
      <c r="N1844" s="10">
        <f t="shared" si="144"/>
        <v>33.617581018515921</v>
      </c>
      <c r="O1844" t="b">
        <v>0</v>
      </c>
      <c r="P1844">
        <v>21</v>
      </c>
      <c r="Q1844" s="12">
        <f t="shared" si="142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si="143"/>
        <v>40564.994837962964</v>
      </c>
      <c r="M1845" s="16">
        <f t="shared" si="141"/>
        <v>40594.994837962964</v>
      </c>
      <c r="N1845" s="10">
        <f t="shared" si="144"/>
        <v>30</v>
      </c>
      <c r="O1845" t="b">
        <v>0</v>
      </c>
      <c r="P1845">
        <v>134</v>
      </c>
      <c r="Q1845" s="12">
        <f t="shared" si="142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si="143"/>
        <v>40666.973541666666</v>
      </c>
      <c r="M1846" s="16">
        <f t="shared" si="141"/>
        <v>40705.125</v>
      </c>
      <c r="N1846" s="10">
        <f t="shared" si="144"/>
        <v>38.151458333333721</v>
      </c>
      <c r="O1846" t="b">
        <v>0</v>
      </c>
      <c r="P1846">
        <v>20</v>
      </c>
      <c r="Q1846" s="12">
        <f t="shared" si="142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si="143"/>
        <v>42523.333310185189</v>
      </c>
      <c r="M1847" s="16">
        <f t="shared" si="141"/>
        <v>42538.204861111109</v>
      </c>
      <c r="N1847" s="10">
        <f t="shared" si="144"/>
        <v>14.871550925920019</v>
      </c>
      <c r="O1847" t="b">
        <v>0</v>
      </c>
      <c r="P1847">
        <v>19</v>
      </c>
      <c r="Q1847" s="12">
        <f t="shared" si="142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si="143"/>
        <v>41228.650196759263</v>
      </c>
      <c r="M1848" s="16">
        <f t="shared" si="141"/>
        <v>41258.650196759263</v>
      </c>
      <c r="N1848" s="10">
        <f t="shared" si="144"/>
        <v>30</v>
      </c>
      <c r="O1848" t="b">
        <v>0</v>
      </c>
      <c r="P1848">
        <v>209</v>
      </c>
      <c r="Q1848" s="12">
        <f t="shared" si="142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si="143"/>
        <v>42094.236481481479</v>
      </c>
      <c r="M1849" s="16">
        <f t="shared" si="141"/>
        <v>42115.236481481479</v>
      </c>
      <c r="N1849" s="10">
        <f t="shared" si="144"/>
        <v>21</v>
      </c>
      <c r="O1849" t="b">
        <v>0</v>
      </c>
      <c r="P1849">
        <v>38</v>
      </c>
      <c r="Q1849" s="12">
        <f t="shared" si="142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si="143"/>
        <v>40691.788055555553</v>
      </c>
      <c r="M1850" s="16">
        <f t="shared" si="141"/>
        <v>40755.290972222225</v>
      </c>
      <c r="N1850" s="10">
        <f t="shared" si="144"/>
        <v>63.502916666671808</v>
      </c>
      <c r="O1850" t="b">
        <v>0</v>
      </c>
      <c r="P1850">
        <v>24</v>
      </c>
      <c r="Q1850" s="12">
        <f t="shared" si="142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si="143"/>
        <v>41169.845590277779</v>
      </c>
      <c r="M1851" s="16">
        <f t="shared" si="141"/>
        <v>41199.845590277779</v>
      </c>
      <c r="N1851" s="10">
        <f t="shared" si="144"/>
        <v>30</v>
      </c>
      <c r="O1851" t="b">
        <v>0</v>
      </c>
      <c r="P1851">
        <v>8</v>
      </c>
      <c r="Q1851" s="12">
        <f t="shared" si="142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si="143"/>
        <v>41800.959490740745</v>
      </c>
      <c r="M1852" s="16">
        <f t="shared" si="141"/>
        <v>41830.959490740745</v>
      </c>
      <c r="N1852" s="10">
        <f t="shared" si="144"/>
        <v>30</v>
      </c>
      <c r="O1852" t="b">
        <v>0</v>
      </c>
      <c r="P1852">
        <v>179</v>
      </c>
      <c r="Q1852" s="12">
        <f t="shared" si="142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si="143"/>
        <v>41827.906689814816</v>
      </c>
      <c r="M1853" s="16">
        <f t="shared" si="141"/>
        <v>41848.041666666664</v>
      </c>
      <c r="N1853" s="10">
        <f t="shared" si="144"/>
        <v>20.134976851848478</v>
      </c>
      <c r="O1853" t="b">
        <v>0</v>
      </c>
      <c r="P1853">
        <v>26</v>
      </c>
      <c r="Q1853" s="12">
        <f t="shared" si="142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si="143"/>
        <v>42081.77143518519</v>
      </c>
      <c r="M1854" s="16">
        <f t="shared" si="141"/>
        <v>42119</v>
      </c>
      <c r="N1854" s="10">
        <f t="shared" si="144"/>
        <v>37.228564814809943</v>
      </c>
      <c r="O1854" t="b">
        <v>0</v>
      </c>
      <c r="P1854">
        <v>131</v>
      </c>
      <c r="Q1854" s="12">
        <f t="shared" si="142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si="143"/>
        <v>41177.060381944444</v>
      </c>
      <c r="M1855" s="16">
        <f t="shared" si="141"/>
        <v>41227.102048611108</v>
      </c>
      <c r="N1855" s="10">
        <f t="shared" si="144"/>
        <v>50.041666666664241</v>
      </c>
      <c r="O1855" t="b">
        <v>0</v>
      </c>
      <c r="P1855">
        <v>14</v>
      </c>
      <c r="Q1855" s="12">
        <f t="shared" si="142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si="143"/>
        <v>41388.021261574075</v>
      </c>
      <c r="M1856" s="16">
        <f t="shared" si="141"/>
        <v>41418.021261574075</v>
      </c>
      <c r="N1856" s="10">
        <f t="shared" si="144"/>
        <v>30</v>
      </c>
      <c r="O1856" t="b">
        <v>0</v>
      </c>
      <c r="P1856">
        <v>174</v>
      </c>
      <c r="Q1856" s="12">
        <f t="shared" si="142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si="143"/>
        <v>41600.538657407407</v>
      </c>
      <c r="M1857" s="16">
        <f t="shared" si="141"/>
        <v>41645.538657407407</v>
      </c>
      <c r="N1857" s="10">
        <f t="shared" si="144"/>
        <v>45</v>
      </c>
      <c r="O1857" t="b">
        <v>0</v>
      </c>
      <c r="P1857">
        <v>191</v>
      </c>
      <c r="Q1857" s="12">
        <f t="shared" si="142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si="143"/>
        <v>41817.854999999996</v>
      </c>
      <c r="M1858" s="16">
        <f t="shared" ref="M1858:M1921" si="146">(J1858 / 60 / 60 / 24) + DATE(1970, 1, 1)</f>
        <v>41838.854999999996</v>
      </c>
      <c r="N1858" s="10">
        <f t="shared" si="144"/>
        <v>21</v>
      </c>
      <c r="O1858" t="b">
        <v>0</v>
      </c>
      <c r="P1858">
        <v>38</v>
      </c>
      <c r="Q1858" s="12">
        <f t="shared" ref="Q1858:Q1921" si="147"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:L1922" si="148">(K1859 / 60 / 60 / 24) + DATE(1970, 1, 1)</f>
        <v>41864.76866898148</v>
      </c>
      <c r="M1859" s="16">
        <f t="shared" si="146"/>
        <v>41894.76866898148</v>
      </c>
      <c r="N1859" s="10">
        <f t="shared" ref="N1859:N1922" si="149">M1859-L1859</f>
        <v>30</v>
      </c>
      <c r="O1859" t="b">
        <v>0</v>
      </c>
      <c r="P1859">
        <v>22</v>
      </c>
      <c r="Q1859" s="12">
        <f t="shared" si="147"/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si="148"/>
        <v>40833.200474537036</v>
      </c>
      <c r="M1860" s="16">
        <f t="shared" si="146"/>
        <v>40893.242141203707</v>
      </c>
      <c r="N1860" s="10">
        <f t="shared" si="149"/>
        <v>60.041666666671517</v>
      </c>
      <c r="O1860" t="b">
        <v>0</v>
      </c>
      <c r="P1860">
        <v>149</v>
      </c>
      <c r="Q1860" s="12">
        <f t="shared" si="147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si="148"/>
        <v>40778.770011574074</v>
      </c>
      <c r="M1861" s="16">
        <f t="shared" si="146"/>
        <v>40808.770011574074</v>
      </c>
      <c r="N1861" s="10">
        <f t="shared" si="149"/>
        <v>30</v>
      </c>
      <c r="O1861" t="b">
        <v>0</v>
      </c>
      <c r="P1861">
        <v>56</v>
      </c>
      <c r="Q1861" s="12">
        <f t="shared" si="147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si="148"/>
        <v>41655.709305555552</v>
      </c>
      <c r="M1862" s="16">
        <f t="shared" si="146"/>
        <v>41676.709305555552</v>
      </c>
      <c r="N1862" s="10">
        <f t="shared" si="149"/>
        <v>21</v>
      </c>
      <c r="O1862" t="b">
        <v>0</v>
      </c>
      <c r="P1862">
        <v>19</v>
      </c>
      <c r="Q1862" s="12">
        <f t="shared" si="147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si="148"/>
        <v>42000.300243055557</v>
      </c>
      <c r="M1863" s="16">
        <f t="shared" si="146"/>
        <v>42030.300243055557</v>
      </c>
      <c r="N1863" s="10">
        <f t="shared" si="149"/>
        <v>30</v>
      </c>
      <c r="O1863" t="b">
        <v>0</v>
      </c>
      <c r="P1863">
        <v>0</v>
      </c>
      <c r="Q1863" s="12">
        <f t="shared" si="147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si="148"/>
        <v>42755.492754629624</v>
      </c>
      <c r="M1864" s="16">
        <f t="shared" si="146"/>
        <v>42802.3125</v>
      </c>
      <c r="N1864" s="10">
        <f t="shared" si="149"/>
        <v>46.81974537037604</v>
      </c>
      <c r="O1864" t="b">
        <v>0</v>
      </c>
      <c r="P1864">
        <v>16</v>
      </c>
      <c r="Q1864" s="12">
        <f t="shared" si="147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si="148"/>
        <v>41772.797280092593</v>
      </c>
      <c r="M1865" s="16">
        <f t="shared" si="146"/>
        <v>41802.797280092593</v>
      </c>
      <c r="N1865" s="10">
        <f t="shared" si="149"/>
        <v>30</v>
      </c>
      <c r="O1865" t="b">
        <v>0</v>
      </c>
      <c r="P1865">
        <v>2</v>
      </c>
      <c r="Q1865" s="12">
        <f t="shared" si="147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si="148"/>
        <v>41733.716435185182</v>
      </c>
      <c r="M1866" s="16">
        <f t="shared" si="146"/>
        <v>41763.716435185182</v>
      </c>
      <c r="N1866" s="10">
        <f t="shared" si="149"/>
        <v>30</v>
      </c>
      <c r="O1866" t="b">
        <v>0</v>
      </c>
      <c r="P1866">
        <v>48</v>
      </c>
      <c r="Q1866" s="12">
        <f t="shared" si="147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si="148"/>
        <v>42645.367442129631</v>
      </c>
      <c r="M1867" s="16">
        <f t="shared" si="146"/>
        <v>42680.409108796302</v>
      </c>
      <c r="N1867" s="10">
        <f t="shared" si="149"/>
        <v>35.041666666671517</v>
      </c>
      <c r="O1867" t="b">
        <v>0</v>
      </c>
      <c r="P1867">
        <v>2</v>
      </c>
      <c r="Q1867" s="12">
        <f t="shared" si="147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si="148"/>
        <v>42742.246493055558</v>
      </c>
      <c r="M1868" s="16">
        <f t="shared" si="146"/>
        <v>42795.166666666672</v>
      </c>
      <c r="N1868" s="10">
        <f t="shared" si="149"/>
        <v>52.920173611113569</v>
      </c>
      <c r="O1868" t="b">
        <v>0</v>
      </c>
      <c r="P1868">
        <v>2</v>
      </c>
      <c r="Q1868" s="12">
        <f t="shared" si="147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si="148"/>
        <v>42649.924907407403</v>
      </c>
      <c r="M1869" s="16">
        <f t="shared" si="146"/>
        <v>42679.924907407403</v>
      </c>
      <c r="N1869" s="10">
        <f t="shared" si="149"/>
        <v>30</v>
      </c>
      <c r="O1869" t="b">
        <v>0</v>
      </c>
      <c r="P1869">
        <v>1</v>
      </c>
      <c r="Q1869" s="12">
        <f t="shared" si="147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si="148"/>
        <v>42328.779224537036</v>
      </c>
      <c r="M1870" s="16">
        <f t="shared" si="146"/>
        <v>42353.332638888889</v>
      </c>
      <c r="N1870" s="10">
        <f t="shared" si="149"/>
        <v>24.553414351852552</v>
      </c>
      <c r="O1870" t="b">
        <v>0</v>
      </c>
      <c r="P1870">
        <v>17</v>
      </c>
      <c r="Q1870" s="12">
        <f t="shared" si="147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si="148"/>
        <v>42709.002881944441</v>
      </c>
      <c r="M1871" s="16">
        <f t="shared" si="146"/>
        <v>42739.002881944441</v>
      </c>
      <c r="N1871" s="10">
        <f t="shared" si="149"/>
        <v>30</v>
      </c>
      <c r="O1871" t="b">
        <v>0</v>
      </c>
      <c r="P1871">
        <v>0</v>
      </c>
      <c r="Q1871" s="12">
        <f t="shared" si="147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si="148"/>
        <v>42371.355729166666</v>
      </c>
      <c r="M1872" s="16">
        <f t="shared" si="146"/>
        <v>42400.178472222222</v>
      </c>
      <c r="N1872" s="10">
        <f t="shared" si="149"/>
        <v>28.822743055556202</v>
      </c>
      <c r="O1872" t="b">
        <v>0</v>
      </c>
      <c r="P1872">
        <v>11</v>
      </c>
      <c r="Q1872" s="12">
        <f t="shared" si="147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si="148"/>
        <v>41923.783576388887</v>
      </c>
      <c r="M1873" s="16">
        <f t="shared" si="146"/>
        <v>41963.825243055559</v>
      </c>
      <c r="N1873" s="10">
        <f t="shared" si="149"/>
        <v>40.041666666671517</v>
      </c>
      <c r="O1873" t="b">
        <v>0</v>
      </c>
      <c r="P1873">
        <v>95</v>
      </c>
      <c r="Q1873" s="12">
        <f t="shared" si="147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si="148"/>
        <v>42155.129652777774</v>
      </c>
      <c r="M1874" s="16">
        <f t="shared" si="146"/>
        <v>42185.129652777774</v>
      </c>
      <c r="N1874" s="10">
        <f t="shared" si="149"/>
        <v>30</v>
      </c>
      <c r="O1874" t="b">
        <v>0</v>
      </c>
      <c r="P1874">
        <v>13</v>
      </c>
      <c r="Q1874" s="12">
        <f t="shared" si="147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si="148"/>
        <v>42164.615856481483</v>
      </c>
      <c r="M1875" s="16">
        <f t="shared" si="146"/>
        <v>42193.697916666672</v>
      </c>
      <c r="N1875" s="10">
        <f t="shared" si="149"/>
        <v>29.082060185188311</v>
      </c>
      <c r="O1875" t="b">
        <v>0</v>
      </c>
      <c r="P1875">
        <v>2</v>
      </c>
      <c r="Q1875" s="12">
        <f t="shared" si="147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si="148"/>
        <v>42529.969131944439</v>
      </c>
      <c r="M1876" s="16">
        <f t="shared" si="146"/>
        <v>42549.969131944439</v>
      </c>
      <c r="N1876" s="10">
        <f t="shared" si="149"/>
        <v>20</v>
      </c>
      <c r="O1876" t="b">
        <v>0</v>
      </c>
      <c r="P1876">
        <v>2</v>
      </c>
      <c r="Q1876" s="12">
        <f t="shared" si="147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si="148"/>
        <v>42528.899398148147</v>
      </c>
      <c r="M1877" s="16">
        <f t="shared" si="146"/>
        <v>42588.899398148147</v>
      </c>
      <c r="N1877" s="10">
        <f t="shared" si="149"/>
        <v>60</v>
      </c>
      <c r="O1877" t="b">
        <v>0</v>
      </c>
      <c r="P1877">
        <v>3</v>
      </c>
      <c r="Q1877" s="12">
        <f t="shared" si="147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si="148"/>
        <v>41776.284780092588</v>
      </c>
      <c r="M1878" s="16">
        <f t="shared" si="146"/>
        <v>41806.284780092588</v>
      </c>
      <c r="N1878" s="10">
        <f t="shared" si="149"/>
        <v>30</v>
      </c>
      <c r="O1878" t="b">
        <v>0</v>
      </c>
      <c r="P1878">
        <v>0</v>
      </c>
      <c r="Q1878" s="12">
        <f t="shared" si="147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si="148"/>
        <v>42035.029224537036</v>
      </c>
      <c r="M1879" s="16">
        <f t="shared" si="146"/>
        <v>42064.029224537036</v>
      </c>
      <c r="N1879" s="10">
        <f t="shared" si="149"/>
        <v>29</v>
      </c>
      <c r="O1879" t="b">
        <v>0</v>
      </c>
      <c r="P1879">
        <v>0</v>
      </c>
      <c r="Q1879" s="12">
        <f t="shared" si="147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si="148"/>
        <v>41773.008738425924</v>
      </c>
      <c r="M1880" s="16">
        <f t="shared" si="146"/>
        <v>41803.008738425924</v>
      </c>
      <c r="N1880" s="10">
        <f t="shared" si="149"/>
        <v>30</v>
      </c>
      <c r="O1880" t="b">
        <v>0</v>
      </c>
      <c r="P1880">
        <v>0</v>
      </c>
      <c r="Q1880" s="12">
        <f t="shared" si="147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si="148"/>
        <v>42413.649641203709</v>
      </c>
      <c r="M1881" s="16">
        <f t="shared" si="146"/>
        <v>42443.607974537037</v>
      </c>
      <c r="N1881" s="10">
        <f t="shared" si="149"/>
        <v>29.958333333328483</v>
      </c>
      <c r="O1881" t="b">
        <v>0</v>
      </c>
      <c r="P1881">
        <v>2</v>
      </c>
      <c r="Q1881" s="12">
        <f t="shared" si="147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si="148"/>
        <v>42430.566898148143</v>
      </c>
      <c r="M1882" s="16">
        <f t="shared" si="146"/>
        <v>42459.525231481486</v>
      </c>
      <c r="N1882" s="10">
        <f t="shared" si="149"/>
        <v>28.958333333343035</v>
      </c>
      <c r="O1882" t="b">
        <v>0</v>
      </c>
      <c r="P1882">
        <v>24</v>
      </c>
      <c r="Q1882" s="12">
        <f t="shared" si="147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si="148"/>
        <v>42043.152650462958</v>
      </c>
      <c r="M1883" s="16">
        <f t="shared" si="146"/>
        <v>42073.110983796301</v>
      </c>
      <c r="N1883" s="10">
        <f t="shared" si="149"/>
        <v>29.958333333343035</v>
      </c>
      <c r="O1883" t="b">
        <v>0</v>
      </c>
      <c r="P1883">
        <v>70</v>
      </c>
      <c r="Q1883" s="12">
        <f t="shared" si="147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si="148"/>
        <v>41067.949212962965</v>
      </c>
      <c r="M1884" s="16">
        <f t="shared" si="146"/>
        <v>41100.991666666669</v>
      </c>
      <c r="N1884" s="10">
        <f t="shared" si="149"/>
        <v>33.042453703703359</v>
      </c>
      <c r="O1884" t="b">
        <v>0</v>
      </c>
      <c r="P1884">
        <v>81</v>
      </c>
      <c r="Q1884" s="12">
        <f t="shared" si="147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si="148"/>
        <v>40977.948009259257</v>
      </c>
      <c r="M1885" s="16">
        <f t="shared" si="146"/>
        <v>41007.906342592592</v>
      </c>
      <c r="N1885" s="10">
        <f t="shared" si="149"/>
        <v>29.958333333335759</v>
      </c>
      <c r="O1885" t="b">
        <v>0</v>
      </c>
      <c r="P1885">
        <v>32</v>
      </c>
      <c r="Q1885" s="12">
        <f t="shared" si="147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si="148"/>
        <v>41205.198321759257</v>
      </c>
      <c r="M1886" s="16">
        <f t="shared" si="146"/>
        <v>41240.5</v>
      </c>
      <c r="N1886" s="10">
        <f t="shared" si="149"/>
        <v>35.301678240743058</v>
      </c>
      <c r="O1886" t="b">
        <v>0</v>
      </c>
      <c r="P1886">
        <v>26</v>
      </c>
      <c r="Q1886" s="12">
        <f t="shared" si="147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si="148"/>
        <v>41099.093865740739</v>
      </c>
      <c r="M1887" s="16">
        <f t="shared" si="146"/>
        <v>41131.916666666664</v>
      </c>
      <c r="N1887" s="10">
        <f t="shared" si="149"/>
        <v>32.822800925925549</v>
      </c>
      <c r="O1887" t="b">
        <v>0</v>
      </c>
      <c r="P1887">
        <v>105</v>
      </c>
      <c r="Q1887" s="12">
        <f t="shared" si="147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si="148"/>
        <v>41925.906689814816</v>
      </c>
      <c r="M1888" s="16">
        <f t="shared" si="146"/>
        <v>41955.94835648148</v>
      </c>
      <c r="N1888" s="10">
        <f t="shared" si="149"/>
        <v>30.041666666664241</v>
      </c>
      <c r="O1888" t="b">
        <v>0</v>
      </c>
      <c r="P1888">
        <v>29</v>
      </c>
      <c r="Q1888" s="12">
        <f t="shared" si="147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si="148"/>
        <v>42323.800138888888</v>
      </c>
      <c r="M1889" s="16">
        <f t="shared" si="146"/>
        <v>42341.895833333328</v>
      </c>
      <c r="N1889" s="10">
        <f t="shared" si="149"/>
        <v>18.095694444440596</v>
      </c>
      <c r="O1889" t="b">
        <v>0</v>
      </c>
      <c r="P1889">
        <v>8</v>
      </c>
      <c r="Q1889" s="12">
        <f t="shared" si="147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si="148"/>
        <v>40299.239953703705</v>
      </c>
      <c r="M1890" s="16">
        <f t="shared" si="146"/>
        <v>40330.207638888889</v>
      </c>
      <c r="N1890" s="10">
        <f t="shared" si="149"/>
        <v>30.967685185183655</v>
      </c>
      <c r="O1890" t="b">
        <v>0</v>
      </c>
      <c r="P1890">
        <v>89</v>
      </c>
      <c r="Q1890" s="12">
        <f t="shared" si="147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si="148"/>
        <v>41299.793356481481</v>
      </c>
      <c r="M1891" s="16">
        <f t="shared" si="146"/>
        <v>41344.751689814817</v>
      </c>
      <c r="N1891" s="10">
        <f t="shared" si="149"/>
        <v>44.958333333335759</v>
      </c>
      <c r="O1891" t="b">
        <v>0</v>
      </c>
      <c r="P1891">
        <v>44</v>
      </c>
      <c r="Q1891" s="12">
        <f t="shared" si="147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si="148"/>
        <v>41228.786203703705</v>
      </c>
      <c r="M1892" s="16">
        <f t="shared" si="146"/>
        <v>41258.786203703705</v>
      </c>
      <c r="N1892" s="10">
        <f t="shared" si="149"/>
        <v>30</v>
      </c>
      <c r="O1892" t="b">
        <v>0</v>
      </c>
      <c r="P1892">
        <v>246</v>
      </c>
      <c r="Q1892" s="12">
        <f t="shared" si="147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si="148"/>
        <v>40335.798078703701</v>
      </c>
      <c r="M1893" s="16">
        <f t="shared" si="146"/>
        <v>40381.25</v>
      </c>
      <c r="N1893" s="10">
        <f t="shared" si="149"/>
        <v>45.451921296298678</v>
      </c>
      <c r="O1893" t="b">
        <v>0</v>
      </c>
      <c r="P1893">
        <v>120</v>
      </c>
      <c r="Q1893" s="12">
        <f t="shared" si="147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si="148"/>
        <v>40671.637511574074</v>
      </c>
      <c r="M1894" s="16">
        <f t="shared" si="146"/>
        <v>40701.637511574074</v>
      </c>
      <c r="N1894" s="10">
        <f t="shared" si="149"/>
        <v>30</v>
      </c>
      <c r="O1894" t="b">
        <v>0</v>
      </c>
      <c r="P1894">
        <v>26</v>
      </c>
      <c r="Q1894" s="12">
        <f t="shared" si="147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si="148"/>
        <v>40632.94195601852</v>
      </c>
      <c r="M1895" s="16">
        <f t="shared" si="146"/>
        <v>40649.165972222225</v>
      </c>
      <c r="N1895" s="10">
        <f t="shared" si="149"/>
        <v>16.224016203705105</v>
      </c>
      <c r="O1895" t="b">
        <v>0</v>
      </c>
      <c r="P1895">
        <v>45</v>
      </c>
      <c r="Q1895" s="12">
        <f t="shared" si="147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si="148"/>
        <v>40920.904895833337</v>
      </c>
      <c r="M1896" s="16">
        <f t="shared" si="146"/>
        <v>40951.904895833337</v>
      </c>
      <c r="N1896" s="10">
        <f t="shared" si="149"/>
        <v>31</v>
      </c>
      <c r="O1896" t="b">
        <v>0</v>
      </c>
      <c r="P1896">
        <v>20</v>
      </c>
      <c r="Q1896" s="12">
        <f t="shared" si="147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si="148"/>
        <v>42267.746782407412</v>
      </c>
      <c r="M1897" s="16">
        <f t="shared" si="146"/>
        <v>42297.746782407412</v>
      </c>
      <c r="N1897" s="10">
        <f t="shared" si="149"/>
        <v>30</v>
      </c>
      <c r="O1897" t="b">
        <v>0</v>
      </c>
      <c r="P1897">
        <v>47</v>
      </c>
      <c r="Q1897" s="12">
        <f t="shared" si="147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si="148"/>
        <v>40981.710243055553</v>
      </c>
      <c r="M1898" s="16">
        <f t="shared" si="146"/>
        <v>41011.710243055553</v>
      </c>
      <c r="N1898" s="10">
        <f t="shared" si="149"/>
        <v>30</v>
      </c>
      <c r="O1898" t="b">
        <v>0</v>
      </c>
      <c r="P1898">
        <v>13</v>
      </c>
      <c r="Q1898" s="12">
        <f t="shared" si="147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si="148"/>
        <v>41680.583402777782</v>
      </c>
      <c r="M1899" s="16">
        <f t="shared" si="146"/>
        <v>41702.875</v>
      </c>
      <c r="N1899" s="10">
        <f t="shared" si="149"/>
        <v>22.291597222218115</v>
      </c>
      <c r="O1899" t="b">
        <v>0</v>
      </c>
      <c r="P1899">
        <v>183</v>
      </c>
      <c r="Q1899" s="12">
        <f t="shared" si="147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si="148"/>
        <v>42366.192974537036</v>
      </c>
      <c r="M1900" s="16">
        <f t="shared" si="146"/>
        <v>42401.75</v>
      </c>
      <c r="N1900" s="10">
        <f t="shared" si="149"/>
        <v>35.557025462963793</v>
      </c>
      <c r="O1900" t="b">
        <v>0</v>
      </c>
      <c r="P1900">
        <v>21</v>
      </c>
      <c r="Q1900" s="12">
        <f t="shared" si="147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si="148"/>
        <v>42058.941736111112</v>
      </c>
      <c r="M1901" s="16">
        <f t="shared" si="146"/>
        <v>42088.90006944444</v>
      </c>
      <c r="N1901" s="10">
        <f t="shared" si="149"/>
        <v>29.958333333328483</v>
      </c>
      <c r="O1901" t="b">
        <v>0</v>
      </c>
      <c r="P1901">
        <v>42</v>
      </c>
      <c r="Q1901" s="12">
        <f t="shared" si="147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si="148"/>
        <v>41160.871886574074</v>
      </c>
      <c r="M1902" s="16">
        <f t="shared" si="146"/>
        <v>41188.415972222225</v>
      </c>
      <c r="N1902" s="10">
        <f t="shared" si="149"/>
        <v>27.54408564815094</v>
      </c>
      <c r="O1902" t="b">
        <v>0</v>
      </c>
      <c r="P1902">
        <v>54</v>
      </c>
      <c r="Q1902" s="12">
        <f t="shared" si="147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si="148"/>
        <v>42116.54315972222</v>
      </c>
      <c r="M1903" s="16">
        <f t="shared" si="146"/>
        <v>42146.541666666672</v>
      </c>
      <c r="N1903" s="10">
        <f t="shared" si="149"/>
        <v>29.998506944451947</v>
      </c>
      <c r="O1903" t="b">
        <v>0</v>
      </c>
      <c r="P1903">
        <v>25</v>
      </c>
      <c r="Q1903" s="12">
        <f t="shared" si="147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si="148"/>
        <v>42037.789895833332</v>
      </c>
      <c r="M1904" s="16">
        <f t="shared" si="146"/>
        <v>42067.789895833332</v>
      </c>
      <c r="N1904" s="10">
        <f t="shared" si="149"/>
        <v>30</v>
      </c>
      <c r="O1904" t="b">
        <v>0</v>
      </c>
      <c r="P1904">
        <v>3</v>
      </c>
      <c r="Q1904" s="12">
        <f t="shared" si="147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si="148"/>
        <v>42702.770729166667</v>
      </c>
      <c r="M1905" s="16">
        <f t="shared" si="146"/>
        <v>42762.770729166667</v>
      </c>
      <c r="N1905" s="10">
        <f t="shared" si="149"/>
        <v>60</v>
      </c>
      <c r="O1905" t="b">
        <v>0</v>
      </c>
      <c r="P1905">
        <v>41</v>
      </c>
      <c r="Q1905" s="12">
        <f t="shared" si="147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si="148"/>
        <v>42326.685428240744</v>
      </c>
      <c r="M1906" s="16">
        <f t="shared" si="146"/>
        <v>42371.685428240744</v>
      </c>
      <c r="N1906" s="10">
        <f t="shared" si="149"/>
        <v>45</v>
      </c>
      <c r="O1906" t="b">
        <v>0</v>
      </c>
      <c r="P1906">
        <v>2</v>
      </c>
      <c r="Q1906" s="12">
        <f t="shared" si="147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si="148"/>
        <v>41859.925856481481</v>
      </c>
      <c r="M1907" s="16">
        <f t="shared" si="146"/>
        <v>41889.925856481481</v>
      </c>
      <c r="N1907" s="10">
        <f t="shared" si="149"/>
        <v>30</v>
      </c>
      <c r="O1907" t="b">
        <v>0</v>
      </c>
      <c r="P1907">
        <v>4</v>
      </c>
      <c r="Q1907" s="12">
        <f t="shared" si="147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si="148"/>
        <v>42514.671099537038</v>
      </c>
      <c r="M1908" s="16">
        <f t="shared" si="146"/>
        <v>42544.671099537038</v>
      </c>
      <c r="N1908" s="10">
        <f t="shared" si="149"/>
        <v>30</v>
      </c>
      <c r="O1908" t="b">
        <v>0</v>
      </c>
      <c r="P1908">
        <v>99</v>
      </c>
      <c r="Q1908" s="12">
        <f t="shared" si="147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si="148"/>
        <v>41767.587094907409</v>
      </c>
      <c r="M1909" s="16">
        <f t="shared" si="146"/>
        <v>41782.587094907409</v>
      </c>
      <c r="N1909" s="10">
        <f t="shared" si="149"/>
        <v>15</v>
      </c>
      <c r="O1909" t="b">
        <v>0</v>
      </c>
      <c r="P1909">
        <v>4</v>
      </c>
      <c r="Q1909" s="12">
        <f t="shared" si="147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si="148"/>
        <v>42703.917824074073</v>
      </c>
      <c r="M1910" s="16">
        <f t="shared" si="146"/>
        <v>42733.917824074073</v>
      </c>
      <c r="N1910" s="10">
        <f t="shared" si="149"/>
        <v>30</v>
      </c>
      <c r="O1910" t="b">
        <v>0</v>
      </c>
      <c r="P1910">
        <v>4</v>
      </c>
      <c r="Q1910" s="12">
        <f t="shared" si="147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si="148"/>
        <v>41905.429155092592</v>
      </c>
      <c r="M1911" s="16">
        <f t="shared" si="146"/>
        <v>41935.429155092592</v>
      </c>
      <c r="N1911" s="10">
        <f t="shared" si="149"/>
        <v>30</v>
      </c>
      <c r="O1911" t="b">
        <v>0</v>
      </c>
      <c r="P1911">
        <v>38</v>
      </c>
      <c r="Q1911" s="12">
        <f t="shared" si="147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si="148"/>
        <v>42264.963159722218</v>
      </c>
      <c r="M1912" s="16">
        <f t="shared" si="146"/>
        <v>42308.947916666672</v>
      </c>
      <c r="N1912" s="10">
        <f t="shared" si="149"/>
        <v>43.984756944453693</v>
      </c>
      <c r="O1912" t="b">
        <v>0</v>
      </c>
      <c r="P1912">
        <v>285</v>
      </c>
      <c r="Q1912" s="12">
        <f t="shared" si="147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si="148"/>
        <v>41830.033958333333</v>
      </c>
      <c r="M1913" s="16">
        <f t="shared" si="146"/>
        <v>41860.033958333333</v>
      </c>
      <c r="N1913" s="10">
        <f t="shared" si="149"/>
        <v>30</v>
      </c>
      <c r="O1913" t="b">
        <v>0</v>
      </c>
      <c r="P1913">
        <v>1</v>
      </c>
      <c r="Q1913" s="12">
        <f t="shared" si="147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si="148"/>
        <v>42129.226388888885</v>
      </c>
      <c r="M1914" s="16">
        <f t="shared" si="146"/>
        <v>42159.226388888885</v>
      </c>
      <c r="N1914" s="10">
        <f t="shared" si="149"/>
        <v>30</v>
      </c>
      <c r="O1914" t="b">
        <v>0</v>
      </c>
      <c r="P1914">
        <v>42</v>
      </c>
      <c r="Q1914" s="12">
        <f t="shared" si="147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si="148"/>
        <v>41890.511319444442</v>
      </c>
      <c r="M1915" s="16">
        <f t="shared" si="146"/>
        <v>41920.511319444442</v>
      </c>
      <c r="N1915" s="10">
        <f t="shared" si="149"/>
        <v>30</v>
      </c>
      <c r="O1915" t="b">
        <v>0</v>
      </c>
      <c r="P1915">
        <v>26</v>
      </c>
      <c r="Q1915" s="12">
        <f t="shared" si="147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si="148"/>
        <v>41929.174456018518</v>
      </c>
      <c r="M1916" s="16">
        <f t="shared" si="146"/>
        <v>41944.165972222225</v>
      </c>
      <c r="N1916" s="10">
        <f t="shared" si="149"/>
        <v>14.991516203706851</v>
      </c>
      <c r="O1916" t="b">
        <v>0</v>
      </c>
      <c r="P1916">
        <v>2</v>
      </c>
      <c r="Q1916" s="12">
        <f t="shared" si="147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si="148"/>
        <v>41864.04886574074</v>
      </c>
      <c r="M1917" s="16">
        <f t="shared" si="146"/>
        <v>41884.04886574074</v>
      </c>
      <c r="N1917" s="10">
        <f t="shared" si="149"/>
        <v>20</v>
      </c>
      <c r="O1917" t="b">
        <v>0</v>
      </c>
      <c r="P1917">
        <v>4</v>
      </c>
      <c r="Q1917" s="12">
        <f t="shared" si="147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si="148"/>
        <v>42656.717303240745</v>
      </c>
      <c r="M1918" s="16">
        <f t="shared" si="146"/>
        <v>42681.758969907409</v>
      </c>
      <c r="N1918" s="10">
        <f t="shared" si="149"/>
        <v>25.041666666664241</v>
      </c>
      <c r="O1918" t="b">
        <v>0</v>
      </c>
      <c r="P1918">
        <v>6</v>
      </c>
      <c r="Q1918" s="12">
        <f t="shared" si="147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si="148"/>
        <v>42746.270057870366</v>
      </c>
      <c r="M1919" s="16">
        <f t="shared" si="146"/>
        <v>42776.270057870366</v>
      </c>
      <c r="N1919" s="10">
        <f t="shared" si="149"/>
        <v>30</v>
      </c>
      <c r="O1919" t="b">
        <v>0</v>
      </c>
      <c r="P1919">
        <v>70</v>
      </c>
      <c r="Q1919" s="12">
        <f t="shared" si="147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si="148"/>
        <v>41828.789942129632</v>
      </c>
      <c r="M1920" s="16">
        <f t="shared" si="146"/>
        <v>41863.789942129632</v>
      </c>
      <c r="N1920" s="10">
        <f t="shared" si="149"/>
        <v>35</v>
      </c>
      <c r="O1920" t="b">
        <v>0</v>
      </c>
      <c r="P1920">
        <v>9</v>
      </c>
      <c r="Q1920" s="12">
        <f t="shared" si="147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si="148"/>
        <v>42113.875567129624</v>
      </c>
      <c r="M1921" s="16">
        <f t="shared" si="146"/>
        <v>42143.875567129624</v>
      </c>
      <c r="N1921" s="10">
        <f t="shared" si="149"/>
        <v>30</v>
      </c>
      <c r="O1921" t="b">
        <v>0</v>
      </c>
      <c r="P1921">
        <v>8</v>
      </c>
      <c r="Q1921" s="12">
        <f t="shared" si="147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si="148"/>
        <v>42270.875706018516</v>
      </c>
      <c r="M1922" s="16">
        <f t="shared" ref="M1922:M1985" si="151">(J1922 / 60 / 60 / 24) + DATE(1970, 1, 1)</f>
        <v>42298.958333333328</v>
      </c>
      <c r="N1922" s="10">
        <f t="shared" si="149"/>
        <v>28.082627314812271</v>
      </c>
      <c r="O1922" t="b">
        <v>0</v>
      </c>
      <c r="P1922">
        <v>105</v>
      </c>
      <c r="Q1922" s="12">
        <f t="shared" ref="Q1922:Q1985" si="152"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:L1986" si="153">(K1923 / 60 / 60 / 24) + DATE(1970, 1, 1)</f>
        <v>41074.221562500003</v>
      </c>
      <c r="M1923" s="16">
        <f t="shared" si="151"/>
        <v>41104.221562500003</v>
      </c>
      <c r="N1923" s="10">
        <f t="shared" ref="N1923:N1986" si="154">M1923-L1923</f>
        <v>30</v>
      </c>
      <c r="O1923" t="b">
        <v>0</v>
      </c>
      <c r="P1923">
        <v>38</v>
      </c>
      <c r="Q1923" s="12">
        <f t="shared" si="152"/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si="153"/>
        <v>41590.255868055552</v>
      </c>
      <c r="M1924" s="16">
        <f t="shared" si="151"/>
        <v>41620.255868055552</v>
      </c>
      <c r="N1924" s="10">
        <f t="shared" si="154"/>
        <v>30</v>
      </c>
      <c r="O1924" t="b">
        <v>0</v>
      </c>
      <c r="P1924">
        <v>64</v>
      </c>
      <c r="Q1924" s="12">
        <f t="shared" si="152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si="153"/>
        <v>40772.848749999997</v>
      </c>
      <c r="M1925" s="16">
        <f t="shared" si="151"/>
        <v>40813.207638888889</v>
      </c>
      <c r="N1925" s="10">
        <f t="shared" si="154"/>
        <v>40.35888888889167</v>
      </c>
      <c r="O1925" t="b">
        <v>0</v>
      </c>
      <c r="P1925">
        <v>13</v>
      </c>
      <c r="Q1925" s="12">
        <f t="shared" si="152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si="153"/>
        <v>41626.761053240742</v>
      </c>
      <c r="M1926" s="16">
        <f t="shared" si="151"/>
        <v>41654.814583333333</v>
      </c>
      <c r="N1926" s="10">
        <f t="shared" si="154"/>
        <v>28.053530092591245</v>
      </c>
      <c r="O1926" t="b">
        <v>0</v>
      </c>
      <c r="P1926">
        <v>33</v>
      </c>
      <c r="Q1926" s="12">
        <f t="shared" si="152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si="153"/>
        <v>41535.90148148148</v>
      </c>
      <c r="M1927" s="16">
        <f t="shared" si="151"/>
        <v>41558</v>
      </c>
      <c r="N1927" s="10">
        <f t="shared" si="154"/>
        <v>22.098518518519995</v>
      </c>
      <c r="O1927" t="b">
        <v>0</v>
      </c>
      <c r="P1927">
        <v>52</v>
      </c>
      <c r="Q1927" s="12">
        <f t="shared" si="152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si="153"/>
        <v>40456.954351851848</v>
      </c>
      <c r="M1928" s="16">
        <f t="shared" si="151"/>
        <v>40484.018055555556</v>
      </c>
      <c r="N1928" s="10">
        <f t="shared" si="154"/>
        <v>27.063703703708597</v>
      </c>
      <c r="O1928" t="b">
        <v>0</v>
      </c>
      <c r="P1928">
        <v>107</v>
      </c>
      <c r="Q1928" s="12">
        <f t="shared" si="152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si="153"/>
        <v>40960.861562500002</v>
      </c>
      <c r="M1929" s="16">
        <f t="shared" si="151"/>
        <v>40976.207638888889</v>
      </c>
      <c r="N1929" s="10">
        <f t="shared" si="154"/>
        <v>15.346076388887013</v>
      </c>
      <c r="O1929" t="b">
        <v>0</v>
      </c>
      <c r="P1929">
        <v>11</v>
      </c>
      <c r="Q1929" s="12">
        <f t="shared" si="152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si="153"/>
        <v>41371.648078703707</v>
      </c>
      <c r="M1930" s="16">
        <f t="shared" si="151"/>
        <v>41401.648078703707</v>
      </c>
      <c r="N1930" s="10">
        <f t="shared" si="154"/>
        <v>30</v>
      </c>
      <c r="O1930" t="b">
        <v>0</v>
      </c>
      <c r="P1930">
        <v>34</v>
      </c>
      <c r="Q1930" s="12">
        <f t="shared" si="152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si="153"/>
        <v>40687.021597222221</v>
      </c>
      <c r="M1931" s="16">
        <f t="shared" si="151"/>
        <v>40729.021597222221</v>
      </c>
      <c r="N1931" s="10">
        <f t="shared" si="154"/>
        <v>42</v>
      </c>
      <c r="O1931" t="b">
        <v>0</v>
      </c>
      <c r="P1931">
        <v>75</v>
      </c>
      <c r="Q1931" s="12">
        <f t="shared" si="152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si="153"/>
        <v>41402.558819444443</v>
      </c>
      <c r="M1932" s="16">
        <f t="shared" si="151"/>
        <v>41462.558819444443</v>
      </c>
      <c r="N1932" s="10">
        <f t="shared" si="154"/>
        <v>60</v>
      </c>
      <c r="O1932" t="b">
        <v>0</v>
      </c>
      <c r="P1932">
        <v>26</v>
      </c>
      <c r="Q1932" s="12">
        <f t="shared" si="152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si="153"/>
        <v>41037.892465277779</v>
      </c>
      <c r="M1933" s="16">
        <f t="shared" si="151"/>
        <v>41051.145833333336</v>
      </c>
      <c r="N1933" s="10">
        <f t="shared" si="154"/>
        <v>13.253368055557075</v>
      </c>
      <c r="O1933" t="b">
        <v>0</v>
      </c>
      <c r="P1933">
        <v>50</v>
      </c>
      <c r="Q1933" s="12">
        <f t="shared" si="152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si="153"/>
        <v>40911.809872685182</v>
      </c>
      <c r="M1934" s="16">
        <f t="shared" si="151"/>
        <v>40932.809872685182</v>
      </c>
      <c r="N1934" s="10">
        <f t="shared" si="154"/>
        <v>21</v>
      </c>
      <c r="O1934" t="b">
        <v>0</v>
      </c>
      <c r="P1934">
        <v>80</v>
      </c>
      <c r="Q1934" s="12">
        <f t="shared" si="152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si="153"/>
        <v>41879.130868055552</v>
      </c>
      <c r="M1935" s="16">
        <f t="shared" si="151"/>
        <v>41909.130868055552</v>
      </c>
      <c r="N1935" s="10">
        <f t="shared" si="154"/>
        <v>30</v>
      </c>
      <c r="O1935" t="b">
        <v>0</v>
      </c>
      <c r="P1935">
        <v>110</v>
      </c>
      <c r="Q1935" s="12">
        <f t="shared" si="152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si="153"/>
        <v>40865.867141203707</v>
      </c>
      <c r="M1936" s="16">
        <f t="shared" si="151"/>
        <v>40902.208333333336</v>
      </c>
      <c r="N1936" s="10">
        <f t="shared" si="154"/>
        <v>36.341192129628325</v>
      </c>
      <c r="O1936" t="b">
        <v>0</v>
      </c>
      <c r="P1936">
        <v>77</v>
      </c>
      <c r="Q1936" s="12">
        <f t="shared" si="152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si="153"/>
        <v>41773.932534722226</v>
      </c>
      <c r="M1937" s="16">
        <f t="shared" si="151"/>
        <v>41811.207638888889</v>
      </c>
      <c r="N1937" s="10">
        <f t="shared" si="154"/>
        <v>37.275104166663368</v>
      </c>
      <c r="O1937" t="b">
        <v>0</v>
      </c>
      <c r="P1937">
        <v>50</v>
      </c>
      <c r="Q1937" s="12">
        <f t="shared" si="152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si="153"/>
        <v>40852.889699074076</v>
      </c>
      <c r="M1938" s="16">
        <f t="shared" si="151"/>
        <v>40883.249305555553</v>
      </c>
      <c r="N1938" s="10">
        <f t="shared" si="154"/>
        <v>30.359606481477385</v>
      </c>
      <c r="O1938" t="b">
        <v>0</v>
      </c>
      <c r="P1938">
        <v>145</v>
      </c>
      <c r="Q1938" s="12">
        <f t="shared" si="152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si="153"/>
        <v>41059.118993055556</v>
      </c>
      <c r="M1939" s="16">
        <f t="shared" si="151"/>
        <v>41075.165972222225</v>
      </c>
      <c r="N1939" s="10">
        <f t="shared" si="154"/>
        <v>16.046979166669189</v>
      </c>
      <c r="O1939" t="b">
        <v>0</v>
      </c>
      <c r="P1939">
        <v>29</v>
      </c>
      <c r="Q1939" s="12">
        <f t="shared" si="152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si="153"/>
        <v>41426.259618055556</v>
      </c>
      <c r="M1940" s="16">
        <f t="shared" si="151"/>
        <v>41457.208333333336</v>
      </c>
      <c r="N1940" s="10">
        <f t="shared" si="154"/>
        <v>30.948715277780138</v>
      </c>
      <c r="O1940" t="b">
        <v>0</v>
      </c>
      <c r="P1940">
        <v>114</v>
      </c>
      <c r="Q1940" s="12">
        <f t="shared" si="152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si="153"/>
        <v>41313.985046296293</v>
      </c>
      <c r="M1941" s="16">
        <f t="shared" si="151"/>
        <v>41343.943379629629</v>
      </c>
      <c r="N1941" s="10">
        <f t="shared" si="154"/>
        <v>29.958333333335759</v>
      </c>
      <c r="O1941" t="b">
        <v>0</v>
      </c>
      <c r="P1941">
        <v>96</v>
      </c>
      <c r="Q1941" s="12">
        <f t="shared" si="152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si="153"/>
        <v>40670.507326388892</v>
      </c>
      <c r="M1942" s="16">
        <f t="shared" si="151"/>
        <v>40709.165972222225</v>
      </c>
      <c r="N1942" s="10">
        <f t="shared" si="154"/>
        <v>38.658645833333139</v>
      </c>
      <c r="O1942" t="b">
        <v>0</v>
      </c>
      <c r="P1942">
        <v>31</v>
      </c>
      <c r="Q1942" s="12">
        <f t="shared" si="152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si="153"/>
        <v>41744.290868055556</v>
      </c>
      <c r="M1943" s="16">
        <f t="shared" si="151"/>
        <v>41774.290868055556</v>
      </c>
      <c r="N1943" s="10">
        <f t="shared" si="154"/>
        <v>30</v>
      </c>
      <c r="O1943" t="b">
        <v>1</v>
      </c>
      <c r="P1943">
        <v>4883</v>
      </c>
      <c r="Q1943" s="12">
        <f t="shared" si="152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si="153"/>
        <v>40638.828009259261</v>
      </c>
      <c r="M1944" s="16">
        <f t="shared" si="151"/>
        <v>40728.828009259261</v>
      </c>
      <c r="N1944" s="10">
        <f t="shared" si="154"/>
        <v>90</v>
      </c>
      <c r="O1944" t="b">
        <v>1</v>
      </c>
      <c r="P1944">
        <v>95</v>
      </c>
      <c r="Q1944" s="12">
        <f t="shared" si="152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si="153"/>
        <v>42548.269861111112</v>
      </c>
      <c r="M1945" s="16">
        <f t="shared" si="151"/>
        <v>42593.269861111112</v>
      </c>
      <c r="N1945" s="10">
        <f t="shared" si="154"/>
        <v>45</v>
      </c>
      <c r="O1945" t="b">
        <v>1</v>
      </c>
      <c r="P1945">
        <v>2478</v>
      </c>
      <c r="Q1945" s="12">
        <f t="shared" si="152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si="153"/>
        <v>41730.584374999999</v>
      </c>
      <c r="M1946" s="16">
        <f t="shared" si="151"/>
        <v>41760.584374999999</v>
      </c>
      <c r="N1946" s="10">
        <f t="shared" si="154"/>
        <v>30</v>
      </c>
      <c r="O1946" t="b">
        <v>1</v>
      </c>
      <c r="P1946">
        <v>1789</v>
      </c>
      <c r="Q1946" s="12">
        <f t="shared" si="152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si="153"/>
        <v>42157.251828703709</v>
      </c>
      <c r="M1947" s="16">
        <f t="shared" si="151"/>
        <v>42197.251828703709</v>
      </c>
      <c r="N1947" s="10">
        <f t="shared" si="154"/>
        <v>40</v>
      </c>
      <c r="O1947" t="b">
        <v>1</v>
      </c>
      <c r="P1947">
        <v>680</v>
      </c>
      <c r="Q1947" s="12">
        <f t="shared" si="152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si="153"/>
        <v>41689.150011574071</v>
      </c>
      <c r="M1948" s="16">
        <f t="shared" si="151"/>
        <v>41749.108344907407</v>
      </c>
      <c r="N1948" s="10">
        <f t="shared" si="154"/>
        <v>59.958333333335759</v>
      </c>
      <c r="O1948" t="b">
        <v>1</v>
      </c>
      <c r="P1948">
        <v>70</v>
      </c>
      <c r="Q1948" s="12">
        <f t="shared" si="152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si="153"/>
        <v>40102.918055555558</v>
      </c>
      <c r="M1949" s="16">
        <f t="shared" si="151"/>
        <v>40140.249305555553</v>
      </c>
      <c r="N1949" s="10">
        <f t="shared" si="154"/>
        <v>37.331249999995634</v>
      </c>
      <c r="O1949" t="b">
        <v>1</v>
      </c>
      <c r="P1949">
        <v>23</v>
      </c>
      <c r="Q1949" s="12">
        <f t="shared" si="152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si="153"/>
        <v>42473.604270833333</v>
      </c>
      <c r="M1950" s="16">
        <f t="shared" si="151"/>
        <v>42527.709722222222</v>
      </c>
      <c r="N1950" s="10">
        <f t="shared" si="154"/>
        <v>54.105451388888469</v>
      </c>
      <c r="O1950" t="b">
        <v>1</v>
      </c>
      <c r="P1950">
        <v>4245</v>
      </c>
      <c r="Q1950" s="12">
        <f t="shared" si="152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si="153"/>
        <v>41800.423043981478</v>
      </c>
      <c r="M1951" s="16">
        <f t="shared" si="151"/>
        <v>41830.423043981478</v>
      </c>
      <c r="N1951" s="10">
        <f t="shared" si="154"/>
        <v>30</v>
      </c>
      <c r="O1951" t="b">
        <v>1</v>
      </c>
      <c r="P1951">
        <v>943</v>
      </c>
      <c r="Q1951" s="12">
        <f t="shared" si="152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si="153"/>
        <v>40624.181400462963</v>
      </c>
      <c r="M1952" s="16">
        <f t="shared" si="151"/>
        <v>40655.181400462963</v>
      </c>
      <c r="N1952" s="10">
        <f t="shared" si="154"/>
        <v>31</v>
      </c>
      <c r="O1952" t="b">
        <v>1</v>
      </c>
      <c r="P1952">
        <v>1876</v>
      </c>
      <c r="Q1952" s="12">
        <f t="shared" si="152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si="153"/>
        <v>42651.420567129629</v>
      </c>
      <c r="M1953" s="16">
        <f t="shared" si="151"/>
        <v>42681.462233796294</v>
      </c>
      <c r="N1953" s="10">
        <f t="shared" si="154"/>
        <v>30.041666666664241</v>
      </c>
      <c r="O1953" t="b">
        <v>1</v>
      </c>
      <c r="P1953">
        <v>834</v>
      </c>
      <c r="Q1953" s="12">
        <f t="shared" si="152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si="153"/>
        <v>41526.60665509259</v>
      </c>
      <c r="M1954" s="16">
        <f t="shared" si="151"/>
        <v>41563.60665509259</v>
      </c>
      <c r="N1954" s="10">
        <f t="shared" si="154"/>
        <v>37</v>
      </c>
      <c r="O1954" t="b">
        <v>1</v>
      </c>
      <c r="P1954">
        <v>682</v>
      </c>
      <c r="Q1954" s="12">
        <f t="shared" si="152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si="153"/>
        <v>40941.199826388889</v>
      </c>
      <c r="M1955" s="16">
        <f t="shared" si="151"/>
        <v>40970.125</v>
      </c>
      <c r="N1955" s="10">
        <f t="shared" si="154"/>
        <v>28.925173611110949</v>
      </c>
      <c r="O1955" t="b">
        <v>1</v>
      </c>
      <c r="P1955">
        <v>147</v>
      </c>
      <c r="Q1955" s="12">
        <f t="shared" si="152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si="153"/>
        <v>42394.580740740741</v>
      </c>
      <c r="M1956" s="16">
        <f t="shared" si="151"/>
        <v>42441.208333333328</v>
      </c>
      <c r="N1956" s="10">
        <f t="shared" si="154"/>
        <v>46.627592592587462</v>
      </c>
      <c r="O1956" t="b">
        <v>1</v>
      </c>
      <c r="P1956">
        <v>415</v>
      </c>
      <c r="Q1956" s="12">
        <f t="shared" si="152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si="153"/>
        <v>41020.271770833337</v>
      </c>
      <c r="M1957" s="16">
        <f t="shared" si="151"/>
        <v>41052.791666666664</v>
      </c>
      <c r="N1957" s="10">
        <f t="shared" si="154"/>
        <v>32.51989583332761</v>
      </c>
      <c r="O1957" t="b">
        <v>1</v>
      </c>
      <c r="P1957">
        <v>290</v>
      </c>
      <c r="Q1957" s="12">
        <f t="shared" si="152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si="153"/>
        <v>42067.923668981486</v>
      </c>
      <c r="M1958" s="16">
        <f t="shared" si="151"/>
        <v>42112.882002314815</v>
      </c>
      <c r="N1958" s="10">
        <f t="shared" si="154"/>
        <v>44.958333333328483</v>
      </c>
      <c r="O1958" t="b">
        <v>1</v>
      </c>
      <c r="P1958">
        <v>365</v>
      </c>
      <c r="Q1958" s="12">
        <f t="shared" si="152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si="153"/>
        <v>41179.098530092589</v>
      </c>
      <c r="M1959" s="16">
        <f t="shared" si="151"/>
        <v>41209.098530092589</v>
      </c>
      <c r="N1959" s="10">
        <f t="shared" si="154"/>
        <v>30</v>
      </c>
      <c r="O1959" t="b">
        <v>1</v>
      </c>
      <c r="P1959">
        <v>660</v>
      </c>
      <c r="Q1959" s="12">
        <f t="shared" si="152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si="153"/>
        <v>41326.987974537034</v>
      </c>
      <c r="M1960" s="16">
        <f t="shared" si="151"/>
        <v>41356.94630787037</v>
      </c>
      <c r="N1960" s="10">
        <f t="shared" si="154"/>
        <v>29.958333333335759</v>
      </c>
      <c r="O1960" t="b">
        <v>1</v>
      </c>
      <c r="P1960">
        <v>1356</v>
      </c>
      <c r="Q1960" s="12">
        <f t="shared" si="152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si="153"/>
        <v>41871.845601851855</v>
      </c>
      <c r="M1961" s="16">
        <f t="shared" si="151"/>
        <v>41913</v>
      </c>
      <c r="N1961" s="10">
        <f t="shared" si="154"/>
        <v>41.154398148144537</v>
      </c>
      <c r="O1961" t="b">
        <v>1</v>
      </c>
      <c r="P1961">
        <v>424</v>
      </c>
      <c r="Q1961" s="12">
        <f t="shared" si="152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si="153"/>
        <v>41964.362743055557</v>
      </c>
      <c r="M1962" s="16">
        <f t="shared" si="151"/>
        <v>41994.362743055557</v>
      </c>
      <c r="N1962" s="10">
        <f t="shared" si="154"/>
        <v>30</v>
      </c>
      <c r="O1962" t="b">
        <v>1</v>
      </c>
      <c r="P1962">
        <v>33</v>
      </c>
      <c r="Q1962" s="12">
        <f t="shared" si="152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si="153"/>
        <v>41148.194641203707</v>
      </c>
      <c r="M1963" s="16">
        <f t="shared" si="151"/>
        <v>41188.165972222225</v>
      </c>
      <c r="N1963" s="10">
        <f t="shared" si="154"/>
        <v>39.971331018517958</v>
      </c>
      <c r="O1963" t="b">
        <v>1</v>
      </c>
      <c r="P1963">
        <v>1633</v>
      </c>
      <c r="Q1963" s="12">
        <f t="shared" si="152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si="153"/>
        <v>41742.780509259261</v>
      </c>
      <c r="M1964" s="16">
        <f t="shared" si="151"/>
        <v>41772.780509259261</v>
      </c>
      <c r="N1964" s="10">
        <f t="shared" si="154"/>
        <v>30</v>
      </c>
      <c r="O1964" t="b">
        <v>1</v>
      </c>
      <c r="P1964">
        <v>306</v>
      </c>
      <c r="Q1964" s="12">
        <f t="shared" si="152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si="153"/>
        <v>41863.429791666669</v>
      </c>
      <c r="M1965" s="16">
        <f t="shared" si="151"/>
        <v>41898.429791666669</v>
      </c>
      <c r="N1965" s="10">
        <f t="shared" si="154"/>
        <v>35</v>
      </c>
      <c r="O1965" t="b">
        <v>1</v>
      </c>
      <c r="P1965">
        <v>205</v>
      </c>
      <c r="Q1965" s="12">
        <f t="shared" si="152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si="153"/>
        <v>42452.272824074069</v>
      </c>
      <c r="M1966" s="16">
        <f t="shared" si="151"/>
        <v>42482.272824074069</v>
      </c>
      <c r="N1966" s="10">
        <f t="shared" si="154"/>
        <v>30</v>
      </c>
      <c r="O1966" t="b">
        <v>1</v>
      </c>
      <c r="P1966">
        <v>1281</v>
      </c>
      <c r="Q1966" s="12">
        <f t="shared" si="152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si="153"/>
        <v>40898.089236111111</v>
      </c>
      <c r="M1967" s="16">
        <f t="shared" si="151"/>
        <v>40920.041666666664</v>
      </c>
      <c r="N1967" s="10">
        <f t="shared" si="154"/>
        <v>21.952430555553292</v>
      </c>
      <c r="O1967" t="b">
        <v>1</v>
      </c>
      <c r="P1967">
        <v>103</v>
      </c>
      <c r="Q1967" s="12">
        <f t="shared" si="152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si="153"/>
        <v>41835.540486111109</v>
      </c>
      <c r="M1968" s="16">
        <f t="shared" si="151"/>
        <v>41865.540486111109</v>
      </c>
      <c r="N1968" s="10">
        <f t="shared" si="154"/>
        <v>30</v>
      </c>
      <c r="O1968" t="b">
        <v>1</v>
      </c>
      <c r="P1968">
        <v>1513</v>
      </c>
      <c r="Q1968" s="12">
        <f t="shared" si="152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si="153"/>
        <v>41730.663530092592</v>
      </c>
      <c r="M1969" s="16">
        <f t="shared" si="151"/>
        <v>41760.663530092592</v>
      </c>
      <c r="N1969" s="10">
        <f t="shared" si="154"/>
        <v>30</v>
      </c>
      <c r="O1969" t="b">
        <v>1</v>
      </c>
      <c r="P1969">
        <v>405</v>
      </c>
      <c r="Q1969" s="12">
        <f t="shared" si="152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si="153"/>
        <v>42676.586979166663</v>
      </c>
      <c r="M1970" s="16">
        <f t="shared" si="151"/>
        <v>42707.628645833334</v>
      </c>
      <c r="N1970" s="10">
        <f t="shared" si="154"/>
        <v>31.041666666671517</v>
      </c>
      <c r="O1970" t="b">
        <v>1</v>
      </c>
      <c r="P1970">
        <v>510</v>
      </c>
      <c r="Q1970" s="12">
        <f t="shared" si="152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si="153"/>
        <v>42557.792453703703</v>
      </c>
      <c r="M1971" s="16">
        <f t="shared" si="151"/>
        <v>42587.792453703703</v>
      </c>
      <c r="N1971" s="10">
        <f t="shared" si="154"/>
        <v>30</v>
      </c>
      <c r="O1971" t="b">
        <v>1</v>
      </c>
      <c r="P1971">
        <v>1887</v>
      </c>
      <c r="Q1971" s="12">
        <f t="shared" si="152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si="153"/>
        <v>41324.193298611113</v>
      </c>
      <c r="M1972" s="16">
        <f t="shared" si="151"/>
        <v>41384.151631944449</v>
      </c>
      <c r="N1972" s="10">
        <f t="shared" si="154"/>
        <v>59.958333333335759</v>
      </c>
      <c r="O1972" t="b">
        <v>1</v>
      </c>
      <c r="P1972">
        <v>701</v>
      </c>
      <c r="Q1972" s="12">
        <f t="shared" si="152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si="153"/>
        <v>41561.500706018516</v>
      </c>
      <c r="M1973" s="16">
        <f t="shared" si="151"/>
        <v>41593.166666666664</v>
      </c>
      <c r="N1973" s="10">
        <f t="shared" si="154"/>
        <v>31.66596064814803</v>
      </c>
      <c r="O1973" t="b">
        <v>1</v>
      </c>
      <c r="P1973">
        <v>3863</v>
      </c>
      <c r="Q1973" s="12">
        <f t="shared" si="152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si="153"/>
        <v>41201.012083333335</v>
      </c>
      <c r="M1974" s="16">
        <f t="shared" si="151"/>
        <v>41231.053749999999</v>
      </c>
      <c r="N1974" s="10">
        <f t="shared" si="154"/>
        <v>30.041666666664241</v>
      </c>
      <c r="O1974" t="b">
        <v>1</v>
      </c>
      <c r="P1974">
        <v>238</v>
      </c>
      <c r="Q1974" s="12">
        <f t="shared" si="152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si="153"/>
        <v>42549.722962962958</v>
      </c>
      <c r="M1975" s="16">
        <f t="shared" si="151"/>
        <v>42588.291666666672</v>
      </c>
      <c r="N1975" s="10">
        <f t="shared" si="154"/>
        <v>38.568703703713254</v>
      </c>
      <c r="O1975" t="b">
        <v>1</v>
      </c>
      <c r="P1975">
        <v>2051</v>
      </c>
      <c r="Q1975" s="12">
        <f t="shared" si="152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si="153"/>
        <v>41445.334131944444</v>
      </c>
      <c r="M1976" s="16">
        <f t="shared" si="151"/>
        <v>41505.334131944444</v>
      </c>
      <c r="N1976" s="10">
        <f t="shared" si="154"/>
        <v>60</v>
      </c>
      <c r="O1976" t="b">
        <v>1</v>
      </c>
      <c r="P1976">
        <v>402</v>
      </c>
      <c r="Q1976" s="12">
        <f t="shared" si="152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si="153"/>
        <v>41313.755219907405</v>
      </c>
      <c r="M1977" s="16">
        <f t="shared" si="151"/>
        <v>41343.755219907405</v>
      </c>
      <c r="N1977" s="10">
        <f t="shared" si="154"/>
        <v>30</v>
      </c>
      <c r="O1977" t="b">
        <v>1</v>
      </c>
      <c r="P1977">
        <v>253</v>
      </c>
      <c r="Q1977" s="12">
        <f t="shared" si="152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si="153"/>
        <v>41438.899594907409</v>
      </c>
      <c r="M1978" s="16">
        <f t="shared" si="151"/>
        <v>41468.899594907409</v>
      </c>
      <c r="N1978" s="10">
        <f t="shared" si="154"/>
        <v>30</v>
      </c>
      <c r="O1978" t="b">
        <v>1</v>
      </c>
      <c r="P1978">
        <v>473</v>
      </c>
      <c r="Q1978" s="12">
        <f t="shared" si="152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si="153"/>
        <v>42311.216898148152</v>
      </c>
      <c r="M1979" s="16">
        <f t="shared" si="151"/>
        <v>42357.332638888889</v>
      </c>
      <c r="N1979" s="10">
        <f t="shared" si="154"/>
        <v>46.115740740737238</v>
      </c>
      <c r="O1979" t="b">
        <v>1</v>
      </c>
      <c r="P1979">
        <v>821</v>
      </c>
      <c r="Q1979" s="12">
        <f t="shared" si="152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si="153"/>
        <v>41039.225601851853</v>
      </c>
      <c r="M1980" s="16">
        <f t="shared" si="151"/>
        <v>41072.291666666664</v>
      </c>
      <c r="N1980" s="10">
        <f t="shared" si="154"/>
        <v>33.066064814811398</v>
      </c>
      <c r="O1980" t="b">
        <v>1</v>
      </c>
      <c r="P1980">
        <v>388</v>
      </c>
      <c r="Q1980" s="12">
        <f t="shared" si="152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si="153"/>
        <v>42290.460023148145</v>
      </c>
      <c r="M1981" s="16">
        <f t="shared" si="151"/>
        <v>42327.207638888889</v>
      </c>
      <c r="N1981" s="10">
        <f t="shared" si="154"/>
        <v>36.74761574074364</v>
      </c>
      <c r="O1981" t="b">
        <v>1</v>
      </c>
      <c r="P1981">
        <v>813</v>
      </c>
      <c r="Q1981" s="12">
        <f t="shared" si="152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si="153"/>
        <v>42423.542384259257</v>
      </c>
      <c r="M1982" s="16">
        <f t="shared" si="151"/>
        <v>42463.500717592593</v>
      </c>
      <c r="N1982" s="10">
        <f t="shared" si="154"/>
        <v>39.958333333335759</v>
      </c>
      <c r="O1982" t="b">
        <v>1</v>
      </c>
      <c r="P1982">
        <v>1945</v>
      </c>
      <c r="Q1982" s="12">
        <f t="shared" si="152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si="153"/>
        <v>41799.725289351853</v>
      </c>
      <c r="M1983" s="16">
        <f t="shared" si="151"/>
        <v>41829.725289351853</v>
      </c>
      <c r="N1983" s="10">
        <f t="shared" si="154"/>
        <v>30</v>
      </c>
      <c r="O1983" t="b">
        <v>0</v>
      </c>
      <c r="P1983">
        <v>12</v>
      </c>
      <c r="Q1983" s="12">
        <f t="shared" si="152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si="153"/>
        <v>42678.586655092593</v>
      </c>
      <c r="M1984" s="16">
        <f t="shared" si="151"/>
        <v>42708.628321759257</v>
      </c>
      <c r="N1984" s="10">
        <f t="shared" si="154"/>
        <v>30.041666666664241</v>
      </c>
      <c r="O1984" t="b">
        <v>0</v>
      </c>
      <c r="P1984">
        <v>0</v>
      </c>
      <c r="Q1984" s="12">
        <f t="shared" si="152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si="153"/>
        <v>42593.011782407411</v>
      </c>
      <c r="M1985" s="16">
        <f t="shared" si="151"/>
        <v>42615.291666666672</v>
      </c>
      <c r="N1985" s="10">
        <f t="shared" si="154"/>
        <v>22.279884259260143</v>
      </c>
      <c r="O1985" t="b">
        <v>0</v>
      </c>
      <c r="P1985">
        <v>16</v>
      </c>
      <c r="Q1985" s="12">
        <f t="shared" si="152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si="153"/>
        <v>41913.790289351848</v>
      </c>
      <c r="M1986" s="16">
        <f t="shared" ref="M1986:M2049" si="156">(J1986 / 60 / 60 / 24) + DATE(1970, 1, 1)</f>
        <v>41973.831956018519</v>
      </c>
      <c r="N1986" s="10">
        <f t="shared" si="154"/>
        <v>60.041666666671517</v>
      </c>
      <c r="O1986" t="b">
        <v>0</v>
      </c>
      <c r="P1986">
        <v>7</v>
      </c>
      <c r="Q1986" s="12">
        <f t="shared" ref="Q1986:Q2049" si="157"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:L2050" si="158">(K1987 / 60 / 60 / 24) + DATE(1970, 1, 1)</f>
        <v>42555.698738425926</v>
      </c>
      <c r="M1987" s="16">
        <f t="shared" si="156"/>
        <v>42584.958333333328</v>
      </c>
      <c r="N1987" s="10">
        <f t="shared" ref="N1987:N2050" si="159">M1987-L1987</f>
        <v>29.259594907402061</v>
      </c>
      <c r="O1987" t="b">
        <v>0</v>
      </c>
      <c r="P1987">
        <v>4</v>
      </c>
      <c r="Q1987" s="12">
        <f t="shared" si="157"/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si="158"/>
        <v>42413.433831018512</v>
      </c>
      <c r="M1988" s="16">
        <f t="shared" si="156"/>
        <v>42443.392164351855</v>
      </c>
      <c r="N1988" s="10">
        <f t="shared" si="159"/>
        <v>29.958333333343035</v>
      </c>
      <c r="O1988" t="b">
        <v>0</v>
      </c>
      <c r="P1988">
        <v>1</v>
      </c>
      <c r="Q1988" s="12">
        <f t="shared" si="157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si="158"/>
        <v>42034.639768518522</v>
      </c>
      <c r="M1989" s="16">
        <f t="shared" si="156"/>
        <v>42064.639768518522</v>
      </c>
      <c r="N1989" s="10">
        <f t="shared" si="159"/>
        <v>30</v>
      </c>
      <c r="O1989" t="b">
        <v>0</v>
      </c>
      <c r="P1989">
        <v>28</v>
      </c>
      <c r="Q1989" s="12">
        <f t="shared" si="157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si="158"/>
        <v>42206.763217592597</v>
      </c>
      <c r="M1990" s="16">
        <f t="shared" si="156"/>
        <v>42236.763217592597</v>
      </c>
      <c r="N1990" s="10">
        <f t="shared" si="159"/>
        <v>30</v>
      </c>
      <c r="O1990" t="b">
        <v>0</v>
      </c>
      <c r="P1990">
        <v>1</v>
      </c>
      <c r="Q1990" s="12">
        <f t="shared" si="157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si="158"/>
        <v>42685.680648148147</v>
      </c>
      <c r="M1991" s="16">
        <f t="shared" si="156"/>
        <v>42715.680648148147</v>
      </c>
      <c r="N1991" s="10">
        <f t="shared" si="159"/>
        <v>30</v>
      </c>
      <c r="O1991" t="b">
        <v>0</v>
      </c>
      <c r="P1991">
        <v>1</v>
      </c>
      <c r="Q1991" s="12">
        <f t="shared" si="157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si="158"/>
        <v>42398.195972222224</v>
      </c>
      <c r="M1992" s="16">
        <f t="shared" si="156"/>
        <v>42413.195972222224</v>
      </c>
      <c r="N1992" s="10">
        <f t="shared" si="159"/>
        <v>15</v>
      </c>
      <c r="O1992" t="b">
        <v>0</v>
      </c>
      <c r="P1992">
        <v>5</v>
      </c>
      <c r="Q1992" s="12">
        <f t="shared" si="157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si="158"/>
        <v>42167.89335648148</v>
      </c>
      <c r="M1993" s="16">
        <f t="shared" si="156"/>
        <v>42188.89335648148</v>
      </c>
      <c r="N1993" s="10">
        <f t="shared" si="159"/>
        <v>21</v>
      </c>
      <c r="O1993" t="b">
        <v>0</v>
      </c>
      <c r="P1993">
        <v>3</v>
      </c>
      <c r="Q1993" s="12">
        <f t="shared" si="157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si="158"/>
        <v>42023.143414351856</v>
      </c>
      <c r="M1994" s="16">
        <f t="shared" si="156"/>
        <v>42053.143414351856</v>
      </c>
      <c r="N1994" s="10">
        <f t="shared" si="159"/>
        <v>30</v>
      </c>
      <c r="O1994" t="b">
        <v>0</v>
      </c>
      <c r="P1994">
        <v>2</v>
      </c>
      <c r="Q1994" s="12">
        <f t="shared" si="157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si="158"/>
        <v>42329.58839120371</v>
      </c>
      <c r="M1995" s="16">
        <f t="shared" si="156"/>
        <v>42359.58839120371</v>
      </c>
      <c r="N1995" s="10">
        <f t="shared" si="159"/>
        <v>30</v>
      </c>
      <c r="O1995" t="b">
        <v>0</v>
      </c>
      <c r="P1995">
        <v>0</v>
      </c>
      <c r="Q1995" s="12">
        <f t="shared" si="157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si="158"/>
        <v>42651.006273148145</v>
      </c>
      <c r="M1996" s="16">
        <f t="shared" si="156"/>
        <v>42711.047939814816</v>
      </c>
      <c r="N1996" s="10">
        <f t="shared" si="159"/>
        <v>60.041666666671517</v>
      </c>
      <c r="O1996" t="b">
        <v>0</v>
      </c>
      <c r="P1996">
        <v>0</v>
      </c>
      <c r="Q1996" s="12">
        <f t="shared" si="157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si="158"/>
        <v>42181.902037037042</v>
      </c>
      <c r="M1997" s="16">
        <f t="shared" si="156"/>
        <v>42201.902037037042</v>
      </c>
      <c r="N1997" s="10">
        <f t="shared" si="159"/>
        <v>20</v>
      </c>
      <c r="O1997" t="b">
        <v>0</v>
      </c>
      <c r="P1997">
        <v>3</v>
      </c>
      <c r="Q1997" s="12">
        <f t="shared" si="157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si="158"/>
        <v>41800.819571759261</v>
      </c>
      <c r="M1998" s="16">
        <f t="shared" si="156"/>
        <v>41830.819571759261</v>
      </c>
      <c r="N1998" s="10">
        <f t="shared" si="159"/>
        <v>30</v>
      </c>
      <c r="O1998" t="b">
        <v>0</v>
      </c>
      <c r="P1998">
        <v>0</v>
      </c>
      <c r="Q1998" s="12">
        <f t="shared" si="157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si="158"/>
        <v>41847.930694444447</v>
      </c>
      <c r="M1999" s="16">
        <f t="shared" si="156"/>
        <v>41877.930694444447</v>
      </c>
      <c r="N1999" s="10">
        <f t="shared" si="159"/>
        <v>30</v>
      </c>
      <c r="O1999" t="b">
        <v>0</v>
      </c>
      <c r="P1999">
        <v>0</v>
      </c>
      <c r="Q1999" s="12">
        <f t="shared" si="157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si="158"/>
        <v>41807.118495370371</v>
      </c>
      <c r="M2000" s="16">
        <f t="shared" si="156"/>
        <v>41852.118495370371</v>
      </c>
      <c r="N2000" s="10">
        <f t="shared" si="159"/>
        <v>45</v>
      </c>
      <c r="O2000" t="b">
        <v>0</v>
      </c>
      <c r="P2000">
        <v>3</v>
      </c>
      <c r="Q2000" s="12">
        <f t="shared" si="157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si="158"/>
        <v>41926.482731481483</v>
      </c>
      <c r="M2001" s="16">
        <f t="shared" si="156"/>
        <v>41956.524398148147</v>
      </c>
      <c r="N2001" s="10">
        <f t="shared" si="159"/>
        <v>30.041666666664241</v>
      </c>
      <c r="O2001" t="b">
        <v>0</v>
      </c>
      <c r="P2001">
        <v>7</v>
      </c>
      <c r="Q2001" s="12">
        <f t="shared" si="157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si="158"/>
        <v>42345.951539351852</v>
      </c>
      <c r="M2002" s="16">
        <f t="shared" si="156"/>
        <v>42375.951539351852</v>
      </c>
      <c r="N2002" s="10">
        <f t="shared" si="159"/>
        <v>30</v>
      </c>
      <c r="O2002" t="b">
        <v>0</v>
      </c>
      <c r="P2002">
        <v>25</v>
      </c>
      <c r="Q2002" s="12">
        <f t="shared" si="157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si="158"/>
        <v>42136.209675925929</v>
      </c>
      <c r="M2003" s="16">
        <f t="shared" si="156"/>
        <v>42167.833333333328</v>
      </c>
      <c r="N2003" s="10">
        <f t="shared" si="159"/>
        <v>31.623657407399151</v>
      </c>
      <c r="O2003" t="b">
        <v>1</v>
      </c>
      <c r="P2003">
        <v>1637</v>
      </c>
      <c r="Q2003" s="12">
        <f t="shared" si="157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si="158"/>
        <v>42728.71230324074</v>
      </c>
      <c r="M2004" s="16">
        <f t="shared" si="156"/>
        <v>42758.71230324074</v>
      </c>
      <c r="N2004" s="10">
        <f t="shared" si="159"/>
        <v>30</v>
      </c>
      <c r="O2004" t="b">
        <v>1</v>
      </c>
      <c r="P2004">
        <v>1375</v>
      </c>
      <c r="Q2004" s="12">
        <f t="shared" si="157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si="158"/>
        <v>40347.125601851854</v>
      </c>
      <c r="M2005" s="16">
        <f t="shared" si="156"/>
        <v>40361.958333333336</v>
      </c>
      <c r="N2005" s="10">
        <f t="shared" si="159"/>
        <v>14.83273148148146</v>
      </c>
      <c r="O2005" t="b">
        <v>1</v>
      </c>
      <c r="P2005">
        <v>17</v>
      </c>
      <c r="Q2005" s="12">
        <f t="shared" si="157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si="158"/>
        <v>41800.604895833334</v>
      </c>
      <c r="M2006" s="16">
        <f t="shared" si="156"/>
        <v>41830.604895833334</v>
      </c>
      <c r="N2006" s="10">
        <f t="shared" si="159"/>
        <v>30</v>
      </c>
      <c r="O2006" t="b">
        <v>1</v>
      </c>
      <c r="P2006">
        <v>354</v>
      </c>
      <c r="Q2006" s="12">
        <f t="shared" si="157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si="158"/>
        <v>41535.812708333331</v>
      </c>
      <c r="M2007" s="16">
        <f t="shared" si="156"/>
        <v>41563.165972222225</v>
      </c>
      <c r="N2007" s="10">
        <f t="shared" si="159"/>
        <v>27.353263888893707</v>
      </c>
      <c r="O2007" t="b">
        <v>1</v>
      </c>
      <c r="P2007">
        <v>191</v>
      </c>
      <c r="Q2007" s="12">
        <f t="shared" si="157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si="158"/>
        <v>41941.500520833331</v>
      </c>
      <c r="M2008" s="16">
        <f t="shared" si="156"/>
        <v>41976.542187500003</v>
      </c>
      <c r="N2008" s="10">
        <f t="shared" si="159"/>
        <v>35.041666666671517</v>
      </c>
      <c r="O2008" t="b">
        <v>1</v>
      </c>
      <c r="P2008">
        <v>303</v>
      </c>
      <c r="Q2008" s="12">
        <f t="shared" si="157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si="158"/>
        <v>40347.837800925925</v>
      </c>
      <c r="M2009" s="16">
        <f t="shared" si="156"/>
        <v>40414.166666666664</v>
      </c>
      <c r="N2009" s="10">
        <f t="shared" si="159"/>
        <v>66.328865740739275</v>
      </c>
      <c r="O2009" t="b">
        <v>1</v>
      </c>
      <c r="P2009">
        <v>137</v>
      </c>
      <c r="Q2009" s="12">
        <f t="shared" si="157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si="158"/>
        <v>40761.604421296295</v>
      </c>
      <c r="M2010" s="16">
        <f t="shared" si="156"/>
        <v>40805.604421296295</v>
      </c>
      <c r="N2010" s="10">
        <f t="shared" si="159"/>
        <v>44</v>
      </c>
      <c r="O2010" t="b">
        <v>1</v>
      </c>
      <c r="P2010">
        <v>41</v>
      </c>
      <c r="Q2010" s="12">
        <f t="shared" si="157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si="158"/>
        <v>42661.323414351849</v>
      </c>
      <c r="M2011" s="16">
        <f t="shared" si="156"/>
        <v>42697.365081018521</v>
      </c>
      <c r="N2011" s="10">
        <f t="shared" si="159"/>
        <v>36.041666666671517</v>
      </c>
      <c r="O2011" t="b">
        <v>1</v>
      </c>
      <c r="P2011">
        <v>398</v>
      </c>
      <c r="Q2011" s="12">
        <f t="shared" si="157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si="158"/>
        <v>42570.996423611112</v>
      </c>
      <c r="M2012" s="16">
        <f t="shared" si="156"/>
        <v>42600.996423611112</v>
      </c>
      <c r="N2012" s="10">
        <f t="shared" si="159"/>
        <v>30</v>
      </c>
      <c r="O2012" t="b">
        <v>1</v>
      </c>
      <c r="P2012">
        <v>1737</v>
      </c>
      <c r="Q2012" s="12">
        <f t="shared" si="157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si="158"/>
        <v>42347.358483796299</v>
      </c>
      <c r="M2013" s="16">
        <f t="shared" si="156"/>
        <v>42380.958333333328</v>
      </c>
      <c r="N2013" s="10">
        <f t="shared" si="159"/>
        <v>33.599849537029513</v>
      </c>
      <c r="O2013" t="b">
        <v>1</v>
      </c>
      <c r="P2013">
        <v>971</v>
      </c>
      <c r="Q2013" s="12">
        <f t="shared" si="157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si="158"/>
        <v>42010.822233796294</v>
      </c>
      <c r="M2014" s="16">
        <f t="shared" si="156"/>
        <v>42040.822233796294</v>
      </c>
      <c r="N2014" s="10">
        <f t="shared" si="159"/>
        <v>30</v>
      </c>
      <c r="O2014" t="b">
        <v>1</v>
      </c>
      <c r="P2014">
        <v>183</v>
      </c>
      <c r="Q2014" s="12">
        <f t="shared" si="157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si="158"/>
        <v>42499.960810185185</v>
      </c>
      <c r="M2015" s="16">
        <f t="shared" si="156"/>
        <v>42559.960810185185</v>
      </c>
      <c r="N2015" s="10">
        <f t="shared" si="159"/>
        <v>60</v>
      </c>
      <c r="O2015" t="b">
        <v>1</v>
      </c>
      <c r="P2015">
        <v>4562</v>
      </c>
      <c r="Q2015" s="12">
        <f t="shared" si="157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si="158"/>
        <v>41324.214571759258</v>
      </c>
      <c r="M2016" s="16">
        <f t="shared" si="156"/>
        <v>41358.172905092593</v>
      </c>
      <c r="N2016" s="10">
        <f t="shared" si="159"/>
        <v>33.958333333335759</v>
      </c>
      <c r="O2016" t="b">
        <v>1</v>
      </c>
      <c r="P2016">
        <v>26457</v>
      </c>
      <c r="Q2016" s="12">
        <f t="shared" si="157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si="158"/>
        <v>40765.876886574071</v>
      </c>
      <c r="M2017" s="16">
        <f t="shared" si="156"/>
        <v>40795.876886574071</v>
      </c>
      <c r="N2017" s="10">
        <f t="shared" si="159"/>
        <v>30</v>
      </c>
      <c r="O2017" t="b">
        <v>1</v>
      </c>
      <c r="P2017">
        <v>162</v>
      </c>
      <c r="Q2017" s="12">
        <f t="shared" si="157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si="158"/>
        <v>41312.88077546296</v>
      </c>
      <c r="M2018" s="16">
        <f t="shared" si="156"/>
        <v>41342.88077546296</v>
      </c>
      <c r="N2018" s="10">
        <f t="shared" si="159"/>
        <v>30</v>
      </c>
      <c r="O2018" t="b">
        <v>1</v>
      </c>
      <c r="P2018">
        <v>479</v>
      </c>
      <c r="Q2018" s="12">
        <f t="shared" si="157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si="158"/>
        <v>40961.057349537034</v>
      </c>
      <c r="M2019" s="16">
        <f t="shared" si="156"/>
        <v>40992.166666666664</v>
      </c>
      <c r="N2019" s="10">
        <f t="shared" si="159"/>
        <v>31.109317129630654</v>
      </c>
      <c r="O2019" t="b">
        <v>1</v>
      </c>
      <c r="P2019">
        <v>426</v>
      </c>
      <c r="Q2019" s="12">
        <f t="shared" si="157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si="158"/>
        <v>42199.365844907406</v>
      </c>
      <c r="M2020" s="16">
        <f t="shared" si="156"/>
        <v>42229.365844907406</v>
      </c>
      <c r="N2020" s="10">
        <f t="shared" si="159"/>
        <v>30</v>
      </c>
      <c r="O2020" t="b">
        <v>1</v>
      </c>
      <c r="P2020">
        <v>450</v>
      </c>
      <c r="Q2020" s="12">
        <f t="shared" si="157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si="158"/>
        <v>42605.70857638889</v>
      </c>
      <c r="M2021" s="16">
        <f t="shared" si="156"/>
        <v>42635.70857638889</v>
      </c>
      <c r="N2021" s="10">
        <f t="shared" si="159"/>
        <v>30</v>
      </c>
      <c r="O2021" t="b">
        <v>1</v>
      </c>
      <c r="P2021">
        <v>1780</v>
      </c>
      <c r="Q2021" s="12">
        <f t="shared" si="157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si="158"/>
        <v>41737.097499999996</v>
      </c>
      <c r="M2022" s="16">
        <f t="shared" si="156"/>
        <v>41773.961111111108</v>
      </c>
      <c r="N2022" s="10">
        <f t="shared" si="159"/>
        <v>36.863611111111823</v>
      </c>
      <c r="O2022" t="b">
        <v>1</v>
      </c>
      <c r="P2022">
        <v>122</v>
      </c>
      <c r="Q2022" s="12">
        <f t="shared" si="157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si="158"/>
        <v>41861.070567129631</v>
      </c>
      <c r="M2023" s="16">
        <f t="shared" si="156"/>
        <v>41906.070567129631</v>
      </c>
      <c r="N2023" s="10">
        <f t="shared" si="159"/>
        <v>45</v>
      </c>
      <c r="O2023" t="b">
        <v>1</v>
      </c>
      <c r="P2023">
        <v>95</v>
      </c>
      <c r="Q2023" s="12">
        <f t="shared" si="157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si="158"/>
        <v>42502.569120370375</v>
      </c>
      <c r="M2024" s="16">
        <f t="shared" si="156"/>
        <v>42532.569120370375</v>
      </c>
      <c r="N2024" s="10">
        <f t="shared" si="159"/>
        <v>30</v>
      </c>
      <c r="O2024" t="b">
        <v>1</v>
      </c>
      <c r="P2024">
        <v>325</v>
      </c>
      <c r="Q2024" s="12">
        <f t="shared" si="157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si="158"/>
        <v>42136.420752314814</v>
      </c>
      <c r="M2025" s="16">
        <f t="shared" si="156"/>
        <v>42166.420752314814</v>
      </c>
      <c r="N2025" s="10">
        <f t="shared" si="159"/>
        <v>30</v>
      </c>
      <c r="O2025" t="b">
        <v>1</v>
      </c>
      <c r="P2025">
        <v>353</v>
      </c>
      <c r="Q2025" s="12">
        <f t="shared" si="157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si="158"/>
        <v>41099.966944444444</v>
      </c>
      <c r="M2026" s="16">
        <f t="shared" si="156"/>
        <v>41134.125</v>
      </c>
      <c r="N2026" s="10">
        <f t="shared" si="159"/>
        <v>34.15805555555562</v>
      </c>
      <c r="O2026" t="b">
        <v>1</v>
      </c>
      <c r="P2026">
        <v>105</v>
      </c>
      <c r="Q2026" s="12">
        <f t="shared" si="157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si="158"/>
        <v>42136.184560185182</v>
      </c>
      <c r="M2027" s="16">
        <f t="shared" si="156"/>
        <v>42166.184560185182</v>
      </c>
      <c r="N2027" s="10">
        <f t="shared" si="159"/>
        <v>30</v>
      </c>
      <c r="O2027" t="b">
        <v>1</v>
      </c>
      <c r="P2027">
        <v>729</v>
      </c>
      <c r="Q2027" s="12">
        <f t="shared" si="157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si="158"/>
        <v>41704.735937500001</v>
      </c>
      <c r="M2028" s="16">
        <f t="shared" si="156"/>
        <v>41750.165972222225</v>
      </c>
      <c r="N2028" s="10">
        <f t="shared" si="159"/>
        <v>45.430034722223354</v>
      </c>
      <c r="O2028" t="b">
        <v>1</v>
      </c>
      <c r="P2028">
        <v>454</v>
      </c>
      <c r="Q2028" s="12">
        <f t="shared" si="157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si="158"/>
        <v>42048.813877314817</v>
      </c>
      <c r="M2029" s="16">
        <f t="shared" si="156"/>
        <v>42093.772210648152</v>
      </c>
      <c r="N2029" s="10">
        <f t="shared" si="159"/>
        <v>44.958333333335759</v>
      </c>
      <c r="O2029" t="b">
        <v>1</v>
      </c>
      <c r="P2029">
        <v>539</v>
      </c>
      <c r="Q2029" s="12">
        <f t="shared" si="157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si="158"/>
        <v>40215.919050925928</v>
      </c>
      <c r="M2030" s="16">
        <f t="shared" si="156"/>
        <v>40252.913194444445</v>
      </c>
      <c r="N2030" s="10">
        <f t="shared" si="159"/>
        <v>36.994143518517376</v>
      </c>
      <c r="O2030" t="b">
        <v>1</v>
      </c>
      <c r="P2030">
        <v>79</v>
      </c>
      <c r="Q2030" s="12">
        <f t="shared" si="157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si="158"/>
        <v>41848.021770833337</v>
      </c>
      <c r="M2031" s="16">
        <f t="shared" si="156"/>
        <v>41878.021770833337</v>
      </c>
      <c r="N2031" s="10">
        <f t="shared" si="159"/>
        <v>30</v>
      </c>
      <c r="O2031" t="b">
        <v>1</v>
      </c>
      <c r="P2031">
        <v>94</v>
      </c>
      <c r="Q2031" s="12">
        <f t="shared" si="157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si="158"/>
        <v>41212.996481481481</v>
      </c>
      <c r="M2032" s="16">
        <f t="shared" si="156"/>
        <v>41242.996481481481</v>
      </c>
      <c r="N2032" s="10">
        <f t="shared" si="159"/>
        <v>30</v>
      </c>
      <c r="O2032" t="b">
        <v>1</v>
      </c>
      <c r="P2032">
        <v>625</v>
      </c>
      <c r="Q2032" s="12">
        <f t="shared" si="157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si="158"/>
        <v>41975.329317129625</v>
      </c>
      <c r="M2033" s="16">
        <f t="shared" si="156"/>
        <v>42013.041666666672</v>
      </c>
      <c r="N2033" s="10">
        <f t="shared" si="159"/>
        <v>37.712349537046975</v>
      </c>
      <c r="O2033" t="b">
        <v>1</v>
      </c>
      <c r="P2033">
        <v>508</v>
      </c>
      <c r="Q2033" s="12">
        <f t="shared" si="157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si="158"/>
        <v>42689.565671296295</v>
      </c>
      <c r="M2034" s="16">
        <f t="shared" si="156"/>
        <v>42719.208333333328</v>
      </c>
      <c r="N2034" s="10">
        <f t="shared" si="159"/>
        <v>29.642662037033006</v>
      </c>
      <c r="O2034" t="b">
        <v>1</v>
      </c>
      <c r="P2034">
        <v>531</v>
      </c>
      <c r="Q2034" s="12">
        <f t="shared" si="157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si="158"/>
        <v>41725.082384259258</v>
      </c>
      <c r="M2035" s="16">
        <f t="shared" si="156"/>
        <v>41755.082384259258</v>
      </c>
      <c r="N2035" s="10">
        <f t="shared" si="159"/>
        <v>30</v>
      </c>
      <c r="O2035" t="b">
        <v>1</v>
      </c>
      <c r="P2035">
        <v>158</v>
      </c>
      <c r="Q2035" s="12">
        <f t="shared" si="157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si="158"/>
        <v>42076.130011574074</v>
      </c>
      <c r="M2036" s="16">
        <f t="shared" si="156"/>
        <v>42131.290277777778</v>
      </c>
      <c r="N2036" s="10">
        <f t="shared" si="159"/>
        <v>55.160266203703941</v>
      </c>
      <c r="O2036" t="b">
        <v>1</v>
      </c>
      <c r="P2036">
        <v>508</v>
      </c>
      <c r="Q2036" s="12">
        <f t="shared" si="157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si="158"/>
        <v>42311.625081018516</v>
      </c>
      <c r="M2037" s="16">
        <f t="shared" si="156"/>
        <v>42357.041666666672</v>
      </c>
      <c r="N2037" s="10">
        <f t="shared" si="159"/>
        <v>45.416585648155888</v>
      </c>
      <c r="O2037" t="b">
        <v>1</v>
      </c>
      <c r="P2037">
        <v>644</v>
      </c>
      <c r="Q2037" s="12">
        <f t="shared" si="157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si="158"/>
        <v>41738.864803240744</v>
      </c>
      <c r="M2038" s="16">
        <f t="shared" si="156"/>
        <v>41768.864803240744</v>
      </c>
      <c r="N2038" s="10">
        <f t="shared" si="159"/>
        <v>30</v>
      </c>
      <c r="O2038" t="b">
        <v>1</v>
      </c>
      <c r="P2038">
        <v>848</v>
      </c>
      <c r="Q2038" s="12">
        <f t="shared" si="157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si="158"/>
        <v>41578.210104166668</v>
      </c>
      <c r="M2039" s="16">
        <f t="shared" si="156"/>
        <v>41638.251770833333</v>
      </c>
      <c r="N2039" s="10">
        <f t="shared" si="159"/>
        <v>60.041666666664241</v>
      </c>
      <c r="O2039" t="b">
        <v>1</v>
      </c>
      <c r="P2039">
        <v>429</v>
      </c>
      <c r="Q2039" s="12">
        <f t="shared" si="157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si="158"/>
        <v>41424.27107638889</v>
      </c>
      <c r="M2040" s="16">
        <f t="shared" si="156"/>
        <v>41456.75</v>
      </c>
      <c r="N2040" s="10">
        <f t="shared" si="159"/>
        <v>32.478923611110076</v>
      </c>
      <c r="O2040" t="b">
        <v>1</v>
      </c>
      <c r="P2040">
        <v>204</v>
      </c>
      <c r="Q2040" s="12">
        <f t="shared" si="157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si="158"/>
        <v>42675.438946759255</v>
      </c>
      <c r="M2041" s="16">
        <f t="shared" si="156"/>
        <v>42705.207638888889</v>
      </c>
      <c r="N2041" s="10">
        <f t="shared" si="159"/>
        <v>29.768692129633564</v>
      </c>
      <c r="O2041" t="b">
        <v>1</v>
      </c>
      <c r="P2041">
        <v>379</v>
      </c>
      <c r="Q2041" s="12">
        <f t="shared" si="157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si="158"/>
        <v>41578.927118055559</v>
      </c>
      <c r="M2042" s="16">
        <f t="shared" si="156"/>
        <v>41593.968784722223</v>
      </c>
      <c r="N2042" s="10">
        <f t="shared" si="159"/>
        <v>15.041666666664241</v>
      </c>
      <c r="O2042" t="b">
        <v>1</v>
      </c>
      <c r="P2042">
        <v>271</v>
      </c>
      <c r="Q2042" s="12">
        <f t="shared" si="157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si="158"/>
        <v>42654.525775462964</v>
      </c>
      <c r="M2043" s="16">
        <f t="shared" si="156"/>
        <v>42684.567442129628</v>
      </c>
      <c r="N2043" s="10">
        <f t="shared" si="159"/>
        <v>30.041666666664241</v>
      </c>
      <c r="O2043" t="b">
        <v>0</v>
      </c>
      <c r="P2043">
        <v>120</v>
      </c>
      <c r="Q2043" s="12">
        <f t="shared" si="157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si="158"/>
        <v>42331.708032407405</v>
      </c>
      <c r="M2044" s="16">
        <f t="shared" si="156"/>
        <v>42391.708032407405</v>
      </c>
      <c r="N2044" s="10">
        <f t="shared" si="159"/>
        <v>60</v>
      </c>
      <c r="O2044" t="b">
        <v>0</v>
      </c>
      <c r="P2044">
        <v>140</v>
      </c>
      <c r="Q2044" s="12">
        <f t="shared" si="157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si="158"/>
        <v>42661.176817129628</v>
      </c>
      <c r="M2045" s="16">
        <f t="shared" si="156"/>
        <v>42715.207638888889</v>
      </c>
      <c r="N2045" s="10">
        <f t="shared" si="159"/>
        <v>54.030821759261016</v>
      </c>
      <c r="O2045" t="b">
        <v>0</v>
      </c>
      <c r="P2045">
        <v>193</v>
      </c>
      <c r="Q2045" s="12">
        <f t="shared" si="157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si="158"/>
        <v>42138.684189814812</v>
      </c>
      <c r="M2046" s="16">
        <f t="shared" si="156"/>
        <v>42168.684189814812</v>
      </c>
      <c r="N2046" s="10">
        <f t="shared" si="159"/>
        <v>30</v>
      </c>
      <c r="O2046" t="b">
        <v>0</v>
      </c>
      <c r="P2046">
        <v>180</v>
      </c>
      <c r="Q2046" s="12">
        <f t="shared" si="157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si="158"/>
        <v>41069.088506944441</v>
      </c>
      <c r="M2047" s="16">
        <f t="shared" si="156"/>
        <v>41099.088506944441</v>
      </c>
      <c r="N2047" s="10">
        <f t="shared" si="159"/>
        <v>30</v>
      </c>
      <c r="O2047" t="b">
        <v>0</v>
      </c>
      <c r="P2047">
        <v>263</v>
      </c>
      <c r="Q2047" s="12">
        <f t="shared" si="157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si="158"/>
        <v>41387.171805555554</v>
      </c>
      <c r="M2048" s="16">
        <f t="shared" si="156"/>
        <v>41417.171805555554</v>
      </c>
      <c r="N2048" s="10">
        <f t="shared" si="159"/>
        <v>30</v>
      </c>
      <c r="O2048" t="b">
        <v>0</v>
      </c>
      <c r="P2048">
        <v>217</v>
      </c>
      <c r="Q2048" s="12">
        <f t="shared" si="157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si="158"/>
        <v>42081.903587962966</v>
      </c>
      <c r="M2049" s="16">
        <f t="shared" si="156"/>
        <v>42111</v>
      </c>
      <c r="N2049" s="10">
        <f t="shared" si="159"/>
        <v>29.096412037033588</v>
      </c>
      <c r="O2049" t="b">
        <v>0</v>
      </c>
      <c r="P2049">
        <v>443</v>
      </c>
      <c r="Q2049" s="12">
        <f t="shared" si="157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si="158"/>
        <v>41387.651516203703</v>
      </c>
      <c r="M2050" s="16">
        <f t="shared" ref="M2050:M2113" si="161">(J2050 / 60 / 60 / 24) + DATE(1970, 1, 1)</f>
        <v>41417.651516203703</v>
      </c>
      <c r="N2050" s="10">
        <f t="shared" si="159"/>
        <v>30</v>
      </c>
      <c r="O2050" t="b">
        <v>0</v>
      </c>
      <c r="P2050">
        <v>1373</v>
      </c>
      <c r="Q2050" s="12">
        <f t="shared" ref="Q2050:Q2113" si="162"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:L2114" si="163">(K2051 / 60 / 60 / 24) + DATE(1970, 1, 1)</f>
        <v>41575.527349537035</v>
      </c>
      <c r="M2051" s="16">
        <f t="shared" si="161"/>
        <v>41610.957638888889</v>
      </c>
      <c r="N2051" s="10">
        <f t="shared" ref="N2051:N2114" si="164">M2051-L2051</f>
        <v>35.430289351854299</v>
      </c>
      <c r="O2051" t="b">
        <v>0</v>
      </c>
      <c r="P2051">
        <v>742</v>
      </c>
      <c r="Q2051" s="12">
        <f t="shared" si="162"/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si="163"/>
        <v>42115.071504629625</v>
      </c>
      <c r="M2052" s="16">
        <f t="shared" si="161"/>
        <v>42155.071504629625</v>
      </c>
      <c r="N2052" s="10">
        <f t="shared" si="164"/>
        <v>40</v>
      </c>
      <c r="O2052" t="b">
        <v>0</v>
      </c>
      <c r="P2052">
        <v>170</v>
      </c>
      <c r="Q2052" s="12">
        <f t="shared" si="162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si="163"/>
        <v>41604.022418981483</v>
      </c>
      <c r="M2053" s="16">
        <f t="shared" si="161"/>
        <v>41634.022418981483</v>
      </c>
      <c r="N2053" s="10">
        <f t="shared" si="164"/>
        <v>30</v>
      </c>
      <c r="O2053" t="b">
        <v>0</v>
      </c>
      <c r="P2053">
        <v>242</v>
      </c>
      <c r="Q2053" s="12">
        <f t="shared" si="162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si="163"/>
        <v>42375.08394675926</v>
      </c>
      <c r="M2054" s="16">
        <f t="shared" si="161"/>
        <v>42420.08394675926</v>
      </c>
      <c r="N2054" s="10">
        <f t="shared" si="164"/>
        <v>45</v>
      </c>
      <c r="O2054" t="b">
        <v>0</v>
      </c>
      <c r="P2054">
        <v>541</v>
      </c>
      <c r="Q2054" s="12">
        <f t="shared" si="162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si="163"/>
        <v>42303.617488425924</v>
      </c>
      <c r="M2055" s="16">
        <f t="shared" si="161"/>
        <v>42333.659155092595</v>
      </c>
      <c r="N2055" s="10">
        <f t="shared" si="164"/>
        <v>30.041666666671517</v>
      </c>
      <c r="O2055" t="b">
        <v>0</v>
      </c>
      <c r="P2055">
        <v>121</v>
      </c>
      <c r="Q2055" s="12">
        <f t="shared" si="162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si="163"/>
        <v>41731.520949074074</v>
      </c>
      <c r="M2056" s="16">
        <f t="shared" si="161"/>
        <v>41761.520949074074</v>
      </c>
      <c r="N2056" s="10">
        <f t="shared" si="164"/>
        <v>30</v>
      </c>
      <c r="O2056" t="b">
        <v>0</v>
      </c>
      <c r="P2056">
        <v>621</v>
      </c>
      <c r="Q2056" s="12">
        <f t="shared" si="162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si="163"/>
        <v>41946.674108796295</v>
      </c>
      <c r="M2057" s="16">
        <f t="shared" si="161"/>
        <v>41976.166666666672</v>
      </c>
      <c r="N2057" s="10">
        <f t="shared" si="164"/>
        <v>29.492557870376913</v>
      </c>
      <c r="O2057" t="b">
        <v>0</v>
      </c>
      <c r="P2057">
        <v>101</v>
      </c>
      <c r="Q2057" s="12">
        <f t="shared" si="162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si="163"/>
        <v>41351.76090277778</v>
      </c>
      <c r="M2058" s="16">
        <f t="shared" si="161"/>
        <v>41381.76090277778</v>
      </c>
      <c r="N2058" s="10">
        <f t="shared" si="164"/>
        <v>30</v>
      </c>
      <c r="O2058" t="b">
        <v>0</v>
      </c>
      <c r="P2058">
        <v>554</v>
      </c>
      <c r="Q2058" s="12">
        <f t="shared" si="162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si="163"/>
        <v>42396.494583333333</v>
      </c>
      <c r="M2059" s="16">
        <f t="shared" si="161"/>
        <v>42426.494583333333</v>
      </c>
      <c r="N2059" s="10">
        <f t="shared" si="164"/>
        <v>30</v>
      </c>
      <c r="O2059" t="b">
        <v>0</v>
      </c>
      <c r="P2059">
        <v>666</v>
      </c>
      <c r="Q2059" s="12">
        <f t="shared" si="162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si="163"/>
        <v>42026.370717592596</v>
      </c>
      <c r="M2060" s="16">
        <f t="shared" si="161"/>
        <v>42065.833333333328</v>
      </c>
      <c r="N2060" s="10">
        <f t="shared" si="164"/>
        <v>39.462615740732872</v>
      </c>
      <c r="O2060" t="b">
        <v>0</v>
      </c>
      <c r="P2060">
        <v>410</v>
      </c>
      <c r="Q2060" s="12">
        <f t="shared" si="162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si="163"/>
        <v>42361.602476851855</v>
      </c>
      <c r="M2061" s="16">
        <f t="shared" si="161"/>
        <v>42400.915972222225</v>
      </c>
      <c r="N2061" s="10">
        <f t="shared" si="164"/>
        <v>39.313495370370219</v>
      </c>
      <c r="O2061" t="b">
        <v>0</v>
      </c>
      <c r="P2061">
        <v>375</v>
      </c>
      <c r="Q2061" s="12">
        <f t="shared" si="162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si="163"/>
        <v>41783.642939814818</v>
      </c>
      <c r="M2062" s="16">
        <f t="shared" si="161"/>
        <v>41843.642939814818</v>
      </c>
      <c r="N2062" s="10">
        <f t="shared" si="164"/>
        <v>60</v>
      </c>
      <c r="O2062" t="b">
        <v>0</v>
      </c>
      <c r="P2062">
        <v>1364</v>
      </c>
      <c r="Q2062" s="12">
        <f t="shared" si="162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si="163"/>
        <v>42705.764513888891</v>
      </c>
      <c r="M2063" s="16">
        <f t="shared" si="161"/>
        <v>42735.764513888891</v>
      </c>
      <c r="N2063" s="10">
        <f t="shared" si="164"/>
        <v>30</v>
      </c>
      <c r="O2063" t="b">
        <v>0</v>
      </c>
      <c r="P2063">
        <v>35</v>
      </c>
      <c r="Q2063" s="12">
        <f t="shared" si="162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si="163"/>
        <v>42423.3830787037</v>
      </c>
      <c r="M2064" s="16">
        <f t="shared" si="161"/>
        <v>42453.341412037036</v>
      </c>
      <c r="N2064" s="10">
        <f t="shared" si="164"/>
        <v>29.958333333335759</v>
      </c>
      <c r="O2064" t="b">
        <v>0</v>
      </c>
      <c r="P2064">
        <v>203</v>
      </c>
      <c r="Q2064" s="12">
        <f t="shared" si="162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si="163"/>
        <v>42472.73265046296</v>
      </c>
      <c r="M2065" s="16">
        <f t="shared" si="161"/>
        <v>42505.73265046296</v>
      </c>
      <c r="N2065" s="10">
        <f t="shared" si="164"/>
        <v>33</v>
      </c>
      <c r="O2065" t="b">
        <v>0</v>
      </c>
      <c r="P2065">
        <v>49</v>
      </c>
      <c r="Q2065" s="12">
        <f t="shared" si="162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si="163"/>
        <v>41389.364849537036</v>
      </c>
      <c r="M2066" s="16">
        <f t="shared" si="161"/>
        <v>41425.5</v>
      </c>
      <c r="N2066" s="10">
        <f t="shared" si="164"/>
        <v>36.135150462963793</v>
      </c>
      <c r="O2066" t="b">
        <v>0</v>
      </c>
      <c r="P2066">
        <v>5812</v>
      </c>
      <c r="Q2066" s="12">
        <f t="shared" si="162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si="163"/>
        <v>41603.333668981482</v>
      </c>
      <c r="M2067" s="16">
        <f t="shared" si="161"/>
        <v>41633.333668981482</v>
      </c>
      <c r="N2067" s="10">
        <f t="shared" si="164"/>
        <v>30</v>
      </c>
      <c r="O2067" t="b">
        <v>0</v>
      </c>
      <c r="P2067">
        <v>1556</v>
      </c>
      <c r="Q2067" s="12">
        <f t="shared" si="162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si="163"/>
        <v>41844.771793981483</v>
      </c>
      <c r="M2068" s="16">
        <f t="shared" si="161"/>
        <v>41874.771793981483</v>
      </c>
      <c r="N2068" s="10">
        <f t="shared" si="164"/>
        <v>30</v>
      </c>
      <c r="O2068" t="b">
        <v>0</v>
      </c>
      <c r="P2068">
        <v>65</v>
      </c>
      <c r="Q2068" s="12">
        <f t="shared" si="162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si="163"/>
        <v>42115.853888888887</v>
      </c>
      <c r="M2069" s="16">
        <f t="shared" si="161"/>
        <v>42148.853888888887</v>
      </c>
      <c r="N2069" s="10">
        <f t="shared" si="164"/>
        <v>33</v>
      </c>
      <c r="O2069" t="b">
        <v>0</v>
      </c>
      <c r="P2069">
        <v>10</v>
      </c>
      <c r="Q2069" s="12">
        <f t="shared" si="162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si="163"/>
        <v>42633.841608796298</v>
      </c>
      <c r="M2070" s="16">
        <f t="shared" si="161"/>
        <v>42663.841608796298</v>
      </c>
      <c r="N2070" s="10">
        <f t="shared" si="164"/>
        <v>30</v>
      </c>
      <c r="O2070" t="b">
        <v>0</v>
      </c>
      <c r="P2070">
        <v>76</v>
      </c>
      <c r="Q2070" s="12">
        <f t="shared" si="162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si="163"/>
        <v>42340.972118055557</v>
      </c>
      <c r="M2071" s="16">
        <f t="shared" si="161"/>
        <v>42371.972118055557</v>
      </c>
      <c r="N2071" s="10">
        <f t="shared" si="164"/>
        <v>31</v>
      </c>
      <c r="O2071" t="b">
        <v>0</v>
      </c>
      <c r="P2071">
        <v>263</v>
      </c>
      <c r="Q2071" s="12">
        <f t="shared" si="162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si="163"/>
        <v>42519.6565162037</v>
      </c>
      <c r="M2072" s="16">
        <f t="shared" si="161"/>
        <v>42549.6565162037</v>
      </c>
      <c r="N2072" s="10">
        <f t="shared" si="164"/>
        <v>30</v>
      </c>
      <c r="O2072" t="b">
        <v>0</v>
      </c>
      <c r="P2072">
        <v>1530</v>
      </c>
      <c r="Q2072" s="12">
        <f t="shared" si="162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si="163"/>
        <v>42600.278749999998</v>
      </c>
      <c r="M2073" s="16">
        <f t="shared" si="161"/>
        <v>42645.278749999998</v>
      </c>
      <c r="N2073" s="10">
        <f t="shared" si="164"/>
        <v>45</v>
      </c>
      <c r="O2073" t="b">
        <v>0</v>
      </c>
      <c r="P2073">
        <v>278</v>
      </c>
      <c r="Q2073" s="12">
        <f t="shared" si="162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si="163"/>
        <v>42467.581388888888</v>
      </c>
      <c r="M2074" s="16">
        <f t="shared" si="161"/>
        <v>42497.581388888888</v>
      </c>
      <c r="N2074" s="10">
        <f t="shared" si="164"/>
        <v>30</v>
      </c>
      <c r="O2074" t="b">
        <v>0</v>
      </c>
      <c r="P2074">
        <v>350</v>
      </c>
      <c r="Q2074" s="12">
        <f t="shared" si="162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si="163"/>
        <v>42087.668032407411</v>
      </c>
      <c r="M2075" s="16">
        <f t="shared" si="161"/>
        <v>42132.668032407411</v>
      </c>
      <c r="N2075" s="10">
        <f t="shared" si="164"/>
        <v>45</v>
      </c>
      <c r="O2075" t="b">
        <v>0</v>
      </c>
      <c r="P2075">
        <v>470</v>
      </c>
      <c r="Q2075" s="12">
        <f t="shared" si="162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si="163"/>
        <v>42466.826180555552</v>
      </c>
      <c r="M2076" s="16">
        <f t="shared" si="161"/>
        <v>42496.826180555552</v>
      </c>
      <c r="N2076" s="10">
        <f t="shared" si="164"/>
        <v>30</v>
      </c>
      <c r="O2076" t="b">
        <v>0</v>
      </c>
      <c r="P2076">
        <v>3</v>
      </c>
      <c r="Q2076" s="12">
        <f t="shared" si="162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si="163"/>
        <v>41450.681574074071</v>
      </c>
      <c r="M2077" s="16">
        <f t="shared" si="161"/>
        <v>41480.681574074071</v>
      </c>
      <c r="N2077" s="10">
        <f t="shared" si="164"/>
        <v>30</v>
      </c>
      <c r="O2077" t="b">
        <v>0</v>
      </c>
      <c r="P2077">
        <v>8200</v>
      </c>
      <c r="Q2077" s="12">
        <f t="shared" si="162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si="163"/>
        <v>41803.880659722221</v>
      </c>
      <c r="M2078" s="16">
        <f t="shared" si="161"/>
        <v>41843.880659722221</v>
      </c>
      <c r="N2078" s="10">
        <f t="shared" si="164"/>
        <v>40</v>
      </c>
      <c r="O2078" t="b">
        <v>0</v>
      </c>
      <c r="P2078">
        <v>8359</v>
      </c>
      <c r="Q2078" s="12">
        <f t="shared" si="162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si="163"/>
        <v>42103.042546296296</v>
      </c>
      <c r="M2079" s="16">
        <f t="shared" si="161"/>
        <v>42160.875</v>
      </c>
      <c r="N2079" s="10">
        <f t="shared" si="164"/>
        <v>57.832453703704232</v>
      </c>
      <c r="O2079" t="b">
        <v>0</v>
      </c>
      <c r="P2079">
        <v>188</v>
      </c>
      <c r="Q2079" s="12">
        <f t="shared" si="162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si="163"/>
        <v>42692.771493055552</v>
      </c>
      <c r="M2080" s="16">
        <f t="shared" si="161"/>
        <v>42722.771493055552</v>
      </c>
      <c r="N2080" s="10">
        <f t="shared" si="164"/>
        <v>30</v>
      </c>
      <c r="O2080" t="b">
        <v>0</v>
      </c>
      <c r="P2080">
        <v>48</v>
      </c>
      <c r="Q2080" s="12">
        <f t="shared" si="162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si="163"/>
        <v>42150.71056712963</v>
      </c>
      <c r="M2081" s="16">
        <f t="shared" si="161"/>
        <v>42180.791666666672</v>
      </c>
      <c r="N2081" s="10">
        <f t="shared" si="164"/>
        <v>30.081099537041155</v>
      </c>
      <c r="O2081" t="b">
        <v>0</v>
      </c>
      <c r="P2081">
        <v>607</v>
      </c>
      <c r="Q2081" s="12">
        <f t="shared" si="162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si="163"/>
        <v>42289.957175925927</v>
      </c>
      <c r="M2082" s="16">
        <f t="shared" si="161"/>
        <v>42319.998842592591</v>
      </c>
      <c r="N2082" s="10">
        <f t="shared" si="164"/>
        <v>30.041666666664241</v>
      </c>
      <c r="O2082" t="b">
        <v>0</v>
      </c>
      <c r="P2082">
        <v>50</v>
      </c>
      <c r="Q2082" s="12">
        <f t="shared" si="162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si="163"/>
        <v>41004.156886574077</v>
      </c>
      <c r="M2083" s="16">
        <f t="shared" si="161"/>
        <v>41045.207638888889</v>
      </c>
      <c r="N2083" s="10">
        <f t="shared" si="164"/>
        <v>41.050752314811689</v>
      </c>
      <c r="O2083" t="b">
        <v>0</v>
      </c>
      <c r="P2083">
        <v>55</v>
      </c>
      <c r="Q2083" s="12">
        <f t="shared" si="162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si="163"/>
        <v>40811.120324074072</v>
      </c>
      <c r="M2084" s="16">
        <f t="shared" si="161"/>
        <v>40871.161990740737</v>
      </c>
      <c r="N2084" s="10">
        <f t="shared" si="164"/>
        <v>60.041666666664241</v>
      </c>
      <c r="O2084" t="b">
        <v>0</v>
      </c>
      <c r="P2084">
        <v>38</v>
      </c>
      <c r="Q2084" s="12">
        <f t="shared" si="162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si="163"/>
        <v>41034.72216435185</v>
      </c>
      <c r="M2085" s="16">
        <f t="shared" si="161"/>
        <v>41064.72216435185</v>
      </c>
      <c r="N2085" s="10">
        <f t="shared" si="164"/>
        <v>30</v>
      </c>
      <c r="O2085" t="b">
        <v>0</v>
      </c>
      <c r="P2085">
        <v>25</v>
      </c>
      <c r="Q2085" s="12">
        <f t="shared" si="162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si="163"/>
        <v>41731.833124999997</v>
      </c>
      <c r="M2086" s="16">
        <f t="shared" si="161"/>
        <v>41763.290972222225</v>
      </c>
      <c r="N2086" s="10">
        <f t="shared" si="164"/>
        <v>31.457847222227429</v>
      </c>
      <c r="O2086" t="b">
        <v>0</v>
      </c>
      <c r="P2086">
        <v>46</v>
      </c>
      <c r="Q2086" s="12">
        <f t="shared" si="162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si="163"/>
        <v>41075.835497685184</v>
      </c>
      <c r="M2087" s="16">
        <f t="shared" si="161"/>
        <v>41105.835497685184</v>
      </c>
      <c r="N2087" s="10">
        <f t="shared" si="164"/>
        <v>30</v>
      </c>
      <c r="O2087" t="b">
        <v>0</v>
      </c>
      <c r="P2087">
        <v>83</v>
      </c>
      <c r="Q2087" s="12">
        <f t="shared" si="162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si="163"/>
        <v>40860.67050925926</v>
      </c>
      <c r="M2088" s="16">
        <f t="shared" si="161"/>
        <v>40891.207638888889</v>
      </c>
      <c r="N2088" s="10">
        <f t="shared" si="164"/>
        <v>30.537129629628907</v>
      </c>
      <c r="O2088" t="b">
        <v>0</v>
      </c>
      <c r="P2088">
        <v>35</v>
      </c>
      <c r="Q2088" s="12">
        <f t="shared" si="162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si="163"/>
        <v>40764.204375000001</v>
      </c>
      <c r="M2089" s="16">
        <f t="shared" si="161"/>
        <v>40794.204375000001</v>
      </c>
      <c r="N2089" s="10">
        <f t="shared" si="164"/>
        <v>30</v>
      </c>
      <c r="O2089" t="b">
        <v>0</v>
      </c>
      <c r="P2089">
        <v>25</v>
      </c>
      <c r="Q2089" s="12">
        <f t="shared" si="162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si="163"/>
        <v>40395.714722222219</v>
      </c>
      <c r="M2090" s="16">
        <f t="shared" si="161"/>
        <v>40432.165972222225</v>
      </c>
      <c r="N2090" s="10">
        <f t="shared" si="164"/>
        <v>36.45125000000553</v>
      </c>
      <c r="O2090" t="b">
        <v>0</v>
      </c>
      <c r="P2090">
        <v>75</v>
      </c>
      <c r="Q2090" s="12">
        <f t="shared" si="162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si="163"/>
        <v>41453.076319444444</v>
      </c>
      <c r="M2091" s="16">
        <f t="shared" si="161"/>
        <v>41488.076319444444</v>
      </c>
      <c r="N2091" s="10">
        <f t="shared" si="164"/>
        <v>35</v>
      </c>
      <c r="O2091" t="b">
        <v>0</v>
      </c>
      <c r="P2091">
        <v>62</v>
      </c>
      <c r="Q2091" s="12">
        <f t="shared" si="162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si="163"/>
        <v>41299.381423611114</v>
      </c>
      <c r="M2092" s="16">
        <f t="shared" si="161"/>
        <v>41329.381423611114</v>
      </c>
      <c r="N2092" s="10">
        <f t="shared" si="164"/>
        <v>30</v>
      </c>
      <c r="O2092" t="b">
        <v>0</v>
      </c>
      <c r="P2092">
        <v>160</v>
      </c>
      <c r="Q2092" s="12">
        <f t="shared" si="162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si="163"/>
        <v>40555.322662037033</v>
      </c>
      <c r="M2093" s="16">
        <f t="shared" si="161"/>
        <v>40603.833333333336</v>
      </c>
      <c r="N2093" s="10">
        <f t="shared" si="164"/>
        <v>48.510671296302462</v>
      </c>
      <c r="O2093" t="b">
        <v>0</v>
      </c>
      <c r="P2093">
        <v>246</v>
      </c>
      <c r="Q2093" s="12">
        <f t="shared" si="162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si="163"/>
        <v>40763.707546296297</v>
      </c>
      <c r="M2094" s="16">
        <f t="shared" si="161"/>
        <v>40823.707546296297</v>
      </c>
      <c r="N2094" s="10">
        <f t="shared" si="164"/>
        <v>60</v>
      </c>
      <c r="O2094" t="b">
        <v>0</v>
      </c>
      <c r="P2094">
        <v>55</v>
      </c>
      <c r="Q2094" s="12">
        <f t="shared" si="162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si="163"/>
        <v>41205.854537037041</v>
      </c>
      <c r="M2095" s="16">
        <f t="shared" si="161"/>
        <v>41265.896203703705</v>
      </c>
      <c r="N2095" s="10">
        <f t="shared" si="164"/>
        <v>60.041666666664241</v>
      </c>
      <c r="O2095" t="b">
        <v>0</v>
      </c>
      <c r="P2095">
        <v>23</v>
      </c>
      <c r="Q2095" s="12">
        <f t="shared" si="162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si="163"/>
        <v>40939.02002314815</v>
      </c>
      <c r="M2096" s="16">
        <f t="shared" si="161"/>
        <v>40973.125</v>
      </c>
      <c r="N2096" s="10">
        <f t="shared" si="164"/>
        <v>34.104976851849642</v>
      </c>
      <c r="O2096" t="b">
        <v>0</v>
      </c>
      <c r="P2096">
        <v>72</v>
      </c>
      <c r="Q2096" s="12">
        <f t="shared" si="162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si="163"/>
        <v>40758.733483796292</v>
      </c>
      <c r="M2097" s="16">
        <f t="shared" si="161"/>
        <v>40818.733483796292</v>
      </c>
      <c r="N2097" s="10">
        <f t="shared" si="164"/>
        <v>60</v>
      </c>
      <c r="O2097" t="b">
        <v>0</v>
      </c>
      <c r="P2097">
        <v>22</v>
      </c>
      <c r="Q2097" s="12">
        <f t="shared" si="162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si="163"/>
        <v>41192.758506944447</v>
      </c>
      <c r="M2098" s="16">
        <f t="shared" si="161"/>
        <v>41208.165972222225</v>
      </c>
      <c r="N2098" s="10">
        <f t="shared" si="164"/>
        <v>15.407465277778101</v>
      </c>
      <c r="O2098" t="b">
        <v>0</v>
      </c>
      <c r="P2098">
        <v>14</v>
      </c>
      <c r="Q2098" s="12">
        <f t="shared" si="162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si="163"/>
        <v>40818.58489583333</v>
      </c>
      <c r="M2099" s="16">
        <f t="shared" si="161"/>
        <v>40878.626562500001</v>
      </c>
      <c r="N2099" s="10">
        <f t="shared" si="164"/>
        <v>60.041666666671517</v>
      </c>
      <c r="O2099" t="b">
        <v>0</v>
      </c>
      <c r="P2099">
        <v>38</v>
      </c>
      <c r="Q2099" s="12">
        <f t="shared" si="162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si="163"/>
        <v>40946.11383101852</v>
      </c>
      <c r="M2100" s="16">
        <f t="shared" si="161"/>
        <v>40976.11383101852</v>
      </c>
      <c r="N2100" s="10">
        <f t="shared" si="164"/>
        <v>30</v>
      </c>
      <c r="O2100" t="b">
        <v>0</v>
      </c>
      <c r="P2100">
        <v>32</v>
      </c>
      <c r="Q2100" s="12">
        <f t="shared" si="162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si="163"/>
        <v>42173.746342592596</v>
      </c>
      <c r="M2101" s="16">
        <f t="shared" si="161"/>
        <v>42187.152777777781</v>
      </c>
      <c r="N2101" s="10">
        <f t="shared" si="164"/>
        <v>13.406435185184819</v>
      </c>
      <c r="O2101" t="b">
        <v>0</v>
      </c>
      <c r="P2101">
        <v>63</v>
      </c>
      <c r="Q2101" s="12">
        <f t="shared" si="162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si="163"/>
        <v>41074.834965277776</v>
      </c>
      <c r="M2102" s="16">
        <f t="shared" si="161"/>
        <v>41090.165972222225</v>
      </c>
      <c r="N2102" s="10">
        <f t="shared" si="164"/>
        <v>15.331006944448745</v>
      </c>
      <c r="O2102" t="b">
        <v>0</v>
      </c>
      <c r="P2102">
        <v>27</v>
      </c>
      <c r="Q2102" s="12">
        <f t="shared" si="162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si="163"/>
        <v>40892.149467592593</v>
      </c>
      <c r="M2103" s="16">
        <f t="shared" si="161"/>
        <v>40952.149467592593</v>
      </c>
      <c r="N2103" s="10">
        <f t="shared" si="164"/>
        <v>60</v>
      </c>
      <c r="O2103" t="b">
        <v>0</v>
      </c>
      <c r="P2103">
        <v>44</v>
      </c>
      <c r="Q2103" s="12">
        <f t="shared" si="162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si="163"/>
        <v>40638.868611111109</v>
      </c>
      <c r="M2104" s="16">
        <f t="shared" si="161"/>
        <v>40668.868611111109</v>
      </c>
      <c r="N2104" s="10">
        <f t="shared" si="164"/>
        <v>30</v>
      </c>
      <c r="O2104" t="b">
        <v>0</v>
      </c>
      <c r="P2104">
        <v>38</v>
      </c>
      <c r="Q2104" s="12">
        <f t="shared" si="162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si="163"/>
        <v>41192.754942129628</v>
      </c>
      <c r="M2105" s="16">
        <f t="shared" si="161"/>
        <v>41222.7966087963</v>
      </c>
      <c r="N2105" s="10">
        <f t="shared" si="164"/>
        <v>30.041666666671517</v>
      </c>
      <c r="O2105" t="b">
        <v>0</v>
      </c>
      <c r="P2105">
        <v>115</v>
      </c>
      <c r="Q2105" s="12">
        <f t="shared" si="162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si="163"/>
        <v>41394.074467592596</v>
      </c>
      <c r="M2106" s="16">
        <f t="shared" si="161"/>
        <v>41425</v>
      </c>
      <c r="N2106" s="10">
        <f t="shared" si="164"/>
        <v>30.925532407403807</v>
      </c>
      <c r="O2106" t="b">
        <v>0</v>
      </c>
      <c r="P2106">
        <v>37</v>
      </c>
      <c r="Q2106" s="12">
        <f t="shared" si="162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si="163"/>
        <v>41951.788807870369</v>
      </c>
      <c r="M2107" s="16">
        <f t="shared" si="161"/>
        <v>41964.166666666672</v>
      </c>
      <c r="N2107" s="10">
        <f t="shared" si="164"/>
        <v>12.377858796302462</v>
      </c>
      <c r="O2107" t="b">
        <v>0</v>
      </c>
      <c r="P2107">
        <v>99</v>
      </c>
      <c r="Q2107" s="12">
        <f t="shared" si="162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si="163"/>
        <v>41270.21497685185</v>
      </c>
      <c r="M2108" s="16">
        <f t="shared" si="161"/>
        <v>41300.21497685185</v>
      </c>
      <c r="N2108" s="10">
        <f t="shared" si="164"/>
        <v>30</v>
      </c>
      <c r="O2108" t="b">
        <v>0</v>
      </c>
      <c r="P2108">
        <v>44</v>
      </c>
      <c r="Q2108" s="12">
        <f t="shared" si="162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si="163"/>
        <v>41934.71056712963</v>
      </c>
      <c r="M2109" s="16">
        <f t="shared" si="161"/>
        <v>41955.752233796295</v>
      </c>
      <c r="N2109" s="10">
        <f t="shared" si="164"/>
        <v>21.041666666664241</v>
      </c>
      <c r="O2109" t="b">
        <v>0</v>
      </c>
      <c r="P2109">
        <v>58</v>
      </c>
      <c r="Q2109" s="12">
        <f t="shared" si="162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si="163"/>
        <v>41135.175694444442</v>
      </c>
      <c r="M2110" s="16">
        <f t="shared" si="161"/>
        <v>41162.163194444445</v>
      </c>
      <c r="N2110" s="10">
        <f t="shared" si="164"/>
        <v>26.98750000000291</v>
      </c>
      <c r="O2110" t="b">
        <v>0</v>
      </c>
      <c r="P2110">
        <v>191</v>
      </c>
      <c r="Q2110" s="12">
        <f t="shared" si="162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si="163"/>
        <v>42160.708530092597</v>
      </c>
      <c r="M2111" s="16">
        <f t="shared" si="161"/>
        <v>42190.708530092597</v>
      </c>
      <c r="N2111" s="10">
        <f t="shared" si="164"/>
        <v>30</v>
      </c>
      <c r="O2111" t="b">
        <v>0</v>
      </c>
      <c r="P2111">
        <v>40</v>
      </c>
      <c r="Q2111" s="12">
        <f t="shared" si="162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si="163"/>
        <v>41759.670937499999</v>
      </c>
      <c r="M2112" s="16">
        <f t="shared" si="161"/>
        <v>41787.207638888889</v>
      </c>
      <c r="N2112" s="10">
        <f t="shared" si="164"/>
        <v>27.536701388889924</v>
      </c>
      <c r="O2112" t="b">
        <v>0</v>
      </c>
      <c r="P2112">
        <v>38</v>
      </c>
      <c r="Q2112" s="12">
        <f t="shared" si="162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si="163"/>
        <v>40703.197048611109</v>
      </c>
      <c r="M2113" s="16">
        <f t="shared" si="161"/>
        <v>40770.041666666664</v>
      </c>
      <c r="N2113" s="10">
        <f t="shared" si="164"/>
        <v>66.844618055554747</v>
      </c>
      <c r="O2113" t="b">
        <v>0</v>
      </c>
      <c r="P2113">
        <v>39</v>
      </c>
      <c r="Q2113" s="12">
        <f t="shared" si="162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si="163"/>
        <v>41365.928159722222</v>
      </c>
      <c r="M2114" s="16">
        <f t="shared" ref="M2114:M2177" si="166">(J2114 / 60 / 60 / 24) + DATE(1970, 1, 1)</f>
        <v>41379.928159722222</v>
      </c>
      <c r="N2114" s="10">
        <f t="shared" si="164"/>
        <v>14</v>
      </c>
      <c r="O2114" t="b">
        <v>0</v>
      </c>
      <c r="P2114">
        <v>11</v>
      </c>
      <c r="Q2114" s="12">
        <f t="shared" ref="Q2114:Q2177" si="167"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:L2178" si="168">(K2115 / 60 / 60 / 24) + DATE(1970, 1, 1)</f>
        <v>41870.86546296296</v>
      </c>
      <c r="M2115" s="16">
        <f t="shared" si="166"/>
        <v>41905.86546296296</v>
      </c>
      <c r="N2115" s="10">
        <f t="shared" ref="N2115:N2178" si="169">M2115-L2115</f>
        <v>35</v>
      </c>
      <c r="O2115" t="b">
        <v>0</v>
      </c>
      <c r="P2115">
        <v>107</v>
      </c>
      <c r="Q2115" s="12">
        <f t="shared" si="167"/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si="168"/>
        <v>40458.815625000003</v>
      </c>
      <c r="M2116" s="16">
        <f t="shared" si="166"/>
        <v>40521.207638888889</v>
      </c>
      <c r="N2116" s="10">
        <f t="shared" si="169"/>
        <v>62.39201388888614</v>
      </c>
      <c r="O2116" t="b">
        <v>0</v>
      </c>
      <c r="P2116">
        <v>147</v>
      </c>
      <c r="Q2116" s="12">
        <f t="shared" si="167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si="168"/>
        <v>40564.081030092595</v>
      </c>
      <c r="M2117" s="16">
        <f t="shared" si="166"/>
        <v>40594.081030092595</v>
      </c>
      <c r="N2117" s="10">
        <f t="shared" si="169"/>
        <v>30</v>
      </c>
      <c r="O2117" t="b">
        <v>0</v>
      </c>
      <c r="P2117">
        <v>36</v>
      </c>
      <c r="Q2117" s="12">
        <f t="shared" si="167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si="168"/>
        <v>41136.777812500004</v>
      </c>
      <c r="M2118" s="16">
        <f t="shared" si="166"/>
        <v>41184.777812500004</v>
      </c>
      <c r="N2118" s="10">
        <f t="shared" si="169"/>
        <v>48</v>
      </c>
      <c r="O2118" t="b">
        <v>0</v>
      </c>
      <c r="P2118">
        <v>92</v>
      </c>
      <c r="Q2118" s="12">
        <f t="shared" si="167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si="168"/>
        <v>42290.059594907405</v>
      </c>
      <c r="M2119" s="16">
        <f t="shared" si="166"/>
        <v>42304.207638888889</v>
      </c>
      <c r="N2119" s="10">
        <f t="shared" si="169"/>
        <v>14.148043981484079</v>
      </c>
      <c r="O2119" t="b">
        <v>0</v>
      </c>
      <c r="P2119">
        <v>35</v>
      </c>
      <c r="Q2119" s="12">
        <f t="shared" si="167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si="168"/>
        <v>40718.839537037034</v>
      </c>
      <c r="M2120" s="16">
        <f t="shared" si="166"/>
        <v>40748.839537037034</v>
      </c>
      <c r="N2120" s="10">
        <f t="shared" si="169"/>
        <v>30</v>
      </c>
      <c r="O2120" t="b">
        <v>0</v>
      </c>
      <c r="P2120">
        <v>17</v>
      </c>
      <c r="Q2120" s="12">
        <f t="shared" si="167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si="168"/>
        <v>41107.130150462966</v>
      </c>
      <c r="M2121" s="16">
        <f t="shared" si="166"/>
        <v>41137.130150462966</v>
      </c>
      <c r="N2121" s="10">
        <f t="shared" si="169"/>
        <v>30</v>
      </c>
      <c r="O2121" t="b">
        <v>0</v>
      </c>
      <c r="P2121">
        <v>22</v>
      </c>
      <c r="Q2121" s="12">
        <f t="shared" si="167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si="168"/>
        <v>41591.964537037034</v>
      </c>
      <c r="M2122" s="16">
        <f t="shared" si="166"/>
        <v>41640.964537037034</v>
      </c>
      <c r="N2122" s="10">
        <f t="shared" si="169"/>
        <v>49</v>
      </c>
      <c r="O2122" t="b">
        <v>0</v>
      </c>
      <c r="P2122">
        <v>69</v>
      </c>
      <c r="Q2122" s="12">
        <f t="shared" si="167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si="168"/>
        <v>42716.7424537037</v>
      </c>
      <c r="M2123" s="16">
        <f t="shared" si="166"/>
        <v>42746.7424537037</v>
      </c>
      <c r="N2123" s="10">
        <f t="shared" si="169"/>
        <v>30</v>
      </c>
      <c r="O2123" t="b">
        <v>0</v>
      </c>
      <c r="P2123">
        <v>10</v>
      </c>
      <c r="Q2123" s="12">
        <f t="shared" si="167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si="168"/>
        <v>42712.300567129627</v>
      </c>
      <c r="M2124" s="16">
        <f t="shared" si="166"/>
        <v>42742.300567129627</v>
      </c>
      <c r="N2124" s="10">
        <f t="shared" si="169"/>
        <v>30</v>
      </c>
      <c r="O2124" t="b">
        <v>0</v>
      </c>
      <c r="P2124">
        <v>3</v>
      </c>
      <c r="Q2124" s="12">
        <f t="shared" si="167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si="168"/>
        <v>40198.424849537041</v>
      </c>
      <c r="M2125" s="16">
        <f t="shared" si="166"/>
        <v>40252.290972222225</v>
      </c>
      <c r="N2125" s="10">
        <f t="shared" si="169"/>
        <v>53.866122685183655</v>
      </c>
      <c r="O2125" t="b">
        <v>0</v>
      </c>
      <c r="P2125">
        <v>5</v>
      </c>
      <c r="Q2125" s="12">
        <f t="shared" si="167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si="168"/>
        <v>40464.028182870366</v>
      </c>
      <c r="M2126" s="16">
        <f t="shared" si="166"/>
        <v>40512.208333333336</v>
      </c>
      <c r="N2126" s="10">
        <f t="shared" si="169"/>
        <v>48.180150462969323</v>
      </c>
      <c r="O2126" t="b">
        <v>0</v>
      </c>
      <c r="P2126">
        <v>5</v>
      </c>
      <c r="Q2126" s="12">
        <f t="shared" si="167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si="168"/>
        <v>42191.023530092592</v>
      </c>
      <c r="M2127" s="16">
        <f t="shared" si="166"/>
        <v>42221.023530092592</v>
      </c>
      <c r="N2127" s="10">
        <f t="shared" si="169"/>
        <v>30</v>
      </c>
      <c r="O2127" t="b">
        <v>0</v>
      </c>
      <c r="P2127">
        <v>27</v>
      </c>
      <c r="Q2127" s="12">
        <f t="shared" si="167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si="168"/>
        <v>41951.973229166666</v>
      </c>
      <c r="M2128" s="16">
        <f t="shared" si="166"/>
        <v>41981.973229166666</v>
      </c>
      <c r="N2128" s="10">
        <f t="shared" si="169"/>
        <v>30</v>
      </c>
      <c r="O2128" t="b">
        <v>0</v>
      </c>
      <c r="P2128">
        <v>2</v>
      </c>
      <c r="Q2128" s="12">
        <f t="shared" si="167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si="168"/>
        <v>42045.50535879629</v>
      </c>
      <c r="M2129" s="16">
        <f t="shared" si="166"/>
        <v>42075.463692129633</v>
      </c>
      <c r="N2129" s="10">
        <f t="shared" si="169"/>
        <v>29.958333333343035</v>
      </c>
      <c r="O2129" t="b">
        <v>0</v>
      </c>
      <c r="P2129">
        <v>236</v>
      </c>
      <c r="Q2129" s="12">
        <f t="shared" si="167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si="168"/>
        <v>41843.772789351853</v>
      </c>
      <c r="M2130" s="16">
        <f t="shared" si="166"/>
        <v>41903.772789351853</v>
      </c>
      <c r="N2130" s="10">
        <f t="shared" si="169"/>
        <v>60</v>
      </c>
      <c r="O2130" t="b">
        <v>0</v>
      </c>
      <c r="P2130">
        <v>1</v>
      </c>
      <c r="Q2130" s="12">
        <f t="shared" si="167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si="168"/>
        <v>42409.024305555555</v>
      </c>
      <c r="M2131" s="16">
        <f t="shared" si="166"/>
        <v>42439.024305555555</v>
      </c>
      <c r="N2131" s="10">
        <f t="shared" si="169"/>
        <v>30</v>
      </c>
      <c r="O2131" t="b">
        <v>0</v>
      </c>
      <c r="P2131">
        <v>12</v>
      </c>
      <c r="Q2131" s="12">
        <f t="shared" si="167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si="168"/>
        <v>41832.086377314816</v>
      </c>
      <c r="M2132" s="16">
        <f t="shared" si="166"/>
        <v>41867.086377314816</v>
      </c>
      <c r="N2132" s="10">
        <f t="shared" si="169"/>
        <v>35</v>
      </c>
      <c r="O2132" t="b">
        <v>0</v>
      </c>
      <c r="P2132">
        <v>4</v>
      </c>
      <c r="Q2132" s="12">
        <f t="shared" si="167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si="168"/>
        <v>42167.207071759258</v>
      </c>
      <c r="M2133" s="16">
        <f t="shared" si="166"/>
        <v>42197.207071759258</v>
      </c>
      <c r="N2133" s="10">
        <f t="shared" si="169"/>
        <v>30</v>
      </c>
      <c r="O2133" t="b">
        <v>0</v>
      </c>
      <c r="P2133">
        <v>3</v>
      </c>
      <c r="Q2133" s="12">
        <f t="shared" si="167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si="168"/>
        <v>41643.487175925926</v>
      </c>
      <c r="M2134" s="16">
        <f t="shared" si="166"/>
        <v>41673.487175925926</v>
      </c>
      <c r="N2134" s="10">
        <f t="shared" si="169"/>
        <v>30</v>
      </c>
      <c r="O2134" t="b">
        <v>0</v>
      </c>
      <c r="P2134">
        <v>99</v>
      </c>
      <c r="Q2134" s="12">
        <f t="shared" si="167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si="168"/>
        <v>40619.097210648149</v>
      </c>
      <c r="M2135" s="16">
        <f t="shared" si="166"/>
        <v>40657.290972222225</v>
      </c>
      <c r="N2135" s="10">
        <f t="shared" si="169"/>
        <v>38.193761574075324</v>
      </c>
      <c r="O2135" t="b">
        <v>0</v>
      </c>
      <c r="P2135">
        <v>3</v>
      </c>
      <c r="Q2135" s="12">
        <f t="shared" si="167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si="168"/>
        <v>41361.886469907404</v>
      </c>
      <c r="M2136" s="16">
        <f t="shared" si="166"/>
        <v>41391.886469907404</v>
      </c>
      <c r="N2136" s="10">
        <f t="shared" si="169"/>
        <v>30</v>
      </c>
      <c r="O2136" t="b">
        <v>0</v>
      </c>
      <c r="P2136">
        <v>3</v>
      </c>
      <c r="Q2136" s="12">
        <f t="shared" si="167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si="168"/>
        <v>41156.963344907403</v>
      </c>
      <c r="M2137" s="16">
        <f t="shared" si="166"/>
        <v>41186.963344907403</v>
      </c>
      <c r="N2137" s="10">
        <f t="shared" si="169"/>
        <v>30</v>
      </c>
      <c r="O2137" t="b">
        <v>0</v>
      </c>
      <c r="P2137">
        <v>22</v>
      </c>
      <c r="Q2137" s="12">
        <f t="shared" si="167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si="168"/>
        <v>41536.509097222224</v>
      </c>
      <c r="M2138" s="16">
        <f t="shared" si="166"/>
        <v>41566.509097222224</v>
      </c>
      <c r="N2138" s="10">
        <f t="shared" si="169"/>
        <v>30</v>
      </c>
      <c r="O2138" t="b">
        <v>0</v>
      </c>
      <c r="P2138">
        <v>4</v>
      </c>
      <c r="Q2138" s="12">
        <f t="shared" si="167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si="168"/>
        <v>41948.771168981482</v>
      </c>
      <c r="M2139" s="16">
        <f t="shared" si="166"/>
        <v>41978.771168981482</v>
      </c>
      <c r="N2139" s="10">
        <f t="shared" si="169"/>
        <v>30</v>
      </c>
      <c r="O2139" t="b">
        <v>0</v>
      </c>
      <c r="P2139">
        <v>534</v>
      </c>
      <c r="Q2139" s="12">
        <f t="shared" si="167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si="168"/>
        <v>41557.013182870374</v>
      </c>
      <c r="M2140" s="16">
        <f t="shared" si="166"/>
        <v>41587.054849537039</v>
      </c>
      <c r="N2140" s="10">
        <f t="shared" si="169"/>
        <v>30.041666666664241</v>
      </c>
      <c r="O2140" t="b">
        <v>0</v>
      </c>
      <c r="P2140">
        <v>12</v>
      </c>
      <c r="Q2140" s="12">
        <f t="shared" si="167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si="168"/>
        <v>42647.750092592592</v>
      </c>
      <c r="M2141" s="16">
        <f t="shared" si="166"/>
        <v>42677.750092592592</v>
      </c>
      <c r="N2141" s="10">
        <f t="shared" si="169"/>
        <v>30</v>
      </c>
      <c r="O2141" t="b">
        <v>0</v>
      </c>
      <c r="P2141">
        <v>56</v>
      </c>
      <c r="Q2141" s="12">
        <f t="shared" si="167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si="168"/>
        <v>41255.833611111113</v>
      </c>
      <c r="M2142" s="16">
        <f t="shared" si="166"/>
        <v>41285.833611111113</v>
      </c>
      <c r="N2142" s="10">
        <f t="shared" si="169"/>
        <v>30</v>
      </c>
      <c r="O2142" t="b">
        <v>0</v>
      </c>
      <c r="P2142">
        <v>11</v>
      </c>
      <c r="Q2142" s="12">
        <f t="shared" si="167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si="168"/>
        <v>41927.235636574071</v>
      </c>
      <c r="M2143" s="16">
        <f t="shared" si="166"/>
        <v>41957.277303240742</v>
      </c>
      <c r="N2143" s="10">
        <f t="shared" si="169"/>
        <v>30.041666666671517</v>
      </c>
      <c r="O2143" t="b">
        <v>0</v>
      </c>
      <c r="P2143">
        <v>0</v>
      </c>
      <c r="Q2143" s="12">
        <f t="shared" si="167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si="168"/>
        <v>42340.701504629629</v>
      </c>
      <c r="M2144" s="16">
        <f t="shared" si="166"/>
        <v>42368.701504629629</v>
      </c>
      <c r="N2144" s="10">
        <f t="shared" si="169"/>
        <v>28</v>
      </c>
      <c r="O2144" t="b">
        <v>0</v>
      </c>
      <c r="P2144">
        <v>12</v>
      </c>
      <c r="Q2144" s="12">
        <f t="shared" si="167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si="168"/>
        <v>40332.886712962965</v>
      </c>
      <c r="M2145" s="16">
        <f t="shared" si="166"/>
        <v>40380.791666666664</v>
      </c>
      <c r="N2145" s="10">
        <f t="shared" si="169"/>
        <v>47.904953703698993</v>
      </c>
      <c r="O2145" t="b">
        <v>0</v>
      </c>
      <c r="P2145">
        <v>5</v>
      </c>
      <c r="Q2145" s="12">
        <f t="shared" si="167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si="168"/>
        <v>41499.546759259261</v>
      </c>
      <c r="M2146" s="16">
        <f t="shared" si="166"/>
        <v>41531.546759259261</v>
      </c>
      <c r="N2146" s="10">
        <f t="shared" si="169"/>
        <v>32</v>
      </c>
      <c r="O2146" t="b">
        <v>0</v>
      </c>
      <c r="P2146">
        <v>24</v>
      </c>
      <c r="Q2146" s="12">
        <f t="shared" si="167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si="168"/>
        <v>41575.237430555557</v>
      </c>
      <c r="M2147" s="16">
        <f t="shared" si="166"/>
        <v>41605.279097222221</v>
      </c>
      <c r="N2147" s="10">
        <f t="shared" si="169"/>
        <v>30.041666666664241</v>
      </c>
      <c r="O2147" t="b">
        <v>0</v>
      </c>
      <c r="P2147">
        <v>89</v>
      </c>
      <c r="Q2147" s="12">
        <f t="shared" si="167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si="168"/>
        <v>42397.679513888885</v>
      </c>
      <c r="M2148" s="16">
        <f t="shared" si="166"/>
        <v>42411.679513888885</v>
      </c>
      <c r="N2148" s="10">
        <f t="shared" si="169"/>
        <v>14</v>
      </c>
      <c r="O2148" t="b">
        <v>0</v>
      </c>
      <c r="P2148">
        <v>1</v>
      </c>
      <c r="Q2148" s="12">
        <f t="shared" si="167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si="168"/>
        <v>41927.295694444445</v>
      </c>
      <c r="M2149" s="16">
        <f t="shared" si="166"/>
        <v>41959.337361111116</v>
      </c>
      <c r="N2149" s="10">
        <f t="shared" si="169"/>
        <v>32.041666666671517</v>
      </c>
      <c r="O2149" t="b">
        <v>0</v>
      </c>
      <c r="P2149">
        <v>55</v>
      </c>
      <c r="Q2149" s="12">
        <f t="shared" si="167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si="168"/>
        <v>42066.733587962968</v>
      </c>
      <c r="M2150" s="16">
        <f t="shared" si="166"/>
        <v>42096.691921296297</v>
      </c>
      <c r="N2150" s="10">
        <f t="shared" si="169"/>
        <v>29.958333333328483</v>
      </c>
      <c r="O2150" t="b">
        <v>0</v>
      </c>
      <c r="P2150">
        <v>2</v>
      </c>
      <c r="Q2150" s="12">
        <f t="shared" si="167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si="168"/>
        <v>40355.024953703702</v>
      </c>
      <c r="M2151" s="16">
        <f t="shared" si="166"/>
        <v>40390</v>
      </c>
      <c r="N2151" s="10">
        <f t="shared" si="169"/>
        <v>34.975046296298387</v>
      </c>
      <c r="O2151" t="b">
        <v>0</v>
      </c>
      <c r="P2151">
        <v>0</v>
      </c>
      <c r="Q2151" s="12">
        <f t="shared" si="167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si="168"/>
        <v>42534.284710648149</v>
      </c>
      <c r="M2152" s="16">
        <f t="shared" si="166"/>
        <v>42564.284710648149</v>
      </c>
      <c r="N2152" s="10">
        <f t="shared" si="169"/>
        <v>30</v>
      </c>
      <c r="O2152" t="b">
        <v>0</v>
      </c>
      <c r="P2152">
        <v>4</v>
      </c>
      <c r="Q2152" s="12">
        <f t="shared" si="167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si="168"/>
        <v>42520.847384259265</v>
      </c>
      <c r="M2153" s="16">
        <f t="shared" si="166"/>
        <v>42550.847384259265</v>
      </c>
      <c r="N2153" s="10">
        <f t="shared" si="169"/>
        <v>30</v>
      </c>
      <c r="O2153" t="b">
        <v>0</v>
      </c>
      <c r="P2153">
        <v>6</v>
      </c>
      <c r="Q2153" s="12">
        <f t="shared" si="167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si="168"/>
        <v>41683.832280092596</v>
      </c>
      <c r="M2154" s="16">
        <f t="shared" si="166"/>
        <v>41713.790613425925</v>
      </c>
      <c r="N2154" s="10">
        <f t="shared" si="169"/>
        <v>29.958333333328483</v>
      </c>
      <c r="O2154" t="b">
        <v>0</v>
      </c>
      <c r="P2154">
        <v>4</v>
      </c>
      <c r="Q2154" s="12">
        <f t="shared" si="167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si="168"/>
        <v>41974.911087962959</v>
      </c>
      <c r="M2155" s="16">
        <f t="shared" si="166"/>
        <v>42014.332638888889</v>
      </c>
      <c r="N2155" s="10">
        <f t="shared" si="169"/>
        <v>39.421550925930205</v>
      </c>
      <c r="O2155" t="b">
        <v>0</v>
      </c>
      <c r="P2155">
        <v>4</v>
      </c>
      <c r="Q2155" s="12">
        <f t="shared" si="167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si="168"/>
        <v>41647.632256944446</v>
      </c>
      <c r="M2156" s="16">
        <f t="shared" si="166"/>
        <v>41667.632256944446</v>
      </c>
      <c r="N2156" s="10">
        <f t="shared" si="169"/>
        <v>20</v>
      </c>
      <c r="O2156" t="b">
        <v>0</v>
      </c>
      <c r="P2156">
        <v>2</v>
      </c>
      <c r="Q2156" s="12">
        <f t="shared" si="167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si="168"/>
        <v>42430.747511574074</v>
      </c>
      <c r="M2157" s="16">
        <f t="shared" si="166"/>
        <v>42460.70584490741</v>
      </c>
      <c r="N2157" s="10">
        <f t="shared" si="169"/>
        <v>29.958333333335759</v>
      </c>
      <c r="O2157" t="b">
        <v>0</v>
      </c>
      <c r="P2157">
        <v>5</v>
      </c>
      <c r="Q2157" s="12">
        <f t="shared" si="167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si="168"/>
        <v>41488.85423611111</v>
      </c>
      <c r="M2158" s="16">
        <f t="shared" si="166"/>
        <v>41533.85423611111</v>
      </c>
      <c r="N2158" s="10">
        <f t="shared" si="169"/>
        <v>45</v>
      </c>
      <c r="O2158" t="b">
        <v>0</v>
      </c>
      <c r="P2158">
        <v>83</v>
      </c>
      <c r="Q2158" s="12">
        <f t="shared" si="167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si="168"/>
        <v>42694.98128472222</v>
      </c>
      <c r="M2159" s="16">
        <f t="shared" si="166"/>
        <v>42727.332638888889</v>
      </c>
      <c r="N2159" s="10">
        <f t="shared" si="169"/>
        <v>32.351354166668898</v>
      </c>
      <c r="O2159" t="b">
        <v>0</v>
      </c>
      <c r="P2159">
        <v>57</v>
      </c>
      <c r="Q2159" s="12">
        <f t="shared" si="167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si="168"/>
        <v>41264.853865740741</v>
      </c>
      <c r="M2160" s="16">
        <f t="shared" si="166"/>
        <v>41309.853865740741</v>
      </c>
      <c r="N2160" s="10">
        <f t="shared" si="169"/>
        <v>45</v>
      </c>
      <c r="O2160" t="b">
        <v>0</v>
      </c>
      <c r="P2160">
        <v>311</v>
      </c>
      <c r="Q2160" s="12">
        <f t="shared" si="167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si="168"/>
        <v>40710.731180555551</v>
      </c>
      <c r="M2161" s="16">
        <f t="shared" si="166"/>
        <v>40740.731180555551</v>
      </c>
      <c r="N2161" s="10">
        <f t="shared" si="169"/>
        <v>30</v>
      </c>
      <c r="O2161" t="b">
        <v>0</v>
      </c>
      <c r="P2161">
        <v>2</v>
      </c>
      <c r="Q2161" s="12">
        <f t="shared" si="167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si="168"/>
        <v>41018.711863425924</v>
      </c>
      <c r="M2162" s="16">
        <f t="shared" si="166"/>
        <v>41048.711863425924</v>
      </c>
      <c r="N2162" s="10">
        <f t="shared" si="169"/>
        <v>30</v>
      </c>
      <c r="O2162" t="b">
        <v>0</v>
      </c>
      <c r="P2162">
        <v>16</v>
      </c>
      <c r="Q2162" s="12">
        <f t="shared" si="167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si="168"/>
        <v>42240.852534722217</v>
      </c>
      <c r="M2163" s="16">
        <f t="shared" si="166"/>
        <v>42270.852534722217</v>
      </c>
      <c r="N2163" s="10">
        <f t="shared" si="169"/>
        <v>30</v>
      </c>
      <c r="O2163" t="b">
        <v>0</v>
      </c>
      <c r="P2163">
        <v>13</v>
      </c>
      <c r="Q2163" s="12">
        <f t="shared" si="167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si="168"/>
        <v>41813.766099537039</v>
      </c>
      <c r="M2164" s="16">
        <f t="shared" si="166"/>
        <v>41844.766099537039</v>
      </c>
      <c r="N2164" s="10">
        <f t="shared" si="169"/>
        <v>31</v>
      </c>
      <c r="O2164" t="b">
        <v>0</v>
      </c>
      <c r="P2164">
        <v>58</v>
      </c>
      <c r="Q2164" s="12">
        <f t="shared" si="167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si="168"/>
        <v>42111.899537037039</v>
      </c>
      <c r="M2165" s="16">
        <f t="shared" si="166"/>
        <v>42163.159722222219</v>
      </c>
      <c r="N2165" s="10">
        <f t="shared" si="169"/>
        <v>51.26018518517958</v>
      </c>
      <c r="O2165" t="b">
        <v>0</v>
      </c>
      <c r="P2165">
        <v>44</v>
      </c>
      <c r="Q2165" s="12">
        <f t="shared" si="167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si="168"/>
        <v>42515.71775462963</v>
      </c>
      <c r="M2166" s="16">
        <f t="shared" si="166"/>
        <v>42546.165972222225</v>
      </c>
      <c r="N2166" s="10">
        <f t="shared" si="169"/>
        <v>30.448217592595029</v>
      </c>
      <c r="O2166" t="b">
        <v>0</v>
      </c>
      <c r="P2166">
        <v>83</v>
      </c>
      <c r="Q2166" s="12">
        <f t="shared" si="167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si="168"/>
        <v>42438.667071759264</v>
      </c>
      <c r="M2167" s="16">
        <f t="shared" si="166"/>
        <v>42468.625405092593</v>
      </c>
      <c r="N2167" s="10">
        <f t="shared" si="169"/>
        <v>29.958333333328483</v>
      </c>
      <c r="O2167" t="b">
        <v>0</v>
      </c>
      <c r="P2167">
        <v>117</v>
      </c>
      <c r="Q2167" s="12">
        <f t="shared" si="167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si="168"/>
        <v>41933.838171296295</v>
      </c>
      <c r="M2168" s="16">
        <f t="shared" si="166"/>
        <v>41978.879837962959</v>
      </c>
      <c r="N2168" s="10">
        <f t="shared" si="169"/>
        <v>45.041666666664241</v>
      </c>
      <c r="O2168" t="b">
        <v>0</v>
      </c>
      <c r="P2168">
        <v>32</v>
      </c>
      <c r="Q2168" s="12">
        <f t="shared" si="167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si="168"/>
        <v>41153.066400462965</v>
      </c>
      <c r="M2169" s="16">
        <f t="shared" si="166"/>
        <v>41167.066400462965</v>
      </c>
      <c r="N2169" s="10">
        <f t="shared" si="169"/>
        <v>14</v>
      </c>
      <c r="O2169" t="b">
        <v>0</v>
      </c>
      <c r="P2169">
        <v>8</v>
      </c>
      <c r="Q2169" s="12">
        <f t="shared" si="167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si="168"/>
        <v>42745.600243055553</v>
      </c>
      <c r="M2170" s="16">
        <f t="shared" si="166"/>
        <v>42776.208333333328</v>
      </c>
      <c r="N2170" s="10">
        <f t="shared" si="169"/>
        <v>30.608090277775773</v>
      </c>
      <c r="O2170" t="b">
        <v>0</v>
      </c>
      <c r="P2170">
        <v>340</v>
      </c>
      <c r="Q2170" s="12">
        <f t="shared" si="167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si="168"/>
        <v>42793.700821759259</v>
      </c>
      <c r="M2171" s="16">
        <f t="shared" si="166"/>
        <v>42796.700821759259</v>
      </c>
      <c r="N2171" s="10">
        <f t="shared" si="169"/>
        <v>3</v>
      </c>
      <c r="O2171" t="b">
        <v>0</v>
      </c>
      <c r="P2171">
        <v>7</v>
      </c>
      <c r="Q2171" s="12">
        <f t="shared" si="167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si="168"/>
        <v>42198.750254629631</v>
      </c>
      <c r="M2172" s="16">
        <f t="shared" si="166"/>
        <v>42238.750254629631</v>
      </c>
      <c r="N2172" s="10">
        <f t="shared" si="169"/>
        <v>40</v>
      </c>
      <c r="O2172" t="b">
        <v>0</v>
      </c>
      <c r="P2172">
        <v>19</v>
      </c>
      <c r="Q2172" s="12">
        <f t="shared" si="167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si="168"/>
        <v>42141.95711805555</v>
      </c>
      <c r="M2173" s="16">
        <f t="shared" si="166"/>
        <v>42177.208333333328</v>
      </c>
      <c r="N2173" s="10">
        <f t="shared" si="169"/>
        <v>35.251215277778101</v>
      </c>
      <c r="O2173" t="b">
        <v>0</v>
      </c>
      <c r="P2173">
        <v>47</v>
      </c>
      <c r="Q2173" s="12">
        <f t="shared" si="167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si="168"/>
        <v>42082.580092592587</v>
      </c>
      <c r="M2174" s="16">
        <f t="shared" si="166"/>
        <v>42112.580092592587</v>
      </c>
      <c r="N2174" s="10">
        <f t="shared" si="169"/>
        <v>30</v>
      </c>
      <c r="O2174" t="b">
        <v>0</v>
      </c>
      <c r="P2174">
        <v>13</v>
      </c>
      <c r="Q2174" s="12">
        <f t="shared" si="167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si="168"/>
        <v>41495.692627314813</v>
      </c>
      <c r="M2175" s="16">
        <f t="shared" si="166"/>
        <v>41527.165972222225</v>
      </c>
      <c r="N2175" s="10">
        <f t="shared" si="169"/>
        <v>31.473344907411956</v>
      </c>
      <c r="O2175" t="b">
        <v>0</v>
      </c>
      <c r="P2175">
        <v>90</v>
      </c>
      <c r="Q2175" s="12">
        <f t="shared" si="167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si="168"/>
        <v>42465.542905092589</v>
      </c>
      <c r="M2176" s="16">
        <f t="shared" si="166"/>
        <v>42495.542905092589</v>
      </c>
      <c r="N2176" s="10">
        <f t="shared" si="169"/>
        <v>30</v>
      </c>
      <c r="O2176" t="b">
        <v>0</v>
      </c>
      <c r="P2176">
        <v>63</v>
      </c>
      <c r="Q2176" s="12">
        <f t="shared" si="167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si="168"/>
        <v>42565.009097222224</v>
      </c>
      <c r="M2177" s="16">
        <f t="shared" si="166"/>
        <v>42572.009097222224</v>
      </c>
      <c r="N2177" s="10">
        <f t="shared" si="169"/>
        <v>7</v>
      </c>
      <c r="O2177" t="b">
        <v>0</v>
      </c>
      <c r="P2177">
        <v>26</v>
      </c>
      <c r="Q2177" s="12">
        <f t="shared" si="167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si="168"/>
        <v>42096.633206018523</v>
      </c>
      <c r="M2178" s="16">
        <f t="shared" ref="M2178:M2241" si="171">(J2178 / 60 / 60 / 24) + DATE(1970, 1, 1)</f>
        <v>42126.633206018523</v>
      </c>
      <c r="N2178" s="10">
        <f t="shared" si="169"/>
        <v>30</v>
      </c>
      <c r="O2178" t="b">
        <v>0</v>
      </c>
      <c r="P2178">
        <v>71</v>
      </c>
      <c r="Q2178" s="12">
        <f t="shared" ref="Q2178:Q2241" si="172"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:L2242" si="173">(K2179 / 60 / 60 / 24) + DATE(1970, 1, 1)</f>
        <v>42502.250775462962</v>
      </c>
      <c r="M2179" s="16">
        <f t="shared" si="171"/>
        <v>42527.250775462962</v>
      </c>
      <c r="N2179" s="10">
        <f t="shared" ref="N2179:N2242" si="174">M2179-L2179</f>
        <v>25</v>
      </c>
      <c r="O2179" t="b">
        <v>0</v>
      </c>
      <c r="P2179">
        <v>38</v>
      </c>
      <c r="Q2179" s="12">
        <f t="shared" si="172"/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si="173"/>
        <v>42723.63653935185</v>
      </c>
      <c r="M2180" s="16">
        <f t="shared" si="171"/>
        <v>42753.63653935185</v>
      </c>
      <c r="N2180" s="10">
        <f t="shared" si="174"/>
        <v>30</v>
      </c>
      <c r="O2180" t="b">
        <v>0</v>
      </c>
      <c r="P2180">
        <v>859</v>
      </c>
      <c r="Q2180" s="12">
        <f t="shared" si="172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si="173"/>
        <v>42075.171203703707</v>
      </c>
      <c r="M2181" s="16">
        <f t="shared" si="171"/>
        <v>42105.171203703707</v>
      </c>
      <c r="N2181" s="10">
        <f t="shared" si="174"/>
        <v>30</v>
      </c>
      <c r="O2181" t="b">
        <v>0</v>
      </c>
      <c r="P2181">
        <v>21</v>
      </c>
      <c r="Q2181" s="12">
        <f t="shared" si="172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si="173"/>
        <v>42279.669768518521</v>
      </c>
      <c r="M2182" s="16">
        <f t="shared" si="171"/>
        <v>42321.711435185185</v>
      </c>
      <c r="N2182" s="10">
        <f t="shared" si="174"/>
        <v>42.041666666664241</v>
      </c>
      <c r="O2182" t="b">
        <v>0</v>
      </c>
      <c r="P2182">
        <v>78</v>
      </c>
      <c r="Q2182" s="12">
        <f t="shared" si="172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si="173"/>
        <v>42773.005243055552</v>
      </c>
      <c r="M2183" s="16">
        <f t="shared" si="171"/>
        <v>42787.005243055552</v>
      </c>
      <c r="N2183" s="10">
        <f t="shared" si="174"/>
        <v>14</v>
      </c>
      <c r="O2183" t="b">
        <v>0</v>
      </c>
      <c r="P2183">
        <v>53</v>
      </c>
      <c r="Q2183" s="12">
        <f t="shared" si="172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si="173"/>
        <v>41879.900752314818</v>
      </c>
      <c r="M2184" s="16">
        <f t="shared" si="171"/>
        <v>41914.900752314818</v>
      </c>
      <c r="N2184" s="10">
        <f t="shared" si="174"/>
        <v>35</v>
      </c>
      <c r="O2184" t="b">
        <v>0</v>
      </c>
      <c r="P2184">
        <v>356</v>
      </c>
      <c r="Q2184" s="12">
        <f t="shared" si="172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si="173"/>
        <v>42745.365474537044</v>
      </c>
      <c r="M2185" s="16">
        <f t="shared" si="171"/>
        <v>42775.208333333328</v>
      </c>
      <c r="N2185" s="10">
        <f t="shared" si="174"/>
        <v>29.842858796284418</v>
      </c>
      <c r="O2185" t="b">
        <v>0</v>
      </c>
      <c r="P2185">
        <v>279</v>
      </c>
      <c r="Q2185" s="12">
        <f t="shared" si="172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si="173"/>
        <v>42380.690289351856</v>
      </c>
      <c r="M2186" s="16">
        <f t="shared" si="171"/>
        <v>42394.666666666672</v>
      </c>
      <c r="N2186" s="10">
        <f t="shared" si="174"/>
        <v>13.976377314815181</v>
      </c>
      <c r="O2186" t="b">
        <v>1</v>
      </c>
      <c r="P2186">
        <v>266</v>
      </c>
      <c r="Q2186" s="12">
        <f t="shared" si="172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si="173"/>
        <v>41319.349988425929</v>
      </c>
      <c r="M2187" s="16">
        <f t="shared" si="171"/>
        <v>41359.349988425929</v>
      </c>
      <c r="N2187" s="10">
        <f t="shared" si="174"/>
        <v>40</v>
      </c>
      <c r="O2187" t="b">
        <v>0</v>
      </c>
      <c r="P2187">
        <v>623</v>
      </c>
      <c r="Q2187" s="12">
        <f t="shared" si="172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si="173"/>
        <v>42583.615081018521</v>
      </c>
      <c r="M2188" s="16">
        <f t="shared" si="171"/>
        <v>42620.083333333328</v>
      </c>
      <c r="N2188" s="10">
        <f t="shared" si="174"/>
        <v>36.468252314807614</v>
      </c>
      <c r="O2188" t="b">
        <v>0</v>
      </c>
      <c r="P2188">
        <v>392</v>
      </c>
      <c r="Q2188" s="12">
        <f t="shared" si="172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si="173"/>
        <v>42068.209097222221</v>
      </c>
      <c r="M2189" s="16">
        <f t="shared" si="171"/>
        <v>42097.165972222225</v>
      </c>
      <c r="N2189" s="10">
        <f t="shared" si="174"/>
        <v>28.956875000003492</v>
      </c>
      <c r="O2189" t="b">
        <v>1</v>
      </c>
      <c r="P2189">
        <v>3562</v>
      </c>
      <c r="Q2189" s="12">
        <f t="shared" si="172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si="173"/>
        <v>42633.586122685185</v>
      </c>
      <c r="M2190" s="16">
        <f t="shared" si="171"/>
        <v>42668.708333333328</v>
      </c>
      <c r="N2190" s="10">
        <f t="shared" si="174"/>
        <v>35.122210648143664</v>
      </c>
      <c r="O2190" t="b">
        <v>0</v>
      </c>
      <c r="P2190">
        <v>514</v>
      </c>
      <c r="Q2190" s="12">
        <f t="shared" si="172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si="173"/>
        <v>42467.788194444445</v>
      </c>
      <c r="M2191" s="16">
        <f t="shared" si="171"/>
        <v>42481.916666666672</v>
      </c>
      <c r="N2191" s="10">
        <f t="shared" si="174"/>
        <v>14.128472222226264</v>
      </c>
      <c r="O2191" t="b">
        <v>0</v>
      </c>
      <c r="P2191">
        <v>88</v>
      </c>
      <c r="Q2191" s="12">
        <f t="shared" si="172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si="173"/>
        <v>42417.625046296293</v>
      </c>
      <c r="M2192" s="16">
        <f t="shared" si="171"/>
        <v>42452.290972222225</v>
      </c>
      <c r="N2192" s="10">
        <f t="shared" si="174"/>
        <v>34.665925925932243</v>
      </c>
      <c r="O2192" t="b">
        <v>0</v>
      </c>
      <c r="P2192">
        <v>537</v>
      </c>
      <c r="Q2192" s="12">
        <f t="shared" si="172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si="173"/>
        <v>42768.833645833336</v>
      </c>
      <c r="M2193" s="16">
        <f t="shared" si="171"/>
        <v>42780.833645833336</v>
      </c>
      <c r="N2193" s="10">
        <f t="shared" si="174"/>
        <v>12</v>
      </c>
      <c r="O2193" t="b">
        <v>0</v>
      </c>
      <c r="P2193">
        <v>25</v>
      </c>
      <c r="Q2193" s="12">
        <f t="shared" si="172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si="173"/>
        <v>42691.8512037037</v>
      </c>
      <c r="M2194" s="16">
        <f t="shared" si="171"/>
        <v>42719.958333333328</v>
      </c>
      <c r="N2194" s="10">
        <f t="shared" si="174"/>
        <v>28.107129629628616</v>
      </c>
      <c r="O2194" t="b">
        <v>0</v>
      </c>
      <c r="P2194">
        <v>3238</v>
      </c>
      <c r="Q2194" s="12">
        <f t="shared" si="172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si="173"/>
        <v>42664.405925925923</v>
      </c>
      <c r="M2195" s="16">
        <f t="shared" si="171"/>
        <v>42695.207638888889</v>
      </c>
      <c r="N2195" s="10">
        <f t="shared" si="174"/>
        <v>30.801712962966121</v>
      </c>
      <c r="O2195" t="b">
        <v>0</v>
      </c>
      <c r="P2195">
        <v>897</v>
      </c>
      <c r="Q2195" s="12">
        <f t="shared" si="172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si="173"/>
        <v>42425.757986111115</v>
      </c>
      <c r="M2196" s="16">
        <f t="shared" si="171"/>
        <v>42455.716319444444</v>
      </c>
      <c r="N2196" s="10">
        <f t="shared" si="174"/>
        <v>29.958333333328483</v>
      </c>
      <c r="O2196" t="b">
        <v>0</v>
      </c>
      <c r="P2196">
        <v>878</v>
      </c>
      <c r="Q2196" s="12">
        <f t="shared" si="172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si="173"/>
        <v>42197.771990740745</v>
      </c>
      <c r="M2197" s="16">
        <f t="shared" si="171"/>
        <v>42227.771990740745</v>
      </c>
      <c r="N2197" s="10">
        <f t="shared" si="174"/>
        <v>30</v>
      </c>
      <c r="O2197" t="b">
        <v>0</v>
      </c>
      <c r="P2197">
        <v>115</v>
      </c>
      <c r="Q2197" s="12">
        <f t="shared" si="172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si="173"/>
        <v>42675.487291666665</v>
      </c>
      <c r="M2198" s="16">
        <f t="shared" si="171"/>
        <v>42706.291666666672</v>
      </c>
      <c r="N2198" s="10">
        <f t="shared" si="174"/>
        <v>30.804375000006985</v>
      </c>
      <c r="O2198" t="b">
        <v>0</v>
      </c>
      <c r="P2198">
        <v>234</v>
      </c>
      <c r="Q2198" s="12">
        <f t="shared" si="172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si="173"/>
        <v>42033.584016203706</v>
      </c>
      <c r="M2199" s="16">
        <f t="shared" si="171"/>
        <v>42063.584016203706</v>
      </c>
      <c r="N2199" s="10">
        <f t="shared" si="174"/>
        <v>30</v>
      </c>
      <c r="O2199" t="b">
        <v>0</v>
      </c>
      <c r="P2199">
        <v>4330</v>
      </c>
      <c r="Q2199" s="12">
        <f t="shared" si="172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si="173"/>
        <v>42292.513888888891</v>
      </c>
      <c r="M2200" s="16">
        <f t="shared" si="171"/>
        <v>42322.555555555555</v>
      </c>
      <c r="N2200" s="10">
        <f t="shared" si="174"/>
        <v>30.041666666664241</v>
      </c>
      <c r="O2200" t="b">
        <v>0</v>
      </c>
      <c r="P2200">
        <v>651</v>
      </c>
      <c r="Q2200" s="12">
        <f t="shared" si="172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si="173"/>
        <v>42262.416643518518</v>
      </c>
      <c r="M2201" s="16">
        <f t="shared" si="171"/>
        <v>42292.416643518518</v>
      </c>
      <c r="N2201" s="10">
        <f t="shared" si="174"/>
        <v>30</v>
      </c>
      <c r="O2201" t="b">
        <v>1</v>
      </c>
      <c r="P2201">
        <v>251</v>
      </c>
      <c r="Q2201" s="12">
        <f t="shared" si="172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si="173"/>
        <v>42163.625787037032</v>
      </c>
      <c r="M2202" s="16">
        <f t="shared" si="171"/>
        <v>42191.125</v>
      </c>
      <c r="N2202" s="10">
        <f t="shared" si="174"/>
        <v>27.499212962968159</v>
      </c>
      <c r="O2202" t="b">
        <v>0</v>
      </c>
      <c r="P2202">
        <v>263</v>
      </c>
      <c r="Q2202" s="12">
        <f t="shared" si="172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si="173"/>
        <v>41276.846817129634</v>
      </c>
      <c r="M2203" s="16">
        <f t="shared" si="171"/>
        <v>41290.846817129634</v>
      </c>
      <c r="N2203" s="10">
        <f t="shared" si="174"/>
        <v>14</v>
      </c>
      <c r="O2203" t="b">
        <v>0</v>
      </c>
      <c r="P2203">
        <v>28</v>
      </c>
      <c r="Q2203" s="12">
        <f t="shared" si="172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si="173"/>
        <v>41184.849166666667</v>
      </c>
      <c r="M2204" s="16">
        <f t="shared" si="171"/>
        <v>41214.849166666667</v>
      </c>
      <c r="N2204" s="10">
        <f t="shared" si="174"/>
        <v>30</v>
      </c>
      <c r="O2204" t="b">
        <v>0</v>
      </c>
      <c r="P2204">
        <v>721</v>
      </c>
      <c r="Q2204" s="12">
        <f t="shared" si="172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si="173"/>
        <v>42241.85974537037</v>
      </c>
      <c r="M2205" s="16">
        <f t="shared" si="171"/>
        <v>42271.85974537037</v>
      </c>
      <c r="N2205" s="10">
        <f t="shared" si="174"/>
        <v>30</v>
      </c>
      <c r="O2205" t="b">
        <v>0</v>
      </c>
      <c r="P2205">
        <v>50</v>
      </c>
      <c r="Q2205" s="12">
        <f t="shared" si="172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si="173"/>
        <v>41312.311562499999</v>
      </c>
      <c r="M2206" s="16">
        <f t="shared" si="171"/>
        <v>41342.311562499999</v>
      </c>
      <c r="N2206" s="10">
        <f t="shared" si="174"/>
        <v>30</v>
      </c>
      <c r="O2206" t="b">
        <v>0</v>
      </c>
      <c r="P2206">
        <v>73</v>
      </c>
      <c r="Q2206" s="12">
        <f t="shared" si="172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si="173"/>
        <v>41031.82163194444</v>
      </c>
      <c r="M2207" s="16">
        <f t="shared" si="171"/>
        <v>41061.82163194444</v>
      </c>
      <c r="N2207" s="10">
        <f t="shared" si="174"/>
        <v>30</v>
      </c>
      <c r="O2207" t="b">
        <v>0</v>
      </c>
      <c r="P2207">
        <v>27</v>
      </c>
      <c r="Q2207" s="12">
        <f t="shared" si="172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si="173"/>
        <v>40997.257222222222</v>
      </c>
      <c r="M2208" s="16">
        <f t="shared" si="171"/>
        <v>41015.257222222222</v>
      </c>
      <c r="N2208" s="10">
        <f t="shared" si="174"/>
        <v>18</v>
      </c>
      <c r="O2208" t="b">
        <v>0</v>
      </c>
      <c r="P2208">
        <v>34</v>
      </c>
      <c r="Q2208" s="12">
        <f t="shared" si="172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si="173"/>
        <v>41564.194131944445</v>
      </c>
      <c r="M2209" s="16">
        <f t="shared" si="171"/>
        <v>41594.235798611109</v>
      </c>
      <c r="N2209" s="10">
        <f t="shared" si="174"/>
        <v>30.041666666664241</v>
      </c>
      <c r="O2209" t="b">
        <v>0</v>
      </c>
      <c r="P2209">
        <v>7</v>
      </c>
      <c r="Q2209" s="12">
        <f t="shared" si="172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si="173"/>
        <v>40946.882245370369</v>
      </c>
      <c r="M2210" s="16">
        <f t="shared" si="171"/>
        <v>41006.166666666664</v>
      </c>
      <c r="N2210" s="10">
        <f t="shared" si="174"/>
        <v>59.284421296295477</v>
      </c>
      <c r="O2210" t="b">
        <v>0</v>
      </c>
      <c r="P2210">
        <v>24</v>
      </c>
      <c r="Q2210" s="12">
        <f t="shared" si="172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si="173"/>
        <v>41732.479675925926</v>
      </c>
      <c r="M2211" s="16">
        <f t="shared" si="171"/>
        <v>41743.958333333336</v>
      </c>
      <c r="N2211" s="10">
        <f t="shared" si="174"/>
        <v>11.478657407409628</v>
      </c>
      <c r="O2211" t="b">
        <v>0</v>
      </c>
      <c r="P2211">
        <v>15</v>
      </c>
      <c r="Q2211" s="12">
        <f t="shared" si="172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si="173"/>
        <v>40956.066087962965</v>
      </c>
      <c r="M2212" s="16">
        <f t="shared" si="171"/>
        <v>41013.73333333333</v>
      </c>
      <c r="N2212" s="10">
        <f t="shared" si="174"/>
        <v>57.667245370364981</v>
      </c>
      <c r="O2212" t="b">
        <v>0</v>
      </c>
      <c r="P2212">
        <v>72</v>
      </c>
      <c r="Q2212" s="12">
        <f t="shared" si="172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si="173"/>
        <v>41716.785011574073</v>
      </c>
      <c r="M2213" s="16">
        <f t="shared" si="171"/>
        <v>41739.290972222225</v>
      </c>
      <c r="N2213" s="10">
        <f t="shared" si="174"/>
        <v>22.505960648151813</v>
      </c>
      <c r="O2213" t="b">
        <v>0</v>
      </c>
      <c r="P2213">
        <v>120</v>
      </c>
      <c r="Q2213" s="12">
        <f t="shared" si="172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si="173"/>
        <v>41548.747418981482</v>
      </c>
      <c r="M2214" s="16">
        <f t="shared" si="171"/>
        <v>41582.041666666664</v>
      </c>
      <c r="N2214" s="10">
        <f t="shared" si="174"/>
        <v>33.294247685182199</v>
      </c>
      <c r="O2214" t="b">
        <v>0</v>
      </c>
      <c r="P2214">
        <v>123</v>
      </c>
      <c r="Q2214" s="12">
        <f t="shared" si="172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si="173"/>
        <v>42109.826145833329</v>
      </c>
      <c r="M2215" s="16">
        <f t="shared" si="171"/>
        <v>42139.826145833329</v>
      </c>
      <c r="N2215" s="10">
        <f t="shared" si="174"/>
        <v>30</v>
      </c>
      <c r="O2215" t="b">
        <v>0</v>
      </c>
      <c r="P2215">
        <v>1</v>
      </c>
      <c r="Q2215" s="12">
        <f t="shared" si="172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si="173"/>
        <v>41646.792222222226</v>
      </c>
      <c r="M2216" s="16">
        <f t="shared" si="171"/>
        <v>41676.792222222226</v>
      </c>
      <c r="N2216" s="10">
        <f t="shared" si="174"/>
        <v>30</v>
      </c>
      <c r="O2216" t="b">
        <v>0</v>
      </c>
      <c r="P2216">
        <v>24</v>
      </c>
      <c r="Q2216" s="12">
        <f t="shared" si="172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si="173"/>
        <v>40958.717268518521</v>
      </c>
      <c r="M2217" s="16">
        <f t="shared" si="171"/>
        <v>40981.290972222225</v>
      </c>
      <c r="N2217" s="10">
        <f t="shared" si="174"/>
        <v>22.573703703703359</v>
      </c>
      <c r="O2217" t="b">
        <v>0</v>
      </c>
      <c r="P2217">
        <v>33</v>
      </c>
      <c r="Q2217" s="12">
        <f t="shared" si="172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si="173"/>
        <v>42194.751678240747</v>
      </c>
      <c r="M2218" s="16">
        <f t="shared" si="171"/>
        <v>42208.751678240747</v>
      </c>
      <c r="N2218" s="10">
        <f t="shared" si="174"/>
        <v>14</v>
      </c>
      <c r="O2218" t="b">
        <v>0</v>
      </c>
      <c r="P2218">
        <v>14</v>
      </c>
      <c r="Q2218" s="12">
        <f t="shared" si="172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si="173"/>
        <v>42299.776770833334</v>
      </c>
      <c r="M2219" s="16">
        <f t="shared" si="171"/>
        <v>42310.333333333328</v>
      </c>
      <c r="N2219" s="10">
        <f t="shared" si="174"/>
        <v>10.55656249999447</v>
      </c>
      <c r="O2219" t="b">
        <v>0</v>
      </c>
      <c r="P2219">
        <v>9</v>
      </c>
      <c r="Q2219" s="12">
        <f t="shared" si="172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si="173"/>
        <v>41127.812303240738</v>
      </c>
      <c r="M2220" s="16">
        <f t="shared" si="171"/>
        <v>41150</v>
      </c>
      <c r="N2220" s="10">
        <f t="shared" si="174"/>
        <v>22.187696759261598</v>
      </c>
      <c r="O2220" t="b">
        <v>0</v>
      </c>
      <c r="P2220">
        <v>76</v>
      </c>
      <c r="Q2220" s="12">
        <f t="shared" si="172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si="173"/>
        <v>42205.718888888892</v>
      </c>
      <c r="M2221" s="16">
        <f t="shared" si="171"/>
        <v>42235.718888888892</v>
      </c>
      <c r="N2221" s="10">
        <f t="shared" si="174"/>
        <v>30</v>
      </c>
      <c r="O2221" t="b">
        <v>0</v>
      </c>
      <c r="P2221">
        <v>19</v>
      </c>
      <c r="Q2221" s="12">
        <f t="shared" si="172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si="173"/>
        <v>41452.060601851852</v>
      </c>
      <c r="M2222" s="16">
        <f t="shared" si="171"/>
        <v>41482.060601851852</v>
      </c>
      <c r="N2222" s="10">
        <f t="shared" si="174"/>
        <v>30</v>
      </c>
      <c r="O2222" t="b">
        <v>0</v>
      </c>
      <c r="P2222">
        <v>69</v>
      </c>
      <c r="Q2222" s="12">
        <f t="shared" si="172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si="173"/>
        <v>42452.666770833333</v>
      </c>
      <c r="M2223" s="16">
        <f t="shared" si="171"/>
        <v>42483</v>
      </c>
      <c r="N2223" s="10">
        <f t="shared" si="174"/>
        <v>30.33322916666657</v>
      </c>
      <c r="O2223" t="b">
        <v>0</v>
      </c>
      <c r="P2223">
        <v>218</v>
      </c>
      <c r="Q2223" s="12">
        <f t="shared" si="172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si="173"/>
        <v>40906.787581018521</v>
      </c>
      <c r="M2224" s="16">
        <f t="shared" si="171"/>
        <v>40936.787581018521</v>
      </c>
      <c r="N2224" s="10">
        <f t="shared" si="174"/>
        <v>30</v>
      </c>
      <c r="O2224" t="b">
        <v>0</v>
      </c>
      <c r="P2224">
        <v>30</v>
      </c>
      <c r="Q2224" s="12">
        <f t="shared" si="172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si="173"/>
        <v>42152.640833333338</v>
      </c>
      <c r="M2225" s="16">
        <f t="shared" si="171"/>
        <v>42182.640833333338</v>
      </c>
      <c r="N2225" s="10">
        <f t="shared" si="174"/>
        <v>30</v>
      </c>
      <c r="O2225" t="b">
        <v>0</v>
      </c>
      <c r="P2225">
        <v>100</v>
      </c>
      <c r="Q2225" s="12">
        <f t="shared" si="172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si="173"/>
        <v>42644.667534722219</v>
      </c>
      <c r="M2226" s="16">
        <f t="shared" si="171"/>
        <v>42672.791666666672</v>
      </c>
      <c r="N2226" s="10">
        <f t="shared" si="174"/>
        <v>28.124131944452529</v>
      </c>
      <c r="O2226" t="b">
        <v>0</v>
      </c>
      <c r="P2226">
        <v>296</v>
      </c>
      <c r="Q2226" s="12">
        <f t="shared" si="172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si="173"/>
        <v>41873.79184027778</v>
      </c>
      <c r="M2227" s="16">
        <f t="shared" si="171"/>
        <v>41903.79184027778</v>
      </c>
      <c r="N2227" s="10">
        <f t="shared" si="174"/>
        <v>30</v>
      </c>
      <c r="O2227" t="b">
        <v>0</v>
      </c>
      <c r="P2227">
        <v>1204</v>
      </c>
      <c r="Q2227" s="12">
        <f t="shared" si="172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si="173"/>
        <v>42381.79886574074</v>
      </c>
      <c r="M2228" s="16">
        <f t="shared" si="171"/>
        <v>42412.207638888889</v>
      </c>
      <c r="N2228" s="10">
        <f t="shared" si="174"/>
        <v>30.408773148148612</v>
      </c>
      <c r="O2228" t="b">
        <v>0</v>
      </c>
      <c r="P2228">
        <v>321</v>
      </c>
      <c r="Q2228" s="12">
        <f t="shared" si="172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si="173"/>
        <v>41561.807349537034</v>
      </c>
      <c r="M2229" s="16">
        <f t="shared" si="171"/>
        <v>41591.849016203705</v>
      </c>
      <c r="N2229" s="10">
        <f t="shared" si="174"/>
        <v>30.041666666671517</v>
      </c>
      <c r="O2229" t="b">
        <v>0</v>
      </c>
      <c r="P2229">
        <v>301</v>
      </c>
      <c r="Q2229" s="12">
        <f t="shared" si="172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si="173"/>
        <v>42202.278194444443</v>
      </c>
      <c r="M2230" s="16">
        <f t="shared" si="171"/>
        <v>42232.278194444443</v>
      </c>
      <c r="N2230" s="10">
        <f t="shared" si="174"/>
        <v>30</v>
      </c>
      <c r="O2230" t="b">
        <v>0</v>
      </c>
      <c r="P2230">
        <v>144</v>
      </c>
      <c r="Q2230" s="12">
        <f t="shared" si="172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si="173"/>
        <v>41484.664247685185</v>
      </c>
      <c r="M2231" s="16">
        <f t="shared" si="171"/>
        <v>41520.166666666664</v>
      </c>
      <c r="N2231" s="10">
        <f t="shared" si="174"/>
        <v>35.502418981479423</v>
      </c>
      <c r="O2231" t="b">
        <v>0</v>
      </c>
      <c r="P2231">
        <v>539</v>
      </c>
      <c r="Q2231" s="12">
        <f t="shared" si="172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si="173"/>
        <v>41724.881099537037</v>
      </c>
      <c r="M2232" s="16">
        <f t="shared" si="171"/>
        <v>41754.881099537037</v>
      </c>
      <c r="N2232" s="10">
        <f t="shared" si="174"/>
        <v>30</v>
      </c>
      <c r="O2232" t="b">
        <v>0</v>
      </c>
      <c r="P2232">
        <v>498</v>
      </c>
      <c r="Q2232" s="12">
        <f t="shared" si="172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si="173"/>
        <v>41423.910891203705</v>
      </c>
      <c r="M2233" s="16">
        <f t="shared" si="171"/>
        <v>41450.208333333336</v>
      </c>
      <c r="N2233" s="10">
        <f t="shared" si="174"/>
        <v>26.297442129631236</v>
      </c>
      <c r="O2233" t="b">
        <v>0</v>
      </c>
      <c r="P2233">
        <v>1113</v>
      </c>
      <c r="Q2233" s="12">
        <f t="shared" si="172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si="173"/>
        <v>41806.794074074074</v>
      </c>
      <c r="M2234" s="16">
        <f t="shared" si="171"/>
        <v>41839.125</v>
      </c>
      <c r="N2234" s="10">
        <f t="shared" si="174"/>
        <v>32.33092592592584</v>
      </c>
      <c r="O2234" t="b">
        <v>0</v>
      </c>
      <c r="P2234">
        <v>988</v>
      </c>
      <c r="Q2234" s="12">
        <f t="shared" si="172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si="173"/>
        <v>42331.378923611104</v>
      </c>
      <c r="M2235" s="16">
        <f t="shared" si="171"/>
        <v>42352</v>
      </c>
      <c r="N2235" s="10">
        <f t="shared" si="174"/>
        <v>20.621076388895744</v>
      </c>
      <c r="O2235" t="b">
        <v>0</v>
      </c>
      <c r="P2235">
        <v>391</v>
      </c>
      <c r="Q2235" s="12">
        <f t="shared" si="172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si="173"/>
        <v>42710.824618055558</v>
      </c>
      <c r="M2236" s="16">
        <f t="shared" si="171"/>
        <v>42740.824618055558</v>
      </c>
      <c r="N2236" s="10">
        <f t="shared" si="174"/>
        <v>30</v>
      </c>
      <c r="O2236" t="b">
        <v>0</v>
      </c>
      <c r="P2236">
        <v>28</v>
      </c>
      <c r="Q2236" s="12">
        <f t="shared" si="172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si="173"/>
        <v>42062.022118055553</v>
      </c>
      <c r="M2237" s="16">
        <f t="shared" si="171"/>
        <v>42091.980451388896</v>
      </c>
      <c r="N2237" s="10">
        <f t="shared" si="174"/>
        <v>29.958333333343035</v>
      </c>
      <c r="O2237" t="b">
        <v>0</v>
      </c>
      <c r="P2237">
        <v>147</v>
      </c>
      <c r="Q2237" s="12">
        <f t="shared" si="172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si="173"/>
        <v>42371.617164351846</v>
      </c>
      <c r="M2238" s="16">
        <f t="shared" si="171"/>
        <v>42401.617164351846</v>
      </c>
      <c r="N2238" s="10">
        <f t="shared" si="174"/>
        <v>30</v>
      </c>
      <c r="O2238" t="b">
        <v>0</v>
      </c>
      <c r="P2238">
        <v>680</v>
      </c>
      <c r="Q2238" s="12">
        <f t="shared" si="172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si="173"/>
        <v>41915.003275462965</v>
      </c>
      <c r="M2239" s="16">
        <f t="shared" si="171"/>
        <v>41955.332638888889</v>
      </c>
      <c r="N2239" s="10">
        <f t="shared" si="174"/>
        <v>40.329363425924385</v>
      </c>
      <c r="O2239" t="b">
        <v>0</v>
      </c>
      <c r="P2239">
        <v>983</v>
      </c>
      <c r="Q2239" s="12">
        <f t="shared" si="172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si="173"/>
        <v>42774.621712962966</v>
      </c>
      <c r="M2240" s="16">
        <f t="shared" si="171"/>
        <v>42804.621712962966</v>
      </c>
      <c r="N2240" s="10">
        <f t="shared" si="174"/>
        <v>30</v>
      </c>
      <c r="O2240" t="b">
        <v>0</v>
      </c>
      <c r="P2240">
        <v>79</v>
      </c>
      <c r="Q2240" s="12">
        <f t="shared" si="172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si="173"/>
        <v>41572.958495370374</v>
      </c>
      <c r="M2241" s="16">
        <f t="shared" si="171"/>
        <v>41609.168055555558</v>
      </c>
      <c r="N2241" s="10">
        <f t="shared" si="174"/>
        <v>36.209560185183364</v>
      </c>
      <c r="O2241" t="b">
        <v>0</v>
      </c>
      <c r="P2241">
        <v>426</v>
      </c>
      <c r="Q2241" s="12">
        <f t="shared" si="172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si="173"/>
        <v>42452.825740740736</v>
      </c>
      <c r="M2242" s="16">
        <f t="shared" ref="M2242:M2305" si="176">(J2242 / 60 / 60 / 24) + DATE(1970, 1, 1)</f>
        <v>42482.825740740736</v>
      </c>
      <c r="N2242" s="10">
        <f t="shared" si="174"/>
        <v>30</v>
      </c>
      <c r="O2242" t="b">
        <v>0</v>
      </c>
      <c r="P2242">
        <v>96</v>
      </c>
      <c r="Q2242" s="12">
        <f t="shared" ref="Q2242:Q2305" si="177"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:L2306" si="178">(K2243 / 60 / 60 / 24) + DATE(1970, 1, 1)</f>
        <v>42766.827546296292</v>
      </c>
      <c r="M2243" s="16">
        <f t="shared" si="176"/>
        <v>42796.827546296292</v>
      </c>
      <c r="N2243" s="10">
        <f t="shared" ref="N2243:N2306" si="179">M2243-L2243</f>
        <v>30</v>
      </c>
      <c r="O2243" t="b">
        <v>0</v>
      </c>
      <c r="P2243">
        <v>163</v>
      </c>
      <c r="Q2243" s="12">
        <f t="shared" si="177"/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si="178"/>
        <v>41569.575613425928</v>
      </c>
      <c r="M2244" s="16">
        <f t="shared" si="176"/>
        <v>41605.126388888886</v>
      </c>
      <c r="N2244" s="10">
        <f t="shared" si="179"/>
        <v>35.550775462957972</v>
      </c>
      <c r="O2244" t="b">
        <v>0</v>
      </c>
      <c r="P2244">
        <v>2525</v>
      </c>
      <c r="Q2244" s="12">
        <f t="shared" si="177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si="178"/>
        <v>42800.751041666663</v>
      </c>
      <c r="M2245" s="16">
        <f t="shared" si="176"/>
        <v>42807.125</v>
      </c>
      <c r="N2245" s="10">
        <f t="shared" si="179"/>
        <v>6.3739583333372138</v>
      </c>
      <c r="O2245" t="b">
        <v>0</v>
      </c>
      <c r="P2245">
        <v>2035</v>
      </c>
      <c r="Q2245" s="12">
        <f t="shared" si="177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si="178"/>
        <v>42647.818819444445</v>
      </c>
      <c r="M2246" s="16">
        <f t="shared" si="176"/>
        <v>42659.854166666672</v>
      </c>
      <c r="N2246" s="10">
        <f t="shared" si="179"/>
        <v>12.035347222226846</v>
      </c>
      <c r="O2246" t="b">
        <v>0</v>
      </c>
      <c r="P2246">
        <v>290</v>
      </c>
      <c r="Q2246" s="12">
        <f t="shared" si="177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si="178"/>
        <v>41660.708530092597</v>
      </c>
      <c r="M2247" s="16">
        <f t="shared" si="176"/>
        <v>41691.75</v>
      </c>
      <c r="N2247" s="10">
        <f t="shared" si="179"/>
        <v>31.041469907402643</v>
      </c>
      <c r="O2247" t="b">
        <v>0</v>
      </c>
      <c r="P2247">
        <v>1980</v>
      </c>
      <c r="Q2247" s="12">
        <f t="shared" si="177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si="178"/>
        <v>42221.79178240741</v>
      </c>
      <c r="M2248" s="16">
        <f t="shared" si="176"/>
        <v>42251.79178240741</v>
      </c>
      <c r="N2248" s="10">
        <f t="shared" si="179"/>
        <v>30</v>
      </c>
      <c r="O2248" t="b">
        <v>0</v>
      </c>
      <c r="P2248">
        <v>57</v>
      </c>
      <c r="Q2248" s="12">
        <f t="shared" si="177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si="178"/>
        <v>42200.666261574079</v>
      </c>
      <c r="M2249" s="16">
        <f t="shared" si="176"/>
        <v>42214.666261574079</v>
      </c>
      <c r="N2249" s="10">
        <f t="shared" si="179"/>
        <v>14</v>
      </c>
      <c r="O2249" t="b">
        <v>0</v>
      </c>
      <c r="P2249">
        <v>380</v>
      </c>
      <c r="Q2249" s="12">
        <f t="shared" si="177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si="178"/>
        <v>42688.875902777778</v>
      </c>
      <c r="M2250" s="16">
        <f t="shared" si="176"/>
        <v>42718.875902777778</v>
      </c>
      <c r="N2250" s="10">
        <f t="shared" si="179"/>
        <v>30</v>
      </c>
      <c r="O2250" t="b">
        <v>0</v>
      </c>
      <c r="P2250">
        <v>128</v>
      </c>
      <c r="Q2250" s="12">
        <f t="shared" si="177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si="178"/>
        <v>41336.703298611108</v>
      </c>
      <c r="M2251" s="16">
        <f t="shared" si="176"/>
        <v>41366.661631944444</v>
      </c>
      <c r="N2251" s="10">
        <f t="shared" si="179"/>
        <v>29.958333333335759</v>
      </c>
      <c r="O2251" t="b">
        <v>0</v>
      </c>
      <c r="P2251">
        <v>180</v>
      </c>
      <c r="Q2251" s="12">
        <f t="shared" si="177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si="178"/>
        <v>42677.005474537036</v>
      </c>
      <c r="M2252" s="16">
        <f t="shared" si="176"/>
        <v>42707.0471412037</v>
      </c>
      <c r="N2252" s="10">
        <f t="shared" si="179"/>
        <v>30.041666666664241</v>
      </c>
      <c r="O2252" t="b">
        <v>0</v>
      </c>
      <c r="P2252">
        <v>571</v>
      </c>
      <c r="Q2252" s="12">
        <f t="shared" si="177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si="178"/>
        <v>41846.34579861111</v>
      </c>
      <c r="M2253" s="16">
        <f t="shared" si="176"/>
        <v>41867.34579861111</v>
      </c>
      <c r="N2253" s="10">
        <f t="shared" si="179"/>
        <v>21</v>
      </c>
      <c r="O2253" t="b">
        <v>0</v>
      </c>
      <c r="P2253">
        <v>480</v>
      </c>
      <c r="Q2253" s="12">
        <f t="shared" si="177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si="178"/>
        <v>42573.327986111108</v>
      </c>
      <c r="M2254" s="16">
        <f t="shared" si="176"/>
        <v>42588.327986111108</v>
      </c>
      <c r="N2254" s="10">
        <f t="shared" si="179"/>
        <v>15</v>
      </c>
      <c r="O2254" t="b">
        <v>0</v>
      </c>
      <c r="P2254">
        <v>249</v>
      </c>
      <c r="Q2254" s="12">
        <f t="shared" si="177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si="178"/>
        <v>42296.631331018521</v>
      </c>
      <c r="M2255" s="16">
        <f t="shared" si="176"/>
        <v>42326.672997685186</v>
      </c>
      <c r="N2255" s="10">
        <f t="shared" si="179"/>
        <v>30.041666666664241</v>
      </c>
      <c r="O2255" t="b">
        <v>0</v>
      </c>
      <c r="P2255">
        <v>84</v>
      </c>
      <c r="Q2255" s="12">
        <f t="shared" si="177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si="178"/>
        <v>42752.647777777776</v>
      </c>
      <c r="M2256" s="16">
        <f t="shared" si="176"/>
        <v>42759.647777777776</v>
      </c>
      <c r="N2256" s="10">
        <f t="shared" si="179"/>
        <v>7</v>
      </c>
      <c r="O2256" t="b">
        <v>0</v>
      </c>
      <c r="P2256">
        <v>197</v>
      </c>
      <c r="Q2256" s="12">
        <f t="shared" si="177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si="178"/>
        <v>42467.951979166668</v>
      </c>
      <c r="M2257" s="16">
        <f t="shared" si="176"/>
        <v>42497.951979166668</v>
      </c>
      <c r="N2257" s="10">
        <f t="shared" si="179"/>
        <v>30</v>
      </c>
      <c r="O2257" t="b">
        <v>0</v>
      </c>
      <c r="P2257">
        <v>271</v>
      </c>
      <c r="Q2257" s="12">
        <f t="shared" si="177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si="178"/>
        <v>42682.451921296291</v>
      </c>
      <c r="M2258" s="16">
        <f t="shared" si="176"/>
        <v>42696.451921296291</v>
      </c>
      <c r="N2258" s="10">
        <f t="shared" si="179"/>
        <v>14</v>
      </c>
      <c r="O2258" t="b">
        <v>0</v>
      </c>
      <c r="P2258">
        <v>50</v>
      </c>
      <c r="Q2258" s="12">
        <f t="shared" si="177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si="178"/>
        <v>42505.936678240745</v>
      </c>
      <c r="M2259" s="16">
        <f t="shared" si="176"/>
        <v>42540.958333333328</v>
      </c>
      <c r="N2259" s="10">
        <f t="shared" si="179"/>
        <v>35.021655092583387</v>
      </c>
      <c r="O2259" t="b">
        <v>0</v>
      </c>
      <c r="P2259">
        <v>169</v>
      </c>
      <c r="Q2259" s="12">
        <f t="shared" si="177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si="178"/>
        <v>42136.75100694444</v>
      </c>
      <c r="M2260" s="16">
        <f t="shared" si="176"/>
        <v>42166.75100694444</v>
      </c>
      <c r="N2260" s="10">
        <f t="shared" si="179"/>
        <v>30</v>
      </c>
      <c r="O2260" t="b">
        <v>0</v>
      </c>
      <c r="P2260">
        <v>205</v>
      </c>
      <c r="Q2260" s="12">
        <f t="shared" si="177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si="178"/>
        <v>42702.804814814815</v>
      </c>
      <c r="M2261" s="16">
        <f t="shared" si="176"/>
        <v>42712.804814814815</v>
      </c>
      <c r="N2261" s="10">
        <f t="shared" si="179"/>
        <v>10</v>
      </c>
      <c r="O2261" t="b">
        <v>0</v>
      </c>
      <c r="P2261">
        <v>206</v>
      </c>
      <c r="Q2261" s="12">
        <f t="shared" si="177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si="178"/>
        <v>41695.016782407409</v>
      </c>
      <c r="M2262" s="16">
        <f t="shared" si="176"/>
        <v>41724.975115740745</v>
      </c>
      <c r="N2262" s="10">
        <f t="shared" si="179"/>
        <v>29.958333333335759</v>
      </c>
      <c r="O2262" t="b">
        <v>0</v>
      </c>
      <c r="P2262">
        <v>84</v>
      </c>
      <c r="Q2262" s="12">
        <f t="shared" si="177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si="178"/>
        <v>42759.724768518514</v>
      </c>
      <c r="M2263" s="16">
        <f t="shared" si="176"/>
        <v>42780.724768518514</v>
      </c>
      <c r="N2263" s="10">
        <f t="shared" si="179"/>
        <v>21</v>
      </c>
      <c r="O2263" t="b">
        <v>0</v>
      </c>
      <c r="P2263">
        <v>210</v>
      </c>
      <c r="Q2263" s="12">
        <f t="shared" si="177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si="178"/>
        <v>41926.585162037038</v>
      </c>
      <c r="M2264" s="16">
        <f t="shared" si="176"/>
        <v>41961</v>
      </c>
      <c r="N2264" s="10">
        <f t="shared" si="179"/>
        <v>34.414837962962338</v>
      </c>
      <c r="O2264" t="b">
        <v>0</v>
      </c>
      <c r="P2264">
        <v>181</v>
      </c>
      <c r="Q2264" s="12">
        <f t="shared" si="177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si="178"/>
        <v>42014.832326388889</v>
      </c>
      <c r="M2265" s="16">
        <f t="shared" si="176"/>
        <v>42035.832326388889</v>
      </c>
      <c r="N2265" s="10">
        <f t="shared" si="179"/>
        <v>21</v>
      </c>
      <c r="O2265" t="b">
        <v>0</v>
      </c>
      <c r="P2265">
        <v>60</v>
      </c>
      <c r="Q2265" s="12">
        <f t="shared" si="177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si="178"/>
        <v>42496.582337962958</v>
      </c>
      <c r="M2266" s="16">
        <f t="shared" si="176"/>
        <v>42513.125</v>
      </c>
      <c r="N2266" s="10">
        <f t="shared" si="179"/>
        <v>16.542662037041737</v>
      </c>
      <c r="O2266" t="b">
        <v>0</v>
      </c>
      <c r="P2266">
        <v>445</v>
      </c>
      <c r="Q2266" s="12">
        <f t="shared" si="177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si="178"/>
        <v>42689.853090277778</v>
      </c>
      <c r="M2267" s="16">
        <f t="shared" si="176"/>
        <v>42696.853090277778</v>
      </c>
      <c r="N2267" s="10">
        <f t="shared" si="179"/>
        <v>7</v>
      </c>
      <c r="O2267" t="b">
        <v>0</v>
      </c>
      <c r="P2267">
        <v>17</v>
      </c>
      <c r="Q2267" s="12">
        <f t="shared" si="177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si="178"/>
        <v>42469.874907407408</v>
      </c>
      <c r="M2268" s="16">
        <f t="shared" si="176"/>
        <v>42487.083333333328</v>
      </c>
      <c r="N2268" s="10">
        <f t="shared" si="179"/>
        <v>17.208425925920892</v>
      </c>
      <c r="O2268" t="b">
        <v>0</v>
      </c>
      <c r="P2268">
        <v>194</v>
      </c>
      <c r="Q2268" s="12">
        <f t="shared" si="177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si="178"/>
        <v>41968.829826388886</v>
      </c>
      <c r="M2269" s="16">
        <f t="shared" si="176"/>
        <v>41994.041666666672</v>
      </c>
      <c r="N2269" s="10">
        <f t="shared" si="179"/>
        <v>25.211840277785086</v>
      </c>
      <c r="O2269" t="b">
        <v>0</v>
      </c>
      <c r="P2269">
        <v>404</v>
      </c>
      <c r="Q2269" s="12">
        <f t="shared" si="177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si="178"/>
        <v>42776.082349537035</v>
      </c>
      <c r="M2270" s="16">
        <f t="shared" si="176"/>
        <v>42806.082349537035</v>
      </c>
      <c r="N2270" s="10">
        <f t="shared" si="179"/>
        <v>30</v>
      </c>
      <c r="O2270" t="b">
        <v>0</v>
      </c>
      <c r="P2270">
        <v>194</v>
      </c>
      <c r="Q2270" s="12">
        <f t="shared" si="177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si="178"/>
        <v>42776.704432870371</v>
      </c>
      <c r="M2271" s="16">
        <f t="shared" si="176"/>
        <v>42801.208333333328</v>
      </c>
      <c r="N2271" s="10">
        <f t="shared" si="179"/>
        <v>24.503900462957972</v>
      </c>
      <c r="O2271" t="b">
        <v>0</v>
      </c>
      <c r="P2271">
        <v>902</v>
      </c>
      <c r="Q2271" s="12">
        <f t="shared" si="177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si="178"/>
        <v>42725.869363425925</v>
      </c>
      <c r="M2272" s="16">
        <f t="shared" si="176"/>
        <v>42745.915972222225</v>
      </c>
      <c r="N2272" s="10">
        <f t="shared" si="179"/>
        <v>20.046608796299552</v>
      </c>
      <c r="O2272" t="b">
        <v>0</v>
      </c>
      <c r="P2272">
        <v>1670</v>
      </c>
      <c r="Q2272" s="12">
        <f t="shared" si="177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si="178"/>
        <v>42684.000046296293</v>
      </c>
      <c r="M2273" s="16">
        <f t="shared" si="176"/>
        <v>42714.000046296293</v>
      </c>
      <c r="N2273" s="10">
        <f t="shared" si="179"/>
        <v>30</v>
      </c>
      <c r="O2273" t="b">
        <v>0</v>
      </c>
      <c r="P2273">
        <v>1328</v>
      </c>
      <c r="Q2273" s="12">
        <f t="shared" si="177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si="178"/>
        <v>42315.699490740735</v>
      </c>
      <c r="M2274" s="16">
        <f t="shared" si="176"/>
        <v>42345.699490740735</v>
      </c>
      <c r="N2274" s="10">
        <f t="shared" si="179"/>
        <v>30</v>
      </c>
      <c r="O2274" t="b">
        <v>0</v>
      </c>
      <c r="P2274">
        <v>944</v>
      </c>
      <c r="Q2274" s="12">
        <f t="shared" si="177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si="178"/>
        <v>42781.549097222218</v>
      </c>
      <c r="M2275" s="16">
        <f t="shared" si="176"/>
        <v>42806.507430555561</v>
      </c>
      <c r="N2275" s="10">
        <f t="shared" si="179"/>
        <v>24.958333333343035</v>
      </c>
      <c r="O2275" t="b">
        <v>0</v>
      </c>
      <c r="P2275">
        <v>147</v>
      </c>
      <c r="Q2275" s="12">
        <f t="shared" si="177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si="178"/>
        <v>41663.500659722224</v>
      </c>
      <c r="M2276" s="16">
        <f t="shared" si="176"/>
        <v>41693.500659722224</v>
      </c>
      <c r="N2276" s="10">
        <f t="shared" si="179"/>
        <v>30</v>
      </c>
      <c r="O2276" t="b">
        <v>0</v>
      </c>
      <c r="P2276">
        <v>99</v>
      </c>
      <c r="Q2276" s="12">
        <f t="shared" si="177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si="178"/>
        <v>41965.616655092599</v>
      </c>
      <c r="M2277" s="16">
        <f t="shared" si="176"/>
        <v>41995.616655092599</v>
      </c>
      <c r="N2277" s="10">
        <f t="shared" si="179"/>
        <v>30</v>
      </c>
      <c r="O2277" t="b">
        <v>0</v>
      </c>
      <c r="P2277">
        <v>79</v>
      </c>
      <c r="Q2277" s="12">
        <f t="shared" si="177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si="178"/>
        <v>41614.651493055557</v>
      </c>
      <c r="M2278" s="16">
        <f t="shared" si="176"/>
        <v>41644.651493055557</v>
      </c>
      <c r="N2278" s="10">
        <f t="shared" si="179"/>
        <v>30</v>
      </c>
      <c r="O2278" t="b">
        <v>0</v>
      </c>
      <c r="P2278">
        <v>75</v>
      </c>
      <c r="Q2278" s="12">
        <f t="shared" si="177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si="178"/>
        <v>40936.678506944445</v>
      </c>
      <c r="M2279" s="16">
        <f t="shared" si="176"/>
        <v>40966.678506944445</v>
      </c>
      <c r="N2279" s="10">
        <f t="shared" si="179"/>
        <v>30</v>
      </c>
      <c r="O2279" t="b">
        <v>0</v>
      </c>
      <c r="P2279">
        <v>207</v>
      </c>
      <c r="Q2279" s="12">
        <f t="shared" si="177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si="178"/>
        <v>42338.709108796291</v>
      </c>
      <c r="M2280" s="16">
        <f t="shared" si="176"/>
        <v>42372.957638888889</v>
      </c>
      <c r="N2280" s="10">
        <f t="shared" si="179"/>
        <v>34.24853009259823</v>
      </c>
      <c r="O2280" t="b">
        <v>0</v>
      </c>
      <c r="P2280">
        <v>102</v>
      </c>
      <c r="Q2280" s="12">
        <f t="shared" si="177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si="178"/>
        <v>42020.806701388887</v>
      </c>
      <c r="M2281" s="16">
        <f t="shared" si="176"/>
        <v>42039.166666666672</v>
      </c>
      <c r="N2281" s="10">
        <f t="shared" si="179"/>
        <v>18.359965277784795</v>
      </c>
      <c r="O2281" t="b">
        <v>0</v>
      </c>
      <c r="P2281">
        <v>32</v>
      </c>
      <c r="Q2281" s="12">
        <f t="shared" si="177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si="178"/>
        <v>42234.624895833331</v>
      </c>
      <c r="M2282" s="16">
        <f t="shared" si="176"/>
        <v>42264.624895833331</v>
      </c>
      <c r="N2282" s="10">
        <f t="shared" si="179"/>
        <v>30</v>
      </c>
      <c r="O2282" t="b">
        <v>0</v>
      </c>
      <c r="P2282">
        <v>480</v>
      </c>
      <c r="Q2282" s="12">
        <f t="shared" si="177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si="178"/>
        <v>40687.285844907405</v>
      </c>
      <c r="M2283" s="16">
        <f t="shared" si="176"/>
        <v>40749.284722222219</v>
      </c>
      <c r="N2283" s="10">
        <f t="shared" si="179"/>
        <v>61.998877314814308</v>
      </c>
      <c r="O2283" t="b">
        <v>0</v>
      </c>
      <c r="P2283">
        <v>11</v>
      </c>
      <c r="Q2283" s="12">
        <f t="shared" si="177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si="178"/>
        <v>42323.17460648148</v>
      </c>
      <c r="M2284" s="16">
        <f t="shared" si="176"/>
        <v>42383.17460648148</v>
      </c>
      <c r="N2284" s="10">
        <f t="shared" si="179"/>
        <v>60</v>
      </c>
      <c r="O2284" t="b">
        <v>0</v>
      </c>
      <c r="P2284">
        <v>12</v>
      </c>
      <c r="Q2284" s="12">
        <f t="shared" si="177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si="178"/>
        <v>40978.125046296293</v>
      </c>
      <c r="M2285" s="16">
        <f t="shared" si="176"/>
        <v>41038.083379629628</v>
      </c>
      <c r="N2285" s="10">
        <f t="shared" si="179"/>
        <v>59.958333333335759</v>
      </c>
      <c r="O2285" t="b">
        <v>0</v>
      </c>
      <c r="P2285">
        <v>48</v>
      </c>
      <c r="Q2285" s="12">
        <f t="shared" si="177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si="178"/>
        <v>40585.796817129631</v>
      </c>
      <c r="M2286" s="16">
        <f t="shared" si="176"/>
        <v>40614.166666666664</v>
      </c>
      <c r="N2286" s="10">
        <f t="shared" si="179"/>
        <v>28.369849537033588</v>
      </c>
      <c r="O2286" t="b">
        <v>0</v>
      </c>
      <c r="P2286">
        <v>59</v>
      </c>
      <c r="Q2286" s="12">
        <f t="shared" si="177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si="178"/>
        <v>41059.185682870368</v>
      </c>
      <c r="M2287" s="16">
        <f t="shared" si="176"/>
        <v>41089.185682870368</v>
      </c>
      <c r="N2287" s="10">
        <f t="shared" si="179"/>
        <v>30</v>
      </c>
      <c r="O2287" t="b">
        <v>0</v>
      </c>
      <c r="P2287">
        <v>79</v>
      </c>
      <c r="Q2287" s="12">
        <f t="shared" si="177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si="178"/>
        <v>41494.963587962964</v>
      </c>
      <c r="M2288" s="16">
        <f t="shared" si="176"/>
        <v>41523.165972222225</v>
      </c>
      <c r="N2288" s="10">
        <f t="shared" si="179"/>
        <v>28.202384259260725</v>
      </c>
      <c r="O2288" t="b">
        <v>0</v>
      </c>
      <c r="P2288">
        <v>14</v>
      </c>
      <c r="Q2288" s="12">
        <f t="shared" si="177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si="178"/>
        <v>41792.667361111111</v>
      </c>
      <c r="M2289" s="16">
        <f t="shared" si="176"/>
        <v>41813.667361111111</v>
      </c>
      <c r="N2289" s="10">
        <f t="shared" si="179"/>
        <v>21</v>
      </c>
      <c r="O2289" t="b">
        <v>0</v>
      </c>
      <c r="P2289">
        <v>106</v>
      </c>
      <c r="Q2289" s="12">
        <f t="shared" si="177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si="178"/>
        <v>41067.827418981484</v>
      </c>
      <c r="M2290" s="16">
        <f t="shared" si="176"/>
        <v>41086.75</v>
      </c>
      <c r="N2290" s="10">
        <f t="shared" si="179"/>
        <v>18.922581018516212</v>
      </c>
      <c r="O2290" t="b">
        <v>0</v>
      </c>
      <c r="P2290">
        <v>25</v>
      </c>
      <c r="Q2290" s="12">
        <f t="shared" si="177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si="178"/>
        <v>41571.998379629629</v>
      </c>
      <c r="M2291" s="16">
        <f t="shared" si="176"/>
        <v>41614.973611111112</v>
      </c>
      <c r="N2291" s="10">
        <f t="shared" si="179"/>
        <v>42.975231481483206</v>
      </c>
      <c r="O2291" t="b">
        <v>0</v>
      </c>
      <c r="P2291">
        <v>25</v>
      </c>
      <c r="Q2291" s="12">
        <f t="shared" si="177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si="178"/>
        <v>40070.253819444442</v>
      </c>
      <c r="M2292" s="16">
        <f t="shared" si="176"/>
        <v>40148.708333333336</v>
      </c>
      <c r="N2292" s="10">
        <f t="shared" si="179"/>
        <v>78.454513888893416</v>
      </c>
      <c r="O2292" t="b">
        <v>0</v>
      </c>
      <c r="P2292">
        <v>29</v>
      </c>
      <c r="Q2292" s="12">
        <f t="shared" si="177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si="178"/>
        <v>40987.977060185185</v>
      </c>
      <c r="M2293" s="16">
        <f t="shared" si="176"/>
        <v>41022.166666666664</v>
      </c>
      <c r="N2293" s="10">
        <f t="shared" si="179"/>
        <v>34.189606481479132</v>
      </c>
      <c r="O2293" t="b">
        <v>0</v>
      </c>
      <c r="P2293">
        <v>43</v>
      </c>
      <c r="Q2293" s="12">
        <f t="shared" si="177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si="178"/>
        <v>40987.697638888887</v>
      </c>
      <c r="M2294" s="16">
        <f t="shared" si="176"/>
        <v>41017.697638888887</v>
      </c>
      <c r="N2294" s="10">
        <f t="shared" si="179"/>
        <v>30</v>
      </c>
      <c r="O2294" t="b">
        <v>0</v>
      </c>
      <c r="P2294">
        <v>46</v>
      </c>
      <c r="Q2294" s="12">
        <f t="shared" si="177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si="178"/>
        <v>41151.708321759259</v>
      </c>
      <c r="M2295" s="16">
        <f t="shared" si="176"/>
        <v>41177.165972222225</v>
      </c>
      <c r="N2295" s="10">
        <f t="shared" si="179"/>
        <v>25.45765046296583</v>
      </c>
      <c r="O2295" t="b">
        <v>0</v>
      </c>
      <c r="P2295">
        <v>27</v>
      </c>
      <c r="Q2295" s="12">
        <f t="shared" si="177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si="178"/>
        <v>41264.72314814815</v>
      </c>
      <c r="M2296" s="16">
        <f t="shared" si="176"/>
        <v>41294.72314814815</v>
      </c>
      <c r="N2296" s="10">
        <f t="shared" si="179"/>
        <v>30</v>
      </c>
      <c r="O2296" t="b">
        <v>0</v>
      </c>
      <c r="P2296">
        <v>112</v>
      </c>
      <c r="Q2296" s="12">
        <f t="shared" si="177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si="178"/>
        <v>41270.954351851848</v>
      </c>
      <c r="M2297" s="16">
        <f t="shared" si="176"/>
        <v>41300.954351851848</v>
      </c>
      <c r="N2297" s="10">
        <f t="shared" si="179"/>
        <v>30</v>
      </c>
      <c r="O2297" t="b">
        <v>0</v>
      </c>
      <c r="P2297">
        <v>34</v>
      </c>
      <c r="Q2297" s="12">
        <f t="shared" si="177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si="178"/>
        <v>40927.731782407405</v>
      </c>
      <c r="M2298" s="16">
        <f t="shared" si="176"/>
        <v>40962.731782407405</v>
      </c>
      <c r="N2298" s="10">
        <f t="shared" si="179"/>
        <v>35</v>
      </c>
      <c r="O2298" t="b">
        <v>0</v>
      </c>
      <c r="P2298">
        <v>145</v>
      </c>
      <c r="Q2298" s="12">
        <f t="shared" si="177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si="178"/>
        <v>40948.042233796295</v>
      </c>
      <c r="M2299" s="16">
        <f t="shared" si="176"/>
        <v>40982.165972222225</v>
      </c>
      <c r="N2299" s="10">
        <f t="shared" si="179"/>
        <v>34.123738425929332</v>
      </c>
      <c r="O2299" t="b">
        <v>0</v>
      </c>
      <c r="P2299">
        <v>19</v>
      </c>
      <c r="Q2299" s="12">
        <f t="shared" si="177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si="178"/>
        <v>41694.84065972222</v>
      </c>
      <c r="M2300" s="16">
        <f t="shared" si="176"/>
        <v>41724.798993055556</v>
      </c>
      <c r="N2300" s="10">
        <f t="shared" si="179"/>
        <v>29.958333333335759</v>
      </c>
      <c r="O2300" t="b">
        <v>0</v>
      </c>
      <c r="P2300">
        <v>288</v>
      </c>
      <c r="Q2300" s="12">
        <f t="shared" si="177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si="178"/>
        <v>40565.032511574071</v>
      </c>
      <c r="M2301" s="16">
        <f t="shared" si="176"/>
        <v>40580.032511574071</v>
      </c>
      <c r="N2301" s="10">
        <f t="shared" si="179"/>
        <v>15</v>
      </c>
      <c r="O2301" t="b">
        <v>0</v>
      </c>
      <c r="P2301">
        <v>14</v>
      </c>
      <c r="Q2301" s="12">
        <f t="shared" si="177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si="178"/>
        <v>41074.727037037039</v>
      </c>
      <c r="M2302" s="16">
        <f t="shared" si="176"/>
        <v>41088.727037037039</v>
      </c>
      <c r="N2302" s="10">
        <f t="shared" si="179"/>
        <v>14</v>
      </c>
      <c r="O2302" t="b">
        <v>0</v>
      </c>
      <c r="P2302">
        <v>7</v>
      </c>
      <c r="Q2302" s="12">
        <f t="shared" si="177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si="178"/>
        <v>41416.146944444445</v>
      </c>
      <c r="M2303" s="16">
        <f t="shared" si="176"/>
        <v>41446.146944444445</v>
      </c>
      <c r="N2303" s="10">
        <f t="shared" si="179"/>
        <v>30</v>
      </c>
      <c r="O2303" t="b">
        <v>1</v>
      </c>
      <c r="P2303">
        <v>211</v>
      </c>
      <c r="Q2303" s="12">
        <f t="shared" si="177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si="178"/>
        <v>41605.868449074071</v>
      </c>
      <c r="M2304" s="16">
        <f t="shared" si="176"/>
        <v>41639.291666666664</v>
      </c>
      <c r="N2304" s="10">
        <f t="shared" si="179"/>
        <v>33.423217592593573</v>
      </c>
      <c r="O2304" t="b">
        <v>1</v>
      </c>
      <c r="P2304">
        <v>85</v>
      </c>
      <c r="Q2304" s="12">
        <f t="shared" si="177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si="178"/>
        <v>40850.111064814817</v>
      </c>
      <c r="M2305" s="16">
        <f t="shared" si="176"/>
        <v>40890.152731481481</v>
      </c>
      <c r="N2305" s="10">
        <f t="shared" si="179"/>
        <v>40.041666666664241</v>
      </c>
      <c r="O2305" t="b">
        <v>1</v>
      </c>
      <c r="P2305">
        <v>103</v>
      </c>
      <c r="Q2305" s="12">
        <f t="shared" si="177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si="178"/>
        <v>40502.815868055557</v>
      </c>
      <c r="M2306" s="16">
        <f t="shared" ref="M2306:M2369" si="181">(J2306 / 60 / 60 / 24) + DATE(1970, 1, 1)</f>
        <v>40544.207638888889</v>
      </c>
      <c r="N2306" s="10">
        <f t="shared" si="179"/>
        <v>41.391770833331975</v>
      </c>
      <c r="O2306" t="b">
        <v>1</v>
      </c>
      <c r="P2306">
        <v>113</v>
      </c>
      <c r="Q2306" s="12">
        <f t="shared" ref="Q2306:Q2369" si="182"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:L2370" si="183">(K2307 / 60 / 60 / 24) + DATE(1970, 1, 1)</f>
        <v>41834.695277777777</v>
      </c>
      <c r="M2307" s="16">
        <f t="shared" si="181"/>
        <v>41859.75</v>
      </c>
      <c r="N2307" s="10">
        <f t="shared" ref="N2307:N2370" si="184">M2307-L2307</f>
        <v>25.054722222223063</v>
      </c>
      <c r="O2307" t="b">
        <v>1</v>
      </c>
      <c r="P2307">
        <v>167</v>
      </c>
      <c r="Q2307" s="12">
        <f t="shared" si="182"/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si="183"/>
        <v>40948.16815972222</v>
      </c>
      <c r="M2308" s="16">
        <f t="shared" si="181"/>
        <v>40978.16815972222</v>
      </c>
      <c r="N2308" s="10">
        <f t="shared" si="184"/>
        <v>30</v>
      </c>
      <c r="O2308" t="b">
        <v>1</v>
      </c>
      <c r="P2308">
        <v>73</v>
      </c>
      <c r="Q2308" s="12">
        <f t="shared" si="182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si="183"/>
        <v>41004.802465277775</v>
      </c>
      <c r="M2309" s="16">
        <f t="shared" si="181"/>
        <v>41034.802407407406</v>
      </c>
      <c r="N2309" s="10">
        <f t="shared" si="184"/>
        <v>29.999942129630654</v>
      </c>
      <c r="O2309" t="b">
        <v>1</v>
      </c>
      <c r="P2309">
        <v>75</v>
      </c>
      <c r="Q2309" s="12">
        <f t="shared" si="182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si="183"/>
        <v>41851.962916666671</v>
      </c>
      <c r="M2310" s="16">
        <f t="shared" si="181"/>
        <v>41880.041666666664</v>
      </c>
      <c r="N2310" s="10">
        <f t="shared" si="184"/>
        <v>28.078749999993306</v>
      </c>
      <c r="O2310" t="b">
        <v>1</v>
      </c>
      <c r="P2310">
        <v>614</v>
      </c>
      <c r="Q2310" s="12">
        <f t="shared" si="182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si="183"/>
        <v>41307.987696759257</v>
      </c>
      <c r="M2311" s="16">
        <f t="shared" si="181"/>
        <v>41342.987696759257</v>
      </c>
      <c r="N2311" s="10">
        <f t="shared" si="184"/>
        <v>35</v>
      </c>
      <c r="O2311" t="b">
        <v>1</v>
      </c>
      <c r="P2311">
        <v>107</v>
      </c>
      <c r="Q2311" s="12">
        <f t="shared" si="182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si="183"/>
        <v>41324.79415509259</v>
      </c>
      <c r="M2312" s="16">
        <f t="shared" si="181"/>
        <v>41354.752488425926</v>
      </c>
      <c r="N2312" s="10">
        <f t="shared" si="184"/>
        <v>29.958333333335759</v>
      </c>
      <c r="O2312" t="b">
        <v>1</v>
      </c>
      <c r="P2312">
        <v>1224</v>
      </c>
      <c r="Q2312" s="12">
        <f t="shared" si="182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si="183"/>
        <v>41736.004502314812</v>
      </c>
      <c r="M2313" s="16">
        <f t="shared" si="181"/>
        <v>41766.004502314812</v>
      </c>
      <c r="N2313" s="10">
        <f t="shared" si="184"/>
        <v>30</v>
      </c>
      <c r="O2313" t="b">
        <v>1</v>
      </c>
      <c r="P2313">
        <v>104</v>
      </c>
      <c r="Q2313" s="12">
        <f t="shared" si="182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si="183"/>
        <v>41716.632847222223</v>
      </c>
      <c r="M2314" s="16">
        <f t="shared" si="181"/>
        <v>41747.958333333336</v>
      </c>
      <c r="N2314" s="10">
        <f t="shared" si="184"/>
        <v>31.325486111112696</v>
      </c>
      <c r="O2314" t="b">
        <v>1</v>
      </c>
      <c r="P2314">
        <v>79</v>
      </c>
      <c r="Q2314" s="12">
        <f t="shared" si="182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si="183"/>
        <v>41002.958634259259</v>
      </c>
      <c r="M2315" s="16">
        <f t="shared" si="181"/>
        <v>41032.958634259259</v>
      </c>
      <c r="N2315" s="10">
        <f t="shared" si="184"/>
        <v>30</v>
      </c>
      <c r="O2315" t="b">
        <v>1</v>
      </c>
      <c r="P2315">
        <v>157</v>
      </c>
      <c r="Q2315" s="12">
        <f t="shared" si="182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si="183"/>
        <v>41037.551585648151</v>
      </c>
      <c r="M2316" s="16">
        <f t="shared" si="181"/>
        <v>41067.551585648151</v>
      </c>
      <c r="N2316" s="10">
        <f t="shared" si="184"/>
        <v>30</v>
      </c>
      <c r="O2316" t="b">
        <v>1</v>
      </c>
      <c r="P2316">
        <v>50</v>
      </c>
      <c r="Q2316" s="12">
        <f t="shared" si="182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si="183"/>
        <v>41004.72619212963</v>
      </c>
      <c r="M2317" s="16">
        <f t="shared" si="181"/>
        <v>41034.72619212963</v>
      </c>
      <c r="N2317" s="10">
        <f t="shared" si="184"/>
        <v>30</v>
      </c>
      <c r="O2317" t="b">
        <v>1</v>
      </c>
      <c r="P2317">
        <v>64</v>
      </c>
      <c r="Q2317" s="12">
        <f t="shared" si="182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si="183"/>
        <v>40079.725115740745</v>
      </c>
      <c r="M2318" s="16">
        <f t="shared" si="181"/>
        <v>40156.76666666667</v>
      </c>
      <c r="N2318" s="10">
        <f t="shared" si="184"/>
        <v>77.041550925925549</v>
      </c>
      <c r="O2318" t="b">
        <v>1</v>
      </c>
      <c r="P2318">
        <v>200</v>
      </c>
      <c r="Q2318" s="12">
        <f t="shared" si="182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si="183"/>
        <v>40192.542233796295</v>
      </c>
      <c r="M2319" s="16">
        <f t="shared" si="181"/>
        <v>40224.208333333336</v>
      </c>
      <c r="N2319" s="10">
        <f t="shared" si="184"/>
        <v>31.666099537040282</v>
      </c>
      <c r="O2319" t="b">
        <v>1</v>
      </c>
      <c r="P2319">
        <v>22</v>
      </c>
      <c r="Q2319" s="12">
        <f t="shared" si="182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si="183"/>
        <v>40050.643680555557</v>
      </c>
      <c r="M2320" s="16">
        <f t="shared" si="181"/>
        <v>40082.165972222225</v>
      </c>
      <c r="N2320" s="10">
        <f t="shared" si="184"/>
        <v>31.522291666668025</v>
      </c>
      <c r="O2320" t="b">
        <v>1</v>
      </c>
      <c r="P2320">
        <v>163</v>
      </c>
      <c r="Q2320" s="12">
        <f t="shared" si="182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si="183"/>
        <v>41593.082002314812</v>
      </c>
      <c r="M2321" s="16">
        <f t="shared" si="181"/>
        <v>41623.082002314812</v>
      </c>
      <c r="N2321" s="10">
        <f t="shared" si="184"/>
        <v>30</v>
      </c>
      <c r="O2321" t="b">
        <v>1</v>
      </c>
      <c r="P2321">
        <v>77</v>
      </c>
      <c r="Q2321" s="12">
        <f t="shared" si="182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si="183"/>
        <v>41696.817129629628</v>
      </c>
      <c r="M2322" s="16">
        <f t="shared" si="181"/>
        <v>41731.775462962964</v>
      </c>
      <c r="N2322" s="10">
        <f t="shared" si="184"/>
        <v>34.958333333335759</v>
      </c>
      <c r="O2322" t="b">
        <v>1</v>
      </c>
      <c r="P2322">
        <v>89</v>
      </c>
      <c r="Q2322" s="12">
        <f t="shared" si="182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si="183"/>
        <v>42799.260428240741</v>
      </c>
      <c r="M2323" s="16">
        <f t="shared" si="181"/>
        <v>42829.21876157407</v>
      </c>
      <c r="N2323" s="10">
        <f t="shared" si="184"/>
        <v>29.958333333328483</v>
      </c>
      <c r="O2323" t="b">
        <v>0</v>
      </c>
      <c r="P2323">
        <v>64</v>
      </c>
      <c r="Q2323" s="12">
        <f t="shared" si="182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si="183"/>
        <v>42804.895474537043</v>
      </c>
      <c r="M2324" s="16">
        <f t="shared" si="181"/>
        <v>42834.853807870371</v>
      </c>
      <c r="N2324" s="10">
        <f t="shared" si="184"/>
        <v>29.958333333328483</v>
      </c>
      <c r="O2324" t="b">
        <v>0</v>
      </c>
      <c r="P2324">
        <v>4</v>
      </c>
      <c r="Q2324" s="12">
        <f t="shared" si="182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si="183"/>
        <v>42807.755173611105</v>
      </c>
      <c r="M2325" s="16">
        <f t="shared" si="181"/>
        <v>42814.755173611105</v>
      </c>
      <c r="N2325" s="10">
        <f t="shared" si="184"/>
        <v>7</v>
      </c>
      <c r="O2325" t="b">
        <v>0</v>
      </c>
      <c r="P2325">
        <v>4</v>
      </c>
      <c r="Q2325" s="12">
        <f t="shared" si="182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si="183"/>
        <v>42790.885243055556</v>
      </c>
      <c r="M2326" s="16">
        <f t="shared" si="181"/>
        <v>42820.843576388885</v>
      </c>
      <c r="N2326" s="10">
        <f t="shared" si="184"/>
        <v>29.958333333328483</v>
      </c>
      <c r="O2326" t="b">
        <v>0</v>
      </c>
      <c r="P2326">
        <v>61</v>
      </c>
      <c r="Q2326" s="12">
        <f t="shared" si="182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si="183"/>
        <v>42794.022349537037</v>
      </c>
      <c r="M2327" s="16">
        <f t="shared" si="181"/>
        <v>42823.980682870373</v>
      </c>
      <c r="N2327" s="10">
        <f t="shared" si="184"/>
        <v>29.958333333335759</v>
      </c>
      <c r="O2327" t="b">
        <v>0</v>
      </c>
      <c r="P2327">
        <v>7</v>
      </c>
      <c r="Q2327" s="12">
        <f t="shared" si="182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si="183"/>
        <v>42804.034120370372</v>
      </c>
      <c r="M2328" s="16">
        <f t="shared" si="181"/>
        <v>42855.708333333328</v>
      </c>
      <c r="N2328" s="10">
        <f t="shared" si="184"/>
        <v>51.674212962956517</v>
      </c>
      <c r="O2328" t="b">
        <v>0</v>
      </c>
      <c r="P2328">
        <v>1</v>
      </c>
      <c r="Q2328" s="12">
        <f t="shared" si="182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si="183"/>
        <v>41842.917129629634</v>
      </c>
      <c r="M2329" s="16">
        <f t="shared" si="181"/>
        <v>41877.917129629634</v>
      </c>
      <c r="N2329" s="10">
        <f t="shared" si="184"/>
        <v>35</v>
      </c>
      <c r="O2329" t="b">
        <v>1</v>
      </c>
      <c r="P2329">
        <v>3355</v>
      </c>
      <c r="Q2329" s="12">
        <f t="shared" si="182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si="183"/>
        <v>42139.781678240746</v>
      </c>
      <c r="M2330" s="16">
        <f t="shared" si="181"/>
        <v>42169.781678240746</v>
      </c>
      <c r="N2330" s="10">
        <f t="shared" si="184"/>
        <v>30</v>
      </c>
      <c r="O2330" t="b">
        <v>1</v>
      </c>
      <c r="P2330">
        <v>537</v>
      </c>
      <c r="Q2330" s="12">
        <f t="shared" si="182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si="183"/>
        <v>41807.624374999999</v>
      </c>
      <c r="M2331" s="16">
        <f t="shared" si="181"/>
        <v>41837.624374999999</v>
      </c>
      <c r="N2331" s="10">
        <f t="shared" si="184"/>
        <v>30</v>
      </c>
      <c r="O2331" t="b">
        <v>1</v>
      </c>
      <c r="P2331">
        <v>125</v>
      </c>
      <c r="Q2331" s="12">
        <f t="shared" si="182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si="183"/>
        <v>42332.89980324074</v>
      </c>
      <c r="M2332" s="16">
        <f t="shared" si="181"/>
        <v>42363</v>
      </c>
      <c r="N2332" s="10">
        <f t="shared" si="184"/>
        <v>30.100196759260143</v>
      </c>
      <c r="O2332" t="b">
        <v>1</v>
      </c>
      <c r="P2332">
        <v>163</v>
      </c>
      <c r="Q2332" s="12">
        <f t="shared" si="182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si="183"/>
        <v>41839.005671296298</v>
      </c>
      <c r="M2333" s="16">
        <f t="shared" si="181"/>
        <v>41869.005671296298</v>
      </c>
      <c r="N2333" s="10">
        <f t="shared" si="184"/>
        <v>30</v>
      </c>
      <c r="O2333" t="b">
        <v>1</v>
      </c>
      <c r="P2333">
        <v>283</v>
      </c>
      <c r="Q2333" s="12">
        <f t="shared" si="182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si="183"/>
        <v>42011.628136574072</v>
      </c>
      <c r="M2334" s="16">
        <f t="shared" si="181"/>
        <v>42041.628136574072</v>
      </c>
      <c r="N2334" s="10">
        <f t="shared" si="184"/>
        <v>30</v>
      </c>
      <c r="O2334" t="b">
        <v>1</v>
      </c>
      <c r="P2334">
        <v>352</v>
      </c>
      <c r="Q2334" s="12">
        <f t="shared" si="182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si="183"/>
        <v>41767.650347222225</v>
      </c>
      <c r="M2335" s="16">
        <f t="shared" si="181"/>
        <v>41788.743055555555</v>
      </c>
      <c r="N2335" s="10">
        <f t="shared" si="184"/>
        <v>21.092708333329938</v>
      </c>
      <c r="O2335" t="b">
        <v>1</v>
      </c>
      <c r="P2335">
        <v>94</v>
      </c>
      <c r="Q2335" s="12">
        <f t="shared" si="182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si="183"/>
        <v>41918.670115740737</v>
      </c>
      <c r="M2336" s="16">
        <f t="shared" si="181"/>
        <v>41948.731944444444</v>
      </c>
      <c r="N2336" s="10">
        <f t="shared" si="184"/>
        <v>30.061828703706851</v>
      </c>
      <c r="O2336" t="b">
        <v>1</v>
      </c>
      <c r="P2336">
        <v>67</v>
      </c>
      <c r="Q2336" s="12">
        <f t="shared" si="182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si="183"/>
        <v>41771.572256944448</v>
      </c>
      <c r="M2337" s="16">
        <f t="shared" si="181"/>
        <v>41801.572256944448</v>
      </c>
      <c r="N2337" s="10">
        <f t="shared" si="184"/>
        <v>30</v>
      </c>
      <c r="O2337" t="b">
        <v>1</v>
      </c>
      <c r="P2337">
        <v>221</v>
      </c>
      <c r="Q2337" s="12">
        <f t="shared" si="182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si="183"/>
        <v>41666.924710648149</v>
      </c>
      <c r="M2338" s="16">
        <f t="shared" si="181"/>
        <v>41706.924710648149</v>
      </c>
      <c r="N2338" s="10">
        <f t="shared" si="184"/>
        <v>40</v>
      </c>
      <c r="O2338" t="b">
        <v>1</v>
      </c>
      <c r="P2338">
        <v>2165</v>
      </c>
      <c r="Q2338" s="12">
        <f t="shared" si="182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si="183"/>
        <v>41786.640543981484</v>
      </c>
      <c r="M2339" s="16">
        <f t="shared" si="181"/>
        <v>41816.640543981484</v>
      </c>
      <c r="N2339" s="10">
        <f t="shared" si="184"/>
        <v>30</v>
      </c>
      <c r="O2339" t="b">
        <v>1</v>
      </c>
      <c r="P2339">
        <v>179</v>
      </c>
      <c r="Q2339" s="12">
        <f t="shared" si="182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si="183"/>
        <v>41789.896805555552</v>
      </c>
      <c r="M2340" s="16">
        <f t="shared" si="181"/>
        <v>41819.896805555552</v>
      </c>
      <c r="N2340" s="10">
        <f t="shared" si="184"/>
        <v>30</v>
      </c>
      <c r="O2340" t="b">
        <v>1</v>
      </c>
      <c r="P2340">
        <v>123</v>
      </c>
      <c r="Q2340" s="12">
        <f t="shared" si="182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si="183"/>
        <v>42692.79987268518</v>
      </c>
      <c r="M2341" s="16">
        <f t="shared" si="181"/>
        <v>42723.332638888889</v>
      </c>
      <c r="N2341" s="10">
        <f t="shared" si="184"/>
        <v>30.532766203708888</v>
      </c>
      <c r="O2341" t="b">
        <v>1</v>
      </c>
      <c r="P2341">
        <v>1104</v>
      </c>
      <c r="Q2341" s="12">
        <f t="shared" si="182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si="183"/>
        <v>42643.642800925925</v>
      </c>
      <c r="M2342" s="16">
        <f t="shared" si="181"/>
        <v>42673.642800925925</v>
      </c>
      <c r="N2342" s="10">
        <f t="shared" si="184"/>
        <v>30</v>
      </c>
      <c r="O2342" t="b">
        <v>1</v>
      </c>
      <c r="P2342">
        <v>403</v>
      </c>
      <c r="Q2342" s="12">
        <f t="shared" si="182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si="183"/>
        <v>42167.813703703709</v>
      </c>
      <c r="M2343" s="16">
        <f t="shared" si="181"/>
        <v>42197.813703703709</v>
      </c>
      <c r="N2343" s="10">
        <f t="shared" si="184"/>
        <v>30</v>
      </c>
      <c r="O2343" t="b">
        <v>0</v>
      </c>
      <c r="P2343">
        <v>0</v>
      </c>
      <c r="Q2343" s="12">
        <f t="shared" si="182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si="183"/>
        <v>41897.702199074076</v>
      </c>
      <c r="M2344" s="16">
        <f t="shared" si="181"/>
        <v>41918.208333333336</v>
      </c>
      <c r="N2344" s="10">
        <f t="shared" si="184"/>
        <v>20.506134259259852</v>
      </c>
      <c r="O2344" t="b">
        <v>0</v>
      </c>
      <c r="P2344">
        <v>0</v>
      </c>
      <c r="Q2344" s="12">
        <f t="shared" si="182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si="183"/>
        <v>42327.825289351851</v>
      </c>
      <c r="M2345" s="16">
        <f t="shared" si="181"/>
        <v>42377.82430555555</v>
      </c>
      <c r="N2345" s="10">
        <f t="shared" si="184"/>
        <v>49.999016203699284</v>
      </c>
      <c r="O2345" t="b">
        <v>0</v>
      </c>
      <c r="P2345">
        <v>1</v>
      </c>
      <c r="Q2345" s="12">
        <f t="shared" si="182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si="183"/>
        <v>42515.727650462963</v>
      </c>
      <c r="M2346" s="16">
        <f t="shared" si="181"/>
        <v>42545.727650462963</v>
      </c>
      <c r="N2346" s="10">
        <f t="shared" si="184"/>
        <v>30</v>
      </c>
      <c r="O2346" t="b">
        <v>0</v>
      </c>
      <c r="P2346">
        <v>1</v>
      </c>
      <c r="Q2346" s="12">
        <f t="shared" si="182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si="183"/>
        <v>42060.001805555556</v>
      </c>
      <c r="M2347" s="16">
        <f t="shared" si="181"/>
        <v>42094.985416666663</v>
      </c>
      <c r="N2347" s="10">
        <f t="shared" si="184"/>
        <v>34.983611111107166</v>
      </c>
      <c r="O2347" t="b">
        <v>0</v>
      </c>
      <c r="P2347">
        <v>0</v>
      </c>
      <c r="Q2347" s="12">
        <f t="shared" si="182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si="183"/>
        <v>42615.79896990741</v>
      </c>
      <c r="M2348" s="16">
        <f t="shared" si="181"/>
        <v>42660.79896990741</v>
      </c>
      <c r="N2348" s="10">
        <f t="shared" si="184"/>
        <v>45</v>
      </c>
      <c r="O2348" t="b">
        <v>0</v>
      </c>
      <c r="P2348">
        <v>3</v>
      </c>
      <c r="Q2348" s="12">
        <f t="shared" si="182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si="183"/>
        <v>42577.607361111113</v>
      </c>
      <c r="M2349" s="16">
        <f t="shared" si="181"/>
        <v>42607.607361111113</v>
      </c>
      <c r="N2349" s="10">
        <f t="shared" si="184"/>
        <v>30</v>
      </c>
      <c r="O2349" t="b">
        <v>0</v>
      </c>
      <c r="P2349">
        <v>1</v>
      </c>
      <c r="Q2349" s="12">
        <f t="shared" si="182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si="183"/>
        <v>42360.932152777779</v>
      </c>
      <c r="M2350" s="16">
        <f t="shared" si="181"/>
        <v>42420.932152777779</v>
      </c>
      <c r="N2350" s="10">
        <f t="shared" si="184"/>
        <v>60</v>
      </c>
      <c r="O2350" t="b">
        <v>0</v>
      </c>
      <c r="P2350">
        <v>5</v>
      </c>
      <c r="Q2350" s="12">
        <f t="shared" si="182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si="183"/>
        <v>42198.775787037041</v>
      </c>
      <c r="M2351" s="16">
        <f t="shared" si="181"/>
        <v>42227.775787037041</v>
      </c>
      <c r="N2351" s="10">
        <f t="shared" si="184"/>
        <v>29</v>
      </c>
      <c r="O2351" t="b">
        <v>0</v>
      </c>
      <c r="P2351">
        <v>0</v>
      </c>
      <c r="Q2351" s="12">
        <f t="shared" si="182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si="183"/>
        <v>42708.842245370368</v>
      </c>
      <c r="M2352" s="16">
        <f t="shared" si="181"/>
        <v>42738.842245370368</v>
      </c>
      <c r="N2352" s="10">
        <f t="shared" si="184"/>
        <v>30</v>
      </c>
      <c r="O2352" t="b">
        <v>0</v>
      </c>
      <c r="P2352">
        <v>0</v>
      </c>
      <c r="Q2352" s="12">
        <f t="shared" si="182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si="183"/>
        <v>42094.101145833338</v>
      </c>
      <c r="M2353" s="16">
        <f t="shared" si="181"/>
        <v>42124.101145833338</v>
      </c>
      <c r="N2353" s="10">
        <f t="shared" si="184"/>
        <v>30</v>
      </c>
      <c r="O2353" t="b">
        <v>0</v>
      </c>
      <c r="P2353">
        <v>7</v>
      </c>
      <c r="Q2353" s="12">
        <f t="shared" si="182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si="183"/>
        <v>42101.633703703701</v>
      </c>
      <c r="M2354" s="16">
        <f t="shared" si="181"/>
        <v>42161.633703703701</v>
      </c>
      <c r="N2354" s="10">
        <f t="shared" si="184"/>
        <v>60</v>
      </c>
      <c r="O2354" t="b">
        <v>0</v>
      </c>
      <c r="P2354">
        <v>0</v>
      </c>
      <c r="Q2354" s="12">
        <f t="shared" si="182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si="183"/>
        <v>42103.676180555558</v>
      </c>
      <c r="M2355" s="16">
        <f t="shared" si="181"/>
        <v>42115.676180555558</v>
      </c>
      <c r="N2355" s="10">
        <f t="shared" si="184"/>
        <v>12</v>
      </c>
      <c r="O2355" t="b">
        <v>0</v>
      </c>
      <c r="P2355">
        <v>0</v>
      </c>
      <c r="Q2355" s="12">
        <f t="shared" si="182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si="183"/>
        <v>41954.722916666666</v>
      </c>
      <c r="M2356" s="16">
        <f t="shared" si="181"/>
        <v>42014.722916666666</v>
      </c>
      <c r="N2356" s="10">
        <f t="shared" si="184"/>
        <v>60</v>
      </c>
      <c r="O2356" t="b">
        <v>0</v>
      </c>
      <c r="P2356">
        <v>1</v>
      </c>
      <c r="Q2356" s="12">
        <f t="shared" si="182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si="183"/>
        <v>42096.918240740735</v>
      </c>
      <c r="M2357" s="16">
        <f t="shared" si="181"/>
        <v>42126.918240740735</v>
      </c>
      <c r="N2357" s="10">
        <f t="shared" si="184"/>
        <v>30</v>
      </c>
      <c r="O2357" t="b">
        <v>0</v>
      </c>
      <c r="P2357">
        <v>2</v>
      </c>
      <c r="Q2357" s="12">
        <f t="shared" si="182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si="183"/>
        <v>42130.78361111111</v>
      </c>
      <c r="M2358" s="16">
        <f t="shared" si="181"/>
        <v>42160.78361111111</v>
      </c>
      <c r="N2358" s="10">
        <f t="shared" si="184"/>
        <v>30</v>
      </c>
      <c r="O2358" t="b">
        <v>0</v>
      </c>
      <c r="P2358">
        <v>0</v>
      </c>
      <c r="Q2358" s="12">
        <f t="shared" si="182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si="183"/>
        <v>42264.620115740734</v>
      </c>
      <c r="M2359" s="16">
        <f t="shared" si="181"/>
        <v>42294.620115740734</v>
      </c>
      <c r="N2359" s="10">
        <f t="shared" si="184"/>
        <v>30</v>
      </c>
      <c r="O2359" t="b">
        <v>0</v>
      </c>
      <c r="P2359">
        <v>0</v>
      </c>
      <c r="Q2359" s="12">
        <f t="shared" si="182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si="183"/>
        <v>41978.930972222224</v>
      </c>
      <c r="M2360" s="16">
        <f t="shared" si="181"/>
        <v>42035.027083333334</v>
      </c>
      <c r="N2360" s="10">
        <f t="shared" si="184"/>
        <v>56.096111111110076</v>
      </c>
      <c r="O2360" t="b">
        <v>0</v>
      </c>
      <c r="P2360">
        <v>0</v>
      </c>
      <c r="Q2360" s="12">
        <f t="shared" si="182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si="183"/>
        <v>42159.649583333332</v>
      </c>
      <c r="M2361" s="16">
        <f t="shared" si="181"/>
        <v>42219.649583333332</v>
      </c>
      <c r="N2361" s="10">
        <f t="shared" si="184"/>
        <v>60</v>
      </c>
      <c r="O2361" t="b">
        <v>0</v>
      </c>
      <c r="P2361">
        <v>3</v>
      </c>
      <c r="Q2361" s="12">
        <f t="shared" si="182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si="183"/>
        <v>42377.70694444445</v>
      </c>
      <c r="M2362" s="16">
        <f t="shared" si="181"/>
        <v>42407.70694444445</v>
      </c>
      <c r="N2362" s="10">
        <f t="shared" si="184"/>
        <v>30</v>
      </c>
      <c r="O2362" t="b">
        <v>0</v>
      </c>
      <c r="P2362">
        <v>1</v>
      </c>
      <c r="Q2362" s="12">
        <f t="shared" si="182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si="183"/>
        <v>42466.858888888892</v>
      </c>
      <c r="M2363" s="16">
        <f t="shared" si="181"/>
        <v>42490.916666666672</v>
      </c>
      <c r="N2363" s="10">
        <f t="shared" si="184"/>
        <v>24.057777777779847</v>
      </c>
      <c r="O2363" t="b">
        <v>0</v>
      </c>
      <c r="P2363">
        <v>0</v>
      </c>
      <c r="Q2363" s="12">
        <f t="shared" si="182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si="183"/>
        <v>41954.688310185185</v>
      </c>
      <c r="M2364" s="16">
        <f t="shared" si="181"/>
        <v>41984.688310185185</v>
      </c>
      <c r="N2364" s="10">
        <f t="shared" si="184"/>
        <v>30</v>
      </c>
      <c r="O2364" t="b">
        <v>0</v>
      </c>
      <c r="P2364">
        <v>2</v>
      </c>
      <c r="Q2364" s="12">
        <f t="shared" si="182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si="183"/>
        <v>42322.011574074073</v>
      </c>
      <c r="M2365" s="16">
        <f t="shared" si="181"/>
        <v>42367.011574074073</v>
      </c>
      <c r="N2365" s="10">
        <f t="shared" si="184"/>
        <v>45</v>
      </c>
      <c r="O2365" t="b">
        <v>0</v>
      </c>
      <c r="P2365">
        <v>0</v>
      </c>
      <c r="Q2365" s="12">
        <f t="shared" si="182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si="183"/>
        <v>42248.934675925921</v>
      </c>
      <c r="M2366" s="16">
        <f t="shared" si="181"/>
        <v>42303.934675925921</v>
      </c>
      <c r="N2366" s="10">
        <f t="shared" si="184"/>
        <v>55</v>
      </c>
      <c r="O2366" t="b">
        <v>0</v>
      </c>
      <c r="P2366">
        <v>0</v>
      </c>
      <c r="Q2366" s="12">
        <f t="shared" si="182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si="183"/>
        <v>42346.736400462964</v>
      </c>
      <c r="M2367" s="16">
        <f t="shared" si="181"/>
        <v>42386.958333333328</v>
      </c>
      <c r="N2367" s="10">
        <f t="shared" si="184"/>
        <v>40.221932870364981</v>
      </c>
      <c r="O2367" t="b">
        <v>0</v>
      </c>
      <c r="P2367">
        <v>0</v>
      </c>
      <c r="Q2367" s="12">
        <f t="shared" si="182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si="183"/>
        <v>42268.531631944439</v>
      </c>
      <c r="M2368" s="16">
        <f t="shared" si="181"/>
        <v>42298.531631944439</v>
      </c>
      <c r="N2368" s="10">
        <f t="shared" si="184"/>
        <v>30</v>
      </c>
      <c r="O2368" t="b">
        <v>0</v>
      </c>
      <c r="P2368">
        <v>27</v>
      </c>
      <c r="Q2368" s="12">
        <f t="shared" si="182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si="183"/>
        <v>42425.970092592594</v>
      </c>
      <c r="M2369" s="16">
        <f t="shared" si="181"/>
        <v>42485.928425925929</v>
      </c>
      <c r="N2369" s="10">
        <f t="shared" si="184"/>
        <v>59.958333333335759</v>
      </c>
      <c r="O2369" t="b">
        <v>0</v>
      </c>
      <c r="P2369">
        <v>14</v>
      </c>
      <c r="Q2369" s="12">
        <f t="shared" si="182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si="183"/>
        <v>42063.721817129626</v>
      </c>
      <c r="M2370" s="16">
        <f t="shared" ref="M2370:M2433" si="186">(J2370 / 60 / 60 / 24) + DATE(1970, 1, 1)</f>
        <v>42108.680150462969</v>
      </c>
      <c r="N2370" s="10">
        <f t="shared" si="184"/>
        <v>44.958333333343035</v>
      </c>
      <c r="O2370" t="b">
        <v>0</v>
      </c>
      <c r="P2370">
        <v>2</v>
      </c>
      <c r="Q2370" s="12">
        <f t="shared" ref="Q2370:Q2433" si="187"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:L2434" si="188">(K2371 / 60 / 60 / 24) + DATE(1970, 1, 1)</f>
        <v>42380.812627314815</v>
      </c>
      <c r="M2371" s="16">
        <f t="shared" si="186"/>
        <v>42410.812627314815</v>
      </c>
      <c r="N2371" s="10">
        <f t="shared" ref="N2371:N2434" si="189">M2371-L2371</f>
        <v>30</v>
      </c>
      <c r="O2371" t="b">
        <v>0</v>
      </c>
      <c r="P2371">
        <v>0</v>
      </c>
      <c r="Q2371" s="12">
        <f t="shared" si="187"/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si="188"/>
        <v>41961.18913194444</v>
      </c>
      <c r="M2372" s="16">
        <f t="shared" si="186"/>
        <v>41991.18913194444</v>
      </c>
      <c r="N2372" s="10">
        <f t="shared" si="189"/>
        <v>30</v>
      </c>
      <c r="O2372" t="b">
        <v>0</v>
      </c>
      <c r="P2372">
        <v>4</v>
      </c>
      <c r="Q2372" s="12">
        <f t="shared" si="187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si="188"/>
        <v>42150.777731481481</v>
      </c>
      <c r="M2373" s="16">
        <f t="shared" si="186"/>
        <v>42180.777731481481</v>
      </c>
      <c r="N2373" s="10">
        <f t="shared" si="189"/>
        <v>30</v>
      </c>
      <c r="O2373" t="b">
        <v>0</v>
      </c>
      <c r="P2373">
        <v>0</v>
      </c>
      <c r="Q2373" s="12">
        <f t="shared" si="187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si="188"/>
        <v>42088.069108796291</v>
      </c>
      <c r="M2374" s="16">
        <f t="shared" si="186"/>
        <v>42118.069108796291</v>
      </c>
      <c r="N2374" s="10">
        <f t="shared" si="189"/>
        <v>30</v>
      </c>
      <c r="O2374" t="b">
        <v>0</v>
      </c>
      <c r="P2374">
        <v>6</v>
      </c>
      <c r="Q2374" s="12">
        <f t="shared" si="187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si="188"/>
        <v>42215.662314814821</v>
      </c>
      <c r="M2375" s="16">
        <f t="shared" si="186"/>
        <v>42245.662314814821</v>
      </c>
      <c r="N2375" s="10">
        <f t="shared" si="189"/>
        <v>30</v>
      </c>
      <c r="O2375" t="b">
        <v>0</v>
      </c>
      <c r="P2375">
        <v>1</v>
      </c>
      <c r="Q2375" s="12">
        <f t="shared" si="187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si="188"/>
        <v>42017.843287037031</v>
      </c>
      <c r="M2376" s="16">
        <f t="shared" si="186"/>
        <v>42047.843287037031</v>
      </c>
      <c r="N2376" s="10">
        <f t="shared" si="189"/>
        <v>30</v>
      </c>
      <c r="O2376" t="b">
        <v>0</v>
      </c>
      <c r="P2376">
        <v>1</v>
      </c>
      <c r="Q2376" s="12">
        <f t="shared" si="187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si="188"/>
        <v>42592.836076388892</v>
      </c>
      <c r="M2377" s="16">
        <f t="shared" si="186"/>
        <v>42622.836076388892</v>
      </c>
      <c r="N2377" s="10">
        <f t="shared" si="189"/>
        <v>30</v>
      </c>
      <c r="O2377" t="b">
        <v>0</v>
      </c>
      <c r="P2377">
        <v>0</v>
      </c>
      <c r="Q2377" s="12">
        <f t="shared" si="187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si="188"/>
        <v>42318.925532407404</v>
      </c>
      <c r="M2378" s="16">
        <f t="shared" si="186"/>
        <v>42348.925532407404</v>
      </c>
      <c r="N2378" s="10">
        <f t="shared" si="189"/>
        <v>30</v>
      </c>
      <c r="O2378" t="b">
        <v>0</v>
      </c>
      <c r="P2378">
        <v>4</v>
      </c>
      <c r="Q2378" s="12">
        <f t="shared" si="187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si="188"/>
        <v>42669.870173611111</v>
      </c>
      <c r="M2379" s="16">
        <f t="shared" si="186"/>
        <v>42699.911840277782</v>
      </c>
      <c r="N2379" s="10">
        <f t="shared" si="189"/>
        <v>30.041666666671517</v>
      </c>
      <c r="O2379" t="b">
        <v>0</v>
      </c>
      <c r="P2379">
        <v>0</v>
      </c>
      <c r="Q2379" s="12">
        <f t="shared" si="187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si="188"/>
        <v>42213.013078703705</v>
      </c>
      <c r="M2380" s="16">
        <f t="shared" si="186"/>
        <v>42242.013078703705</v>
      </c>
      <c r="N2380" s="10">
        <f t="shared" si="189"/>
        <v>29</v>
      </c>
      <c r="O2380" t="b">
        <v>0</v>
      </c>
      <c r="P2380">
        <v>0</v>
      </c>
      <c r="Q2380" s="12">
        <f t="shared" si="187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si="188"/>
        <v>42237.016388888893</v>
      </c>
      <c r="M2381" s="16">
        <f t="shared" si="186"/>
        <v>42282.016388888893</v>
      </c>
      <c r="N2381" s="10">
        <f t="shared" si="189"/>
        <v>45</v>
      </c>
      <c r="O2381" t="b">
        <v>0</v>
      </c>
      <c r="P2381">
        <v>0</v>
      </c>
      <c r="Q2381" s="12">
        <f t="shared" si="187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si="188"/>
        <v>42248.793310185181</v>
      </c>
      <c r="M2382" s="16">
        <f t="shared" si="186"/>
        <v>42278.793310185181</v>
      </c>
      <c r="N2382" s="10">
        <f t="shared" si="189"/>
        <v>30</v>
      </c>
      <c r="O2382" t="b">
        <v>0</v>
      </c>
      <c r="P2382">
        <v>3</v>
      </c>
      <c r="Q2382" s="12">
        <f t="shared" si="187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si="188"/>
        <v>42074.935740740737</v>
      </c>
      <c r="M2383" s="16">
        <f t="shared" si="186"/>
        <v>42104.935740740737</v>
      </c>
      <c r="N2383" s="10">
        <f t="shared" si="189"/>
        <v>30</v>
      </c>
      <c r="O2383" t="b">
        <v>0</v>
      </c>
      <c r="P2383">
        <v>7</v>
      </c>
      <c r="Q2383" s="12">
        <f t="shared" si="187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si="188"/>
        <v>42195.187534722223</v>
      </c>
      <c r="M2384" s="16">
        <f t="shared" si="186"/>
        <v>42220.187534722223</v>
      </c>
      <c r="N2384" s="10">
        <f t="shared" si="189"/>
        <v>25</v>
      </c>
      <c r="O2384" t="b">
        <v>0</v>
      </c>
      <c r="P2384">
        <v>2</v>
      </c>
      <c r="Q2384" s="12">
        <f t="shared" si="187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si="188"/>
        <v>42027.056793981479</v>
      </c>
      <c r="M2385" s="16">
        <f t="shared" si="186"/>
        <v>42057.056793981479</v>
      </c>
      <c r="N2385" s="10">
        <f t="shared" si="189"/>
        <v>30</v>
      </c>
      <c r="O2385" t="b">
        <v>0</v>
      </c>
      <c r="P2385">
        <v>3</v>
      </c>
      <c r="Q2385" s="12">
        <f t="shared" si="187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si="188"/>
        <v>41927.067627314813</v>
      </c>
      <c r="M2386" s="16">
        <f t="shared" si="186"/>
        <v>41957.109293981484</v>
      </c>
      <c r="N2386" s="10">
        <f t="shared" si="189"/>
        <v>30.041666666671517</v>
      </c>
      <c r="O2386" t="b">
        <v>0</v>
      </c>
      <c r="P2386">
        <v>8</v>
      </c>
      <c r="Q2386" s="12">
        <f t="shared" si="187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si="188"/>
        <v>42191.70175925926</v>
      </c>
      <c r="M2387" s="16">
        <f t="shared" si="186"/>
        <v>42221.70175925926</v>
      </c>
      <c r="N2387" s="10">
        <f t="shared" si="189"/>
        <v>30</v>
      </c>
      <c r="O2387" t="b">
        <v>0</v>
      </c>
      <c r="P2387">
        <v>7</v>
      </c>
      <c r="Q2387" s="12">
        <f t="shared" si="187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si="188"/>
        <v>41954.838240740741</v>
      </c>
      <c r="M2388" s="16">
        <f t="shared" si="186"/>
        <v>42014.838240740741</v>
      </c>
      <c r="N2388" s="10">
        <f t="shared" si="189"/>
        <v>60</v>
      </c>
      <c r="O2388" t="b">
        <v>0</v>
      </c>
      <c r="P2388">
        <v>0</v>
      </c>
      <c r="Q2388" s="12">
        <f t="shared" si="187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si="188"/>
        <v>42528.626620370371</v>
      </c>
      <c r="M2389" s="16">
        <f t="shared" si="186"/>
        <v>42573.626620370371</v>
      </c>
      <c r="N2389" s="10">
        <f t="shared" si="189"/>
        <v>45</v>
      </c>
      <c r="O2389" t="b">
        <v>0</v>
      </c>
      <c r="P2389">
        <v>3</v>
      </c>
      <c r="Q2389" s="12">
        <f t="shared" si="187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si="188"/>
        <v>41989.853692129633</v>
      </c>
      <c r="M2390" s="16">
        <f t="shared" si="186"/>
        <v>42019.811805555553</v>
      </c>
      <c r="N2390" s="10">
        <f t="shared" si="189"/>
        <v>29.958113425920601</v>
      </c>
      <c r="O2390" t="b">
        <v>0</v>
      </c>
      <c r="P2390">
        <v>8</v>
      </c>
      <c r="Q2390" s="12">
        <f t="shared" si="187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si="188"/>
        <v>42179.653379629628</v>
      </c>
      <c r="M2391" s="16">
        <f t="shared" si="186"/>
        <v>42210.915972222225</v>
      </c>
      <c r="N2391" s="10">
        <f t="shared" si="189"/>
        <v>31.262592592596775</v>
      </c>
      <c r="O2391" t="b">
        <v>0</v>
      </c>
      <c r="P2391">
        <v>1</v>
      </c>
      <c r="Q2391" s="12">
        <f t="shared" si="187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si="188"/>
        <v>41968.262314814812</v>
      </c>
      <c r="M2392" s="16">
        <f t="shared" si="186"/>
        <v>42008.262314814812</v>
      </c>
      <c r="N2392" s="10">
        <f t="shared" si="189"/>
        <v>40</v>
      </c>
      <c r="O2392" t="b">
        <v>0</v>
      </c>
      <c r="P2392">
        <v>0</v>
      </c>
      <c r="Q2392" s="12">
        <f t="shared" si="187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si="188"/>
        <v>42064.794490740736</v>
      </c>
      <c r="M2393" s="16">
        <f t="shared" si="186"/>
        <v>42094.752824074079</v>
      </c>
      <c r="N2393" s="10">
        <f t="shared" si="189"/>
        <v>29.958333333343035</v>
      </c>
      <c r="O2393" t="b">
        <v>0</v>
      </c>
      <c r="P2393">
        <v>1</v>
      </c>
      <c r="Q2393" s="12">
        <f t="shared" si="187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si="188"/>
        <v>42276.120636574073</v>
      </c>
      <c r="M2394" s="16">
        <f t="shared" si="186"/>
        <v>42306.120636574073</v>
      </c>
      <c r="N2394" s="10">
        <f t="shared" si="189"/>
        <v>30</v>
      </c>
      <c r="O2394" t="b">
        <v>0</v>
      </c>
      <c r="P2394">
        <v>0</v>
      </c>
      <c r="Q2394" s="12">
        <f t="shared" si="187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si="188"/>
        <v>42194.648344907408</v>
      </c>
      <c r="M2395" s="16">
        <f t="shared" si="186"/>
        <v>42224.648344907408</v>
      </c>
      <c r="N2395" s="10">
        <f t="shared" si="189"/>
        <v>30</v>
      </c>
      <c r="O2395" t="b">
        <v>0</v>
      </c>
      <c r="P2395">
        <v>1</v>
      </c>
      <c r="Q2395" s="12">
        <f t="shared" si="187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si="188"/>
        <v>42031.362187499995</v>
      </c>
      <c r="M2396" s="16">
        <f t="shared" si="186"/>
        <v>42061.362187499995</v>
      </c>
      <c r="N2396" s="10">
        <f t="shared" si="189"/>
        <v>30</v>
      </c>
      <c r="O2396" t="b">
        <v>0</v>
      </c>
      <c r="P2396">
        <v>2</v>
      </c>
      <c r="Q2396" s="12">
        <f t="shared" si="187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si="188"/>
        <v>42717.121377314819</v>
      </c>
      <c r="M2397" s="16">
        <f t="shared" si="186"/>
        <v>42745.372916666667</v>
      </c>
      <c r="N2397" s="10">
        <f t="shared" si="189"/>
        <v>28.251539351847896</v>
      </c>
      <c r="O2397" t="b">
        <v>0</v>
      </c>
      <c r="P2397">
        <v>0</v>
      </c>
      <c r="Q2397" s="12">
        <f t="shared" si="187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si="188"/>
        <v>42262.849050925928</v>
      </c>
      <c r="M2398" s="16">
        <f t="shared" si="186"/>
        <v>42292.849050925928</v>
      </c>
      <c r="N2398" s="10">
        <f t="shared" si="189"/>
        <v>30</v>
      </c>
      <c r="O2398" t="b">
        <v>0</v>
      </c>
      <c r="P2398">
        <v>1</v>
      </c>
      <c r="Q2398" s="12">
        <f t="shared" si="187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si="188"/>
        <v>41976.88490740741</v>
      </c>
      <c r="M2399" s="16">
        <f t="shared" si="186"/>
        <v>42006.88490740741</v>
      </c>
      <c r="N2399" s="10">
        <f t="shared" si="189"/>
        <v>30</v>
      </c>
      <c r="O2399" t="b">
        <v>0</v>
      </c>
      <c r="P2399">
        <v>0</v>
      </c>
      <c r="Q2399" s="12">
        <f t="shared" si="187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si="188"/>
        <v>42157.916481481487</v>
      </c>
      <c r="M2400" s="16">
        <f t="shared" si="186"/>
        <v>42187.916481481487</v>
      </c>
      <c r="N2400" s="10">
        <f t="shared" si="189"/>
        <v>30</v>
      </c>
      <c r="O2400" t="b">
        <v>0</v>
      </c>
      <c r="P2400">
        <v>0</v>
      </c>
      <c r="Q2400" s="12">
        <f t="shared" si="187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si="188"/>
        <v>41956.853078703702</v>
      </c>
      <c r="M2401" s="16">
        <f t="shared" si="186"/>
        <v>41991.853078703702</v>
      </c>
      <c r="N2401" s="10">
        <f t="shared" si="189"/>
        <v>35</v>
      </c>
      <c r="O2401" t="b">
        <v>0</v>
      </c>
      <c r="P2401">
        <v>0</v>
      </c>
      <c r="Q2401" s="12">
        <f t="shared" si="187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si="188"/>
        <v>42444.268101851849</v>
      </c>
      <c r="M2402" s="16">
        <f t="shared" si="186"/>
        <v>42474.268101851849</v>
      </c>
      <c r="N2402" s="10">
        <f t="shared" si="189"/>
        <v>30</v>
      </c>
      <c r="O2402" t="b">
        <v>0</v>
      </c>
      <c r="P2402">
        <v>0</v>
      </c>
      <c r="Q2402" s="12">
        <f t="shared" si="187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si="188"/>
        <v>42374.822870370372</v>
      </c>
      <c r="M2403" s="16">
        <f t="shared" si="186"/>
        <v>42434.822870370372</v>
      </c>
      <c r="N2403" s="10">
        <f t="shared" si="189"/>
        <v>60</v>
      </c>
      <c r="O2403" t="b">
        <v>0</v>
      </c>
      <c r="P2403">
        <v>9</v>
      </c>
      <c r="Q2403" s="12">
        <f t="shared" si="187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si="188"/>
        <v>42107.679756944446</v>
      </c>
      <c r="M2404" s="16">
        <f t="shared" si="186"/>
        <v>42137.679756944446</v>
      </c>
      <c r="N2404" s="10">
        <f t="shared" si="189"/>
        <v>30</v>
      </c>
      <c r="O2404" t="b">
        <v>0</v>
      </c>
      <c r="P2404">
        <v>1</v>
      </c>
      <c r="Q2404" s="12">
        <f t="shared" si="187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si="188"/>
        <v>42399.882615740738</v>
      </c>
      <c r="M2405" s="16">
        <f t="shared" si="186"/>
        <v>42459.840949074074</v>
      </c>
      <c r="N2405" s="10">
        <f t="shared" si="189"/>
        <v>59.958333333335759</v>
      </c>
      <c r="O2405" t="b">
        <v>0</v>
      </c>
      <c r="P2405">
        <v>12</v>
      </c>
      <c r="Q2405" s="12">
        <f t="shared" si="187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si="188"/>
        <v>42342.03943287037</v>
      </c>
      <c r="M2406" s="16">
        <f t="shared" si="186"/>
        <v>42372.03943287037</v>
      </c>
      <c r="N2406" s="10">
        <f t="shared" si="189"/>
        <v>30</v>
      </c>
      <c r="O2406" t="b">
        <v>0</v>
      </c>
      <c r="P2406">
        <v>0</v>
      </c>
      <c r="Q2406" s="12">
        <f t="shared" si="187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si="188"/>
        <v>42595.585358796292</v>
      </c>
      <c r="M2407" s="16">
        <f t="shared" si="186"/>
        <v>42616.585358796292</v>
      </c>
      <c r="N2407" s="10">
        <f t="shared" si="189"/>
        <v>21</v>
      </c>
      <c r="O2407" t="b">
        <v>0</v>
      </c>
      <c r="P2407">
        <v>20</v>
      </c>
      <c r="Q2407" s="12">
        <f t="shared" si="187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si="188"/>
        <v>41983.110995370371</v>
      </c>
      <c r="M2408" s="16">
        <f t="shared" si="186"/>
        <v>42023.110995370371</v>
      </c>
      <c r="N2408" s="10">
        <f t="shared" si="189"/>
        <v>40</v>
      </c>
      <c r="O2408" t="b">
        <v>0</v>
      </c>
      <c r="P2408">
        <v>16</v>
      </c>
      <c r="Q2408" s="12">
        <f t="shared" si="187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si="188"/>
        <v>42082.575555555552</v>
      </c>
      <c r="M2409" s="16">
        <f t="shared" si="186"/>
        <v>42105.25</v>
      </c>
      <c r="N2409" s="10">
        <f t="shared" si="189"/>
        <v>22.674444444448454</v>
      </c>
      <c r="O2409" t="b">
        <v>0</v>
      </c>
      <c r="P2409">
        <v>33</v>
      </c>
      <c r="Q2409" s="12">
        <f t="shared" si="187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si="188"/>
        <v>41919.140706018516</v>
      </c>
      <c r="M2410" s="16">
        <f t="shared" si="186"/>
        <v>41949.182372685187</v>
      </c>
      <c r="N2410" s="10">
        <f t="shared" si="189"/>
        <v>30.041666666671517</v>
      </c>
      <c r="O2410" t="b">
        <v>0</v>
      </c>
      <c r="P2410">
        <v>2</v>
      </c>
      <c r="Q2410" s="12">
        <f t="shared" si="187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si="188"/>
        <v>42204.875868055555</v>
      </c>
      <c r="M2411" s="16">
        <f t="shared" si="186"/>
        <v>42234.875868055555</v>
      </c>
      <c r="N2411" s="10">
        <f t="shared" si="189"/>
        <v>30</v>
      </c>
      <c r="O2411" t="b">
        <v>0</v>
      </c>
      <c r="P2411">
        <v>6</v>
      </c>
      <c r="Q2411" s="12">
        <f t="shared" si="187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si="188"/>
        <v>42224.408275462964</v>
      </c>
      <c r="M2412" s="16">
        <f t="shared" si="186"/>
        <v>42254.408275462964</v>
      </c>
      <c r="N2412" s="10">
        <f t="shared" si="189"/>
        <v>30</v>
      </c>
      <c r="O2412" t="b">
        <v>0</v>
      </c>
      <c r="P2412">
        <v>0</v>
      </c>
      <c r="Q2412" s="12">
        <f t="shared" si="187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si="188"/>
        <v>42211.732430555552</v>
      </c>
      <c r="M2413" s="16">
        <f t="shared" si="186"/>
        <v>42241.732430555552</v>
      </c>
      <c r="N2413" s="10">
        <f t="shared" si="189"/>
        <v>30</v>
      </c>
      <c r="O2413" t="b">
        <v>0</v>
      </c>
      <c r="P2413">
        <v>3</v>
      </c>
      <c r="Q2413" s="12">
        <f t="shared" si="187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si="188"/>
        <v>42655.736956018518</v>
      </c>
      <c r="M2414" s="16">
        <f t="shared" si="186"/>
        <v>42700.778622685189</v>
      </c>
      <c r="N2414" s="10">
        <f t="shared" si="189"/>
        <v>45.041666666671517</v>
      </c>
      <c r="O2414" t="b">
        <v>0</v>
      </c>
      <c r="P2414">
        <v>0</v>
      </c>
      <c r="Q2414" s="12">
        <f t="shared" si="187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si="188"/>
        <v>41760.10974537037</v>
      </c>
      <c r="M2415" s="16">
        <f t="shared" si="186"/>
        <v>41790.979166666664</v>
      </c>
      <c r="N2415" s="10">
        <f t="shared" si="189"/>
        <v>30.869421296294604</v>
      </c>
      <c r="O2415" t="b">
        <v>0</v>
      </c>
      <c r="P2415">
        <v>3</v>
      </c>
      <c r="Q2415" s="12">
        <f t="shared" si="187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si="188"/>
        <v>42198.695138888885</v>
      </c>
      <c r="M2416" s="16">
        <f t="shared" si="186"/>
        <v>42238.165972222225</v>
      </c>
      <c r="N2416" s="10">
        <f t="shared" si="189"/>
        <v>39.470833333340124</v>
      </c>
      <c r="O2416" t="b">
        <v>0</v>
      </c>
      <c r="P2416">
        <v>13</v>
      </c>
      <c r="Q2416" s="12">
        <f t="shared" si="187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si="188"/>
        <v>42536.862800925926</v>
      </c>
      <c r="M2417" s="16">
        <f t="shared" si="186"/>
        <v>42566.862800925926</v>
      </c>
      <c r="N2417" s="10">
        <f t="shared" si="189"/>
        <v>30</v>
      </c>
      <c r="O2417" t="b">
        <v>0</v>
      </c>
      <c r="P2417">
        <v>6</v>
      </c>
      <c r="Q2417" s="12">
        <f t="shared" si="187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si="188"/>
        <v>42019.737766203703</v>
      </c>
      <c r="M2418" s="16">
        <f t="shared" si="186"/>
        <v>42077.625</v>
      </c>
      <c r="N2418" s="10">
        <f t="shared" si="189"/>
        <v>57.887233796296641</v>
      </c>
      <c r="O2418" t="b">
        <v>0</v>
      </c>
      <c r="P2418">
        <v>1</v>
      </c>
      <c r="Q2418" s="12">
        <f t="shared" si="187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si="188"/>
        <v>41831.884108796294</v>
      </c>
      <c r="M2419" s="16">
        <f t="shared" si="186"/>
        <v>41861.884108796294</v>
      </c>
      <c r="N2419" s="10">
        <f t="shared" si="189"/>
        <v>30</v>
      </c>
      <c r="O2419" t="b">
        <v>0</v>
      </c>
      <c r="P2419">
        <v>0</v>
      </c>
      <c r="Q2419" s="12">
        <f t="shared" si="187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si="188"/>
        <v>42027.856990740736</v>
      </c>
      <c r="M2420" s="16">
        <f t="shared" si="186"/>
        <v>42087.815324074079</v>
      </c>
      <c r="N2420" s="10">
        <f t="shared" si="189"/>
        <v>59.958333333343035</v>
      </c>
      <c r="O2420" t="b">
        <v>0</v>
      </c>
      <c r="P2420">
        <v>5</v>
      </c>
      <c r="Q2420" s="12">
        <f t="shared" si="187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si="188"/>
        <v>41993.738298611104</v>
      </c>
      <c r="M2421" s="16">
        <f t="shared" si="186"/>
        <v>42053.738298611104</v>
      </c>
      <c r="N2421" s="10">
        <f t="shared" si="189"/>
        <v>60</v>
      </c>
      <c r="O2421" t="b">
        <v>0</v>
      </c>
      <c r="P2421">
        <v>0</v>
      </c>
      <c r="Q2421" s="12">
        <f t="shared" si="187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si="188"/>
        <v>41893.028877314813</v>
      </c>
      <c r="M2422" s="16">
        <f t="shared" si="186"/>
        <v>41953.070543981477</v>
      </c>
      <c r="N2422" s="10">
        <f t="shared" si="189"/>
        <v>60.041666666664241</v>
      </c>
      <c r="O2422" t="b">
        <v>0</v>
      </c>
      <c r="P2422">
        <v>36</v>
      </c>
      <c r="Q2422" s="12">
        <f t="shared" si="187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si="188"/>
        <v>42026.687453703707</v>
      </c>
      <c r="M2423" s="16">
        <f t="shared" si="186"/>
        <v>42056.687453703707</v>
      </c>
      <c r="N2423" s="10">
        <f t="shared" si="189"/>
        <v>30</v>
      </c>
      <c r="O2423" t="b">
        <v>0</v>
      </c>
      <c r="P2423">
        <v>1</v>
      </c>
      <c r="Q2423" s="12">
        <f t="shared" si="187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si="188"/>
        <v>42044.724953703699</v>
      </c>
      <c r="M2424" s="16">
        <f t="shared" si="186"/>
        <v>42074.683287037042</v>
      </c>
      <c r="N2424" s="10">
        <f t="shared" si="189"/>
        <v>29.958333333343035</v>
      </c>
      <c r="O2424" t="b">
        <v>0</v>
      </c>
      <c r="P2424">
        <v>1</v>
      </c>
      <c r="Q2424" s="12">
        <f t="shared" si="187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si="188"/>
        <v>41974.704745370371</v>
      </c>
      <c r="M2425" s="16">
        <f t="shared" si="186"/>
        <v>42004.704745370371</v>
      </c>
      <c r="N2425" s="10">
        <f t="shared" si="189"/>
        <v>30</v>
      </c>
      <c r="O2425" t="b">
        <v>0</v>
      </c>
      <c r="P2425">
        <v>1</v>
      </c>
      <c r="Q2425" s="12">
        <f t="shared" si="187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si="188"/>
        <v>41909.892453703702</v>
      </c>
      <c r="M2426" s="16">
        <f t="shared" si="186"/>
        <v>41939.892453703702</v>
      </c>
      <c r="N2426" s="10">
        <f t="shared" si="189"/>
        <v>30</v>
      </c>
      <c r="O2426" t="b">
        <v>0</v>
      </c>
      <c r="P2426">
        <v>9</v>
      </c>
      <c r="Q2426" s="12">
        <f t="shared" si="187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si="188"/>
        <v>42502.913761574076</v>
      </c>
      <c r="M2427" s="16">
        <f t="shared" si="186"/>
        <v>42517.919444444444</v>
      </c>
      <c r="N2427" s="10">
        <f t="shared" si="189"/>
        <v>15.005682870367309</v>
      </c>
      <c r="O2427" t="b">
        <v>0</v>
      </c>
      <c r="P2427">
        <v>1</v>
      </c>
      <c r="Q2427" s="12">
        <f t="shared" si="187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si="188"/>
        <v>42164.170046296291</v>
      </c>
      <c r="M2428" s="16">
        <f t="shared" si="186"/>
        <v>42224.170046296291</v>
      </c>
      <c r="N2428" s="10">
        <f t="shared" si="189"/>
        <v>60</v>
      </c>
      <c r="O2428" t="b">
        <v>0</v>
      </c>
      <c r="P2428">
        <v>0</v>
      </c>
      <c r="Q2428" s="12">
        <f t="shared" si="187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si="188"/>
        <v>42412.318668981476</v>
      </c>
      <c r="M2429" s="16">
        <f t="shared" si="186"/>
        <v>42452.277002314819</v>
      </c>
      <c r="N2429" s="10">
        <f t="shared" si="189"/>
        <v>39.958333333343035</v>
      </c>
      <c r="O2429" t="b">
        <v>0</v>
      </c>
      <c r="P2429">
        <v>1</v>
      </c>
      <c r="Q2429" s="12">
        <f t="shared" si="187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si="188"/>
        <v>42045.784155092595</v>
      </c>
      <c r="M2430" s="16">
        <f t="shared" si="186"/>
        <v>42075.742488425924</v>
      </c>
      <c r="N2430" s="10">
        <f t="shared" si="189"/>
        <v>29.958333333328483</v>
      </c>
      <c r="O2430" t="b">
        <v>0</v>
      </c>
      <c r="P2430">
        <v>1</v>
      </c>
      <c r="Q2430" s="12">
        <f t="shared" si="187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si="188"/>
        <v>42734.879236111112</v>
      </c>
      <c r="M2431" s="16">
        <f t="shared" si="186"/>
        <v>42771.697222222225</v>
      </c>
      <c r="N2431" s="10">
        <f t="shared" si="189"/>
        <v>36.817986111112987</v>
      </c>
      <c r="O2431" t="b">
        <v>0</v>
      </c>
      <c r="P2431">
        <v>4</v>
      </c>
      <c r="Q2431" s="12">
        <f t="shared" si="187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si="188"/>
        <v>42382.130833333329</v>
      </c>
      <c r="M2432" s="16">
        <f t="shared" si="186"/>
        <v>42412.130833333329</v>
      </c>
      <c r="N2432" s="10">
        <f t="shared" si="189"/>
        <v>30</v>
      </c>
      <c r="O2432" t="b">
        <v>0</v>
      </c>
      <c r="P2432">
        <v>2</v>
      </c>
      <c r="Q2432" s="12">
        <f t="shared" si="187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si="188"/>
        <v>42489.099687499998</v>
      </c>
      <c r="M2433" s="16">
        <f t="shared" si="186"/>
        <v>42549.099687499998</v>
      </c>
      <c r="N2433" s="10">
        <f t="shared" si="189"/>
        <v>60</v>
      </c>
      <c r="O2433" t="b">
        <v>0</v>
      </c>
      <c r="P2433">
        <v>2</v>
      </c>
      <c r="Q2433" s="12">
        <f t="shared" si="187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si="188"/>
        <v>42041.218715277777</v>
      </c>
      <c r="M2434" s="16">
        <f t="shared" ref="M2434:M2497" si="191">(J2434 / 60 / 60 / 24) + DATE(1970, 1, 1)</f>
        <v>42071.218715277777</v>
      </c>
      <c r="N2434" s="10">
        <f t="shared" si="189"/>
        <v>30</v>
      </c>
      <c r="O2434" t="b">
        <v>0</v>
      </c>
      <c r="P2434">
        <v>2</v>
      </c>
      <c r="Q2434" s="12">
        <f t="shared" ref="Q2434:Q2497" si="192"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:L2498" si="193">(K2435 / 60 / 60 / 24) + DATE(1970, 1, 1)</f>
        <v>42397.89980324074</v>
      </c>
      <c r="M2435" s="16">
        <f t="shared" si="191"/>
        <v>42427.89980324074</v>
      </c>
      <c r="N2435" s="10">
        <f t="shared" ref="N2435:N2498" si="194">M2435-L2435</f>
        <v>30</v>
      </c>
      <c r="O2435" t="b">
        <v>0</v>
      </c>
      <c r="P2435">
        <v>0</v>
      </c>
      <c r="Q2435" s="12">
        <f t="shared" si="192"/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si="193"/>
        <v>42180.18604166666</v>
      </c>
      <c r="M2436" s="16">
        <f t="shared" si="191"/>
        <v>42220.18604166666</v>
      </c>
      <c r="N2436" s="10">
        <f t="shared" si="194"/>
        <v>40</v>
      </c>
      <c r="O2436" t="b">
        <v>0</v>
      </c>
      <c r="P2436">
        <v>2</v>
      </c>
      <c r="Q2436" s="12">
        <f t="shared" si="192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si="193"/>
        <v>42252.277615740735</v>
      </c>
      <c r="M2437" s="16">
        <f t="shared" si="191"/>
        <v>42282.277615740735</v>
      </c>
      <c r="N2437" s="10">
        <f t="shared" si="194"/>
        <v>30</v>
      </c>
      <c r="O2437" t="b">
        <v>0</v>
      </c>
      <c r="P2437">
        <v>4</v>
      </c>
      <c r="Q2437" s="12">
        <f t="shared" si="192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si="193"/>
        <v>42338.615393518514</v>
      </c>
      <c r="M2438" s="16">
        <f t="shared" si="191"/>
        <v>42398.615393518514</v>
      </c>
      <c r="N2438" s="10">
        <f t="shared" si="194"/>
        <v>60</v>
      </c>
      <c r="O2438" t="b">
        <v>0</v>
      </c>
      <c r="P2438">
        <v>2</v>
      </c>
      <c r="Q2438" s="12">
        <f t="shared" si="192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si="193"/>
        <v>42031.965138888889</v>
      </c>
      <c r="M2439" s="16">
        <f t="shared" si="191"/>
        <v>42080.75</v>
      </c>
      <c r="N2439" s="10">
        <f t="shared" si="194"/>
        <v>48.78486111111124</v>
      </c>
      <c r="O2439" t="b">
        <v>0</v>
      </c>
      <c r="P2439">
        <v>0</v>
      </c>
      <c r="Q2439" s="12">
        <f t="shared" si="192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si="193"/>
        <v>42285.91506944444</v>
      </c>
      <c r="M2440" s="16">
        <f t="shared" si="191"/>
        <v>42345.956736111111</v>
      </c>
      <c r="N2440" s="10">
        <f t="shared" si="194"/>
        <v>60.041666666671517</v>
      </c>
      <c r="O2440" t="b">
        <v>0</v>
      </c>
      <c r="P2440">
        <v>1</v>
      </c>
      <c r="Q2440" s="12">
        <f t="shared" si="192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si="193"/>
        <v>42265.818622685183</v>
      </c>
      <c r="M2441" s="16">
        <f t="shared" si="191"/>
        <v>42295.818622685183</v>
      </c>
      <c r="N2441" s="10">
        <f t="shared" si="194"/>
        <v>30</v>
      </c>
      <c r="O2441" t="b">
        <v>0</v>
      </c>
      <c r="P2441">
        <v>0</v>
      </c>
      <c r="Q2441" s="12">
        <f t="shared" si="192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si="193"/>
        <v>42383.899456018517</v>
      </c>
      <c r="M2442" s="16">
        <f t="shared" si="191"/>
        <v>42413.899456018517</v>
      </c>
      <c r="N2442" s="10">
        <f t="shared" si="194"/>
        <v>30</v>
      </c>
      <c r="O2442" t="b">
        <v>0</v>
      </c>
      <c r="P2442">
        <v>2</v>
      </c>
      <c r="Q2442" s="12">
        <f t="shared" si="192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si="193"/>
        <v>42187.125625000001</v>
      </c>
      <c r="M2443" s="16">
        <f t="shared" si="191"/>
        <v>42208.207638888889</v>
      </c>
      <c r="N2443" s="10">
        <f t="shared" si="194"/>
        <v>21.082013888888469</v>
      </c>
      <c r="O2443" t="b">
        <v>0</v>
      </c>
      <c r="P2443">
        <v>109</v>
      </c>
      <c r="Q2443" s="12">
        <f t="shared" si="192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si="193"/>
        <v>42052.666990740734</v>
      </c>
      <c r="M2444" s="16">
        <f t="shared" si="191"/>
        <v>42082.625324074077</v>
      </c>
      <c r="N2444" s="10">
        <f t="shared" si="194"/>
        <v>29.958333333343035</v>
      </c>
      <c r="O2444" t="b">
        <v>0</v>
      </c>
      <c r="P2444">
        <v>372</v>
      </c>
      <c r="Q2444" s="12">
        <f t="shared" si="192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si="193"/>
        <v>41836.625254629631</v>
      </c>
      <c r="M2445" s="16">
        <f t="shared" si="191"/>
        <v>41866.625254629631</v>
      </c>
      <c r="N2445" s="10">
        <f t="shared" si="194"/>
        <v>30</v>
      </c>
      <c r="O2445" t="b">
        <v>0</v>
      </c>
      <c r="P2445">
        <v>311</v>
      </c>
      <c r="Q2445" s="12">
        <f t="shared" si="192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si="193"/>
        <v>42485.754525462966</v>
      </c>
      <c r="M2446" s="16">
        <f t="shared" si="191"/>
        <v>42515.754525462966</v>
      </c>
      <c r="N2446" s="10">
        <f t="shared" si="194"/>
        <v>30</v>
      </c>
      <c r="O2446" t="b">
        <v>0</v>
      </c>
      <c r="P2446">
        <v>61</v>
      </c>
      <c r="Q2446" s="12">
        <f t="shared" si="192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si="193"/>
        <v>42243.190057870372</v>
      </c>
      <c r="M2447" s="16">
        <f t="shared" si="191"/>
        <v>42273.190057870372</v>
      </c>
      <c r="N2447" s="10">
        <f t="shared" si="194"/>
        <v>30</v>
      </c>
      <c r="O2447" t="b">
        <v>0</v>
      </c>
      <c r="P2447">
        <v>115</v>
      </c>
      <c r="Q2447" s="12">
        <f t="shared" si="192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si="193"/>
        <v>42670.602673611109</v>
      </c>
      <c r="M2448" s="16">
        <f t="shared" si="191"/>
        <v>42700.64434027778</v>
      </c>
      <c r="N2448" s="10">
        <f t="shared" si="194"/>
        <v>30.041666666671517</v>
      </c>
      <c r="O2448" t="b">
        <v>0</v>
      </c>
      <c r="P2448">
        <v>111</v>
      </c>
      <c r="Q2448" s="12">
        <f t="shared" si="192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si="193"/>
        <v>42654.469826388886</v>
      </c>
      <c r="M2449" s="16">
        <f t="shared" si="191"/>
        <v>42686.166666666672</v>
      </c>
      <c r="N2449" s="10">
        <f t="shared" si="194"/>
        <v>31.696840277785668</v>
      </c>
      <c r="O2449" t="b">
        <v>0</v>
      </c>
      <c r="P2449">
        <v>337</v>
      </c>
      <c r="Q2449" s="12">
        <f t="shared" si="192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si="193"/>
        <v>42607.316122685181</v>
      </c>
      <c r="M2450" s="16">
        <f t="shared" si="191"/>
        <v>42613.233333333337</v>
      </c>
      <c r="N2450" s="10">
        <f t="shared" si="194"/>
        <v>5.9172106481564697</v>
      </c>
      <c r="O2450" t="b">
        <v>0</v>
      </c>
      <c r="P2450">
        <v>9</v>
      </c>
      <c r="Q2450" s="12">
        <f t="shared" si="192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si="193"/>
        <v>41943.142534722225</v>
      </c>
      <c r="M2451" s="16">
        <f t="shared" si="191"/>
        <v>41973.184201388889</v>
      </c>
      <c r="N2451" s="10">
        <f t="shared" si="194"/>
        <v>30.041666666664241</v>
      </c>
      <c r="O2451" t="b">
        <v>0</v>
      </c>
      <c r="P2451">
        <v>120</v>
      </c>
      <c r="Q2451" s="12">
        <f t="shared" si="192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si="193"/>
        <v>41902.07240740741</v>
      </c>
      <c r="M2452" s="16">
        <f t="shared" si="191"/>
        <v>41940.132638888892</v>
      </c>
      <c r="N2452" s="10">
        <f t="shared" si="194"/>
        <v>38.060231481482333</v>
      </c>
      <c r="O2452" t="b">
        <v>0</v>
      </c>
      <c r="P2452">
        <v>102</v>
      </c>
      <c r="Q2452" s="12">
        <f t="shared" si="192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si="193"/>
        <v>42779.908449074079</v>
      </c>
      <c r="M2453" s="16">
        <f t="shared" si="191"/>
        <v>42799.908449074079</v>
      </c>
      <c r="N2453" s="10">
        <f t="shared" si="194"/>
        <v>20</v>
      </c>
      <c r="O2453" t="b">
        <v>0</v>
      </c>
      <c r="P2453">
        <v>186</v>
      </c>
      <c r="Q2453" s="12">
        <f t="shared" si="192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si="193"/>
        <v>42338.84375</v>
      </c>
      <c r="M2454" s="16">
        <f t="shared" si="191"/>
        <v>42367.958333333328</v>
      </c>
      <c r="N2454" s="10">
        <f t="shared" si="194"/>
        <v>29.114583333328483</v>
      </c>
      <c r="O2454" t="b">
        <v>0</v>
      </c>
      <c r="P2454">
        <v>15</v>
      </c>
      <c r="Q2454" s="12">
        <f t="shared" si="192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si="193"/>
        <v>42738.692233796297</v>
      </c>
      <c r="M2455" s="16">
        <f t="shared" si="191"/>
        <v>42768.692233796297</v>
      </c>
      <c r="N2455" s="10">
        <f t="shared" si="194"/>
        <v>30</v>
      </c>
      <c r="O2455" t="b">
        <v>0</v>
      </c>
      <c r="P2455">
        <v>67</v>
      </c>
      <c r="Q2455" s="12">
        <f t="shared" si="192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si="193"/>
        <v>42770.201481481476</v>
      </c>
      <c r="M2456" s="16">
        <f t="shared" si="191"/>
        <v>42805.201481481476</v>
      </c>
      <c r="N2456" s="10">
        <f t="shared" si="194"/>
        <v>35</v>
      </c>
      <c r="O2456" t="b">
        <v>0</v>
      </c>
      <c r="P2456">
        <v>130</v>
      </c>
      <c r="Q2456" s="12">
        <f t="shared" si="192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si="193"/>
        <v>42452.781828703708</v>
      </c>
      <c r="M2457" s="16">
        <f t="shared" si="191"/>
        <v>42480.781828703708</v>
      </c>
      <c r="N2457" s="10">
        <f t="shared" si="194"/>
        <v>28</v>
      </c>
      <c r="O2457" t="b">
        <v>0</v>
      </c>
      <c r="P2457">
        <v>16</v>
      </c>
      <c r="Q2457" s="12">
        <f t="shared" si="192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si="193"/>
        <v>42761.961099537039</v>
      </c>
      <c r="M2458" s="16">
        <f t="shared" si="191"/>
        <v>42791.961099537039</v>
      </c>
      <c r="N2458" s="10">
        <f t="shared" si="194"/>
        <v>30</v>
      </c>
      <c r="O2458" t="b">
        <v>0</v>
      </c>
      <c r="P2458">
        <v>67</v>
      </c>
      <c r="Q2458" s="12">
        <f t="shared" si="192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si="193"/>
        <v>42423.602500000001</v>
      </c>
      <c r="M2459" s="16">
        <f t="shared" si="191"/>
        <v>42453.560833333337</v>
      </c>
      <c r="N2459" s="10">
        <f t="shared" si="194"/>
        <v>29.958333333335759</v>
      </c>
      <c r="O2459" t="b">
        <v>0</v>
      </c>
      <c r="P2459">
        <v>124</v>
      </c>
      <c r="Q2459" s="12">
        <f t="shared" si="192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si="193"/>
        <v>42495.871736111112</v>
      </c>
      <c r="M2460" s="16">
        <f t="shared" si="191"/>
        <v>42530.791666666672</v>
      </c>
      <c r="N2460" s="10">
        <f t="shared" si="194"/>
        <v>34.919930555559404</v>
      </c>
      <c r="O2460" t="b">
        <v>0</v>
      </c>
      <c r="P2460">
        <v>80</v>
      </c>
      <c r="Q2460" s="12">
        <f t="shared" si="192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si="193"/>
        <v>42407.637557870374</v>
      </c>
      <c r="M2461" s="16">
        <f t="shared" si="191"/>
        <v>42452.595891203702</v>
      </c>
      <c r="N2461" s="10">
        <f t="shared" si="194"/>
        <v>44.958333333328483</v>
      </c>
      <c r="O2461" t="b">
        <v>0</v>
      </c>
      <c r="P2461">
        <v>282</v>
      </c>
      <c r="Q2461" s="12">
        <f t="shared" si="192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si="193"/>
        <v>42704.187118055561</v>
      </c>
      <c r="M2462" s="16">
        <f t="shared" si="191"/>
        <v>42738.178472222222</v>
      </c>
      <c r="N2462" s="10">
        <f t="shared" si="194"/>
        <v>33.99135416666104</v>
      </c>
      <c r="O2462" t="b">
        <v>0</v>
      </c>
      <c r="P2462">
        <v>68</v>
      </c>
      <c r="Q2462" s="12">
        <f t="shared" si="192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si="193"/>
        <v>40784.012696759259</v>
      </c>
      <c r="M2463" s="16">
        <f t="shared" si="191"/>
        <v>40817.125</v>
      </c>
      <c r="N2463" s="10">
        <f t="shared" si="194"/>
        <v>33.112303240741312</v>
      </c>
      <c r="O2463" t="b">
        <v>0</v>
      </c>
      <c r="P2463">
        <v>86</v>
      </c>
      <c r="Q2463" s="12">
        <f t="shared" si="192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si="193"/>
        <v>41089.186296296299</v>
      </c>
      <c r="M2464" s="16">
        <f t="shared" si="191"/>
        <v>41109.186296296299</v>
      </c>
      <c r="N2464" s="10">
        <f t="shared" si="194"/>
        <v>20</v>
      </c>
      <c r="O2464" t="b">
        <v>0</v>
      </c>
      <c r="P2464">
        <v>115</v>
      </c>
      <c r="Q2464" s="12">
        <f t="shared" si="192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si="193"/>
        <v>41341.111400462964</v>
      </c>
      <c r="M2465" s="16">
        <f t="shared" si="191"/>
        <v>41380.791666666664</v>
      </c>
      <c r="N2465" s="10">
        <f t="shared" si="194"/>
        <v>39.680266203700739</v>
      </c>
      <c r="O2465" t="b">
        <v>0</v>
      </c>
      <c r="P2465">
        <v>75</v>
      </c>
      <c r="Q2465" s="12">
        <f t="shared" si="192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si="193"/>
        <v>42248.90042824074</v>
      </c>
      <c r="M2466" s="16">
        <f t="shared" si="191"/>
        <v>42277.811805555553</v>
      </c>
      <c r="N2466" s="10">
        <f t="shared" si="194"/>
        <v>28.911377314812853</v>
      </c>
      <c r="O2466" t="b">
        <v>0</v>
      </c>
      <c r="P2466">
        <v>43</v>
      </c>
      <c r="Q2466" s="12">
        <f t="shared" si="192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si="193"/>
        <v>41145.719305555554</v>
      </c>
      <c r="M2467" s="16">
        <f t="shared" si="191"/>
        <v>41175.719305555554</v>
      </c>
      <c r="N2467" s="10">
        <f t="shared" si="194"/>
        <v>30</v>
      </c>
      <c r="O2467" t="b">
        <v>0</v>
      </c>
      <c r="P2467">
        <v>48</v>
      </c>
      <c r="Q2467" s="12">
        <f t="shared" si="192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si="193"/>
        <v>41373.102465277778</v>
      </c>
      <c r="M2468" s="16">
        <f t="shared" si="191"/>
        <v>41403.102465277778</v>
      </c>
      <c r="N2468" s="10">
        <f t="shared" si="194"/>
        <v>30</v>
      </c>
      <c r="O2468" t="b">
        <v>0</v>
      </c>
      <c r="P2468">
        <v>52</v>
      </c>
      <c r="Q2468" s="12">
        <f t="shared" si="192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si="193"/>
        <v>41025.874201388891</v>
      </c>
      <c r="M2469" s="16">
        <f t="shared" si="191"/>
        <v>41039.708333333336</v>
      </c>
      <c r="N2469" s="10">
        <f t="shared" si="194"/>
        <v>13.83413194444438</v>
      </c>
      <c r="O2469" t="b">
        <v>0</v>
      </c>
      <c r="P2469">
        <v>43</v>
      </c>
      <c r="Q2469" s="12">
        <f t="shared" si="192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si="193"/>
        <v>41174.154178240737</v>
      </c>
      <c r="M2470" s="16">
        <f t="shared" si="191"/>
        <v>41210.208333333336</v>
      </c>
      <c r="N2470" s="10">
        <f t="shared" si="194"/>
        <v>36.054155092599103</v>
      </c>
      <c r="O2470" t="b">
        <v>0</v>
      </c>
      <c r="P2470">
        <v>58</v>
      </c>
      <c r="Q2470" s="12">
        <f t="shared" si="192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si="193"/>
        <v>40557.429733796293</v>
      </c>
      <c r="M2471" s="16">
        <f t="shared" si="191"/>
        <v>40582.429733796293</v>
      </c>
      <c r="N2471" s="10">
        <f t="shared" si="194"/>
        <v>25</v>
      </c>
      <c r="O2471" t="b">
        <v>0</v>
      </c>
      <c r="P2471">
        <v>47</v>
      </c>
      <c r="Q2471" s="12">
        <f t="shared" si="192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si="193"/>
        <v>41023.07471064815</v>
      </c>
      <c r="M2472" s="16">
        <f t="shared" si="191"/>
        <v>41053.07471064815</v>
      </c>
      <c r="N2472" s="10">
        <f t="shared" si="194"/>
        <v>30</v>
      </c>
      <c r="O2472" t="b">
        <v>0</v>
      </c>
      <c r="P2472">
        <v>36</v>
      </c>
      <c r="Q2472" s="12">
        <f t="shared" si="192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si="193"/>
        <v>40893.992962962962</v>
      </c>
      <c r="M2473" s="16">
        <f t="shared" si="191"/>
        <v>40933.992962962962</v>
      </c>
      <c r="N2473" s="10">
        <f t="shared" si="194"/>
        <v>40</v>
      </c>
      <c r="O2473" t="b">
        <v>0</v>
      </c>
      <c r="P2473">
        <v>17</v>
      </c>
      <c r="Q2473" s="12">
        <f t="shared" si="192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si="193"/>
        <v>40354.11550925926</v>
      </c>
      <c r="M2474" s="16">
        <f t="shared" si="191"/>
        <v>40425.043749999997</v>
      </c>
      <c r="N2474" s="10">
        <f t="shared" si="194"/>
        <v>70.928240740737238</v>
      </c>
      <c r="O2474" t="b">
        <v>0</v>
      </c>
      <c r="P2474">
        <v>104</v>
      </c>
      <c r="Q2474" s="12">
        <f t="shared" si="192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si="193"/>
        <v>41193.748483796298</v>
      </c>
      <c r="M2475" s="16">
        <f t="shared" si="191"/>
        <v>41223.790150462963</v>
      </c>
      <c r="N2475" s="10">
        <f t="shared" si="194"/>
        <v>30.041666666664241</v>
      </c>
      <c r="O2475" t="b">
        <v>0</v>
      </c>
      <c r="P2475">
        <v>47</v>
      </c>
      <c r="Q2475" s="12">
        <f t="shared" si="192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si="193"/>
        <v>40417.011296296296</v>
      </c>
      <c r="M2476" s="16">
        <f t="shared" si="191"/>
        <v>40462.011296296296</v>
      </c>
      <c r="N2476" s="10">
        <f t="shared" si="194"/>
        <v>45</v>
      </c>
      <c r="O2476" t="b">
        <v>0</v>
      </c>
      <c r="P2476">
        <v>38</v>
      </c>
      <c r="Q2476" s="12">
        <f t="shared" si="192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si="193"/>
        <v>40310.287673611114</v>
      </c>
      <c r="M2477" s="16">
        <f t="shared" si="191"/>
        <v>40369.916666666664</v>
      </c>
      <c r="N2477" s="10">
        <f t="shared" si="194"/>
        <v>59.628993055550382</v>
      </c>
      <c r="O2477" t="b">
        <v>0</v>
      </c>
      <c r="P2477">
        <v>81</v>
      </c>
      <c r="Q2477" s="12">
        <f t="shared" si="192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si="193"/>
        <v>41913.328356481477</v>
      </c>
      <c r="M2478" s="16">
        <f t="shared" si="191"/>
        <v>41946.370023148149</v>
      </c>
      <c r="N2478" s="10">
        <f t="shared" si="194"/>
        <v>33.041666666671517</v>
      </c>
      <c r="O2478" t="b">
        <v>0</v>
      </c>
      <c r="P2478">
        <v>55</v>
      </c>
      <c r="Q2478" s="12">
        <f t="shared" si="192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si="193"/>
        <v>41088.691493055558</v>
      </c>
      <c r="M2479" s="16">
        <f t="shared" si="191"/>
        <v>41133.691493055558</v>
      </c>
      <c r="N2479" s="10">
        <f t="shared" si="194"/>
        <v>45</v>
      </c>
      <c r="O2479" t="b">
        <v>0</v>
      </c>
      <c r="P2479">
        <v>41</v>
      </c>
      <c r="Q2479" s="12">
        <f t="shared" si="192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si="193"/>
        <v>41257.950381944444</v>
      </c>
      <c r="M2480" s="16">
        <f t="shared" si="191"/>
        <v>41287.950381944444</v>
      </c>
      <c r="N2480" s="10">
        <f t="shared" si="194"/>
        <v>30</v>
      </c>
      <c r="O2480" t="b">
        <v>0</v>
      </c>
      <c r="P2480">
        <v>79</v>
      </c>
      <c r="Q2480" s="12">
        <f t="shared" si="192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si="193"/>
        <v>41107.726782407408</v>
      </c>
      <c r="M2481" s="16">
        <f t="shared" si="191"/>
        <v>41118.083333333336</v>
      </c>
      <c r="N2481" s="10">
        <f t="shared" si="194"/>
        <v>10.356550925927877</v>
      </c>
      <c r="O2481" t="b">
        <v>0</v>
      </c>
      <c r="P2481">
        <v>16</v>
      </c>
      <c r="Q2481" s="12">
        <f t="shared" si="192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si="193"/>
        <v>42227.936157407406</v>
      </c>
      <c r="M2482" s="16">
        <f t="shared" si="191"/>
        <v>42287.936157407406</v>
      </c>
      <c r="N2482" s="10">
        <f t="shared" si="194"/>
        <v>60</v>
      </c>
      <c r="O2482" t="b">
        <v>0</v>
      </c>
      <c r="P2482">
        <v>8</v>
      </c>
      <c r="Q2482" s="12">
        <f t="shared" si="192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si="193"/>
        <v>40999.645925925928</v>
      </c>
      <c r="M2483" s="16">
        <f t="shared" si="191"/>
        <v>41029.645925925928</v>
      </c>
      <c r="N2483" s="10">
        <f t="shared" si="194"/>
        <v>30</v>
      </c>
      <c r="O2483" t="b">
        <v>0</v>
      </c>
      <c r="P2483">
        <v>95</v>
      </c>
      <c r="Q2483" s="12">
        <f t="shared" si="192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si="193"/>
        <v>40711.782210648147</v>
      </c>
      <c r="M2484" s="16">
        <f t="shared" si="191"/>
        <v>40756.782210648147</v>
      </c>
      <c r="N2484" s="10">
        <f t="shared" si="194"/>
        <v>45</v>
      </c>
      <c r="O2484" t="b">
        <v>0</v>
      </c>
      <c r="P2484">
        <v>25</v>
      </c>
      <c r="Q2484" s="12">
        <f t="shared" si="192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si="193"/>
        <v>40970.750034722223</v>
      </c>
      <c r="M2485" s="16">
        <f t="shared" si="191"/>
        <v>41030.708368055559</v>
      </c>
      <c r="N2485" s="10">
        <f t="shared" si="194"/>
        <v>59.958333333335759</v>
      </c>
      <c r="O2485" t="b">
        <v>0</v>
      </c>
      <c r="P2485">
        <v>19</v>
      </c>
      <c r="Q2485" s="12">
        <f t="shared" si="192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si="193"/>
        <v>40771.916701388887</v>
      </c>
      <c r="M2486" s="16">
        <f t="shared" si="191"/>
        <v>40801.916701388887</v>
      </c>
      <c r="N2486" s="10">
        <f t="shared" si="194"/>
        <v>30</v>
      </c>
      <c r="O2486" t="b">
        <v>0</v>
      </c>
      <c r="P2486">
        <v>90</v>
      </c>
      <c r="Q2486" s="12">
        <f t="shared" si="192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si="193"/>
        <v>40793.998599537037</v>
      </c>
      <c r="M2487" s="16">
        <f t="shared" si="191"/>
        <v>40828.998599537037</v>
      </c>
      <c r="N2487" s="10">
        <f t="shared" si="194"/>
        <v>35</v>
      </c>
      <c r="O2487" t="b">
        <v>0</v>
      </c>
      <c r="P2487">
        <v>41</v>
      </c>
      <c r="Q2487" s="12">
        <f t="shared" si="192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si="193"/>
        <v>40991.708055555559</v>
      </c>
      <c r="M2488" s="16">
        <f t="shared" si="191"/>
        <v>41021.708055555559</v>
      </c>
      <c r="N2488" s="10">
        <f t="shared" si="194"/>
        <v>30</v>
      </c>
      <c r="O2488" t="b">
        <v>0</v>
      </c>
      <c r="P2488">
        <v>30</v>
      </c>
      <c r="Q2488" s="12">
        <f t="shared" si="192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si="193"/>
        <v>41026.083298611113</v>
      </c>
      <c r="M2489" s="16">
        <f t="shared" si="191"/>
        <v>41056.083298611113</v>
      </c>
      <c r="N2489" s="10">
        <f t="shared" si="194"/>
        <v>30</v>
      </c>
      <c r="O2489" t="b">
        <v>0</v>
      </c>
      <c r="P2489">
        <v>38</v>
      </c>
      <c r="Q2489" s="12">
        <f t="shared" si="192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si="193"/>
        <v>40833.633194444446</v>
      </c>
      <c r="M2490" s="16">
        <f t="shared" si="191"/>
        <v>40863.674861111111</v>
      </c>
      <c r="N2490" s="10">
        <f t="shared" si="194"/>
        <v>30.041666666664241</v>
      </c>
      <c r="O2490" t="b">
        <v>0</v>
      </c>
      <c r="P2490">
        <v>65</v>
      </c>
      <c r="Q2490" s="12">
        <f t="shared" si="192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si="193"/>
        <v>41373.690266203703</v>
      </c>
      <c r="M2491" s="16">
        <f t="shared" si="191"/>
        <v>41403.690266203703</v>
      </c>
      <c r="N2491" s="10">
        <f t="shared" si="194"/>
        <v>30</v>
      </c>
      <c r="O2491" t="b">
        <v>0</v>
      </c>
      <c r="P2491">
        <v>75</v>
      </c>
      <c r="Q2491" s="12">
        <f t="shared" si="192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si="193"/>
        <v>41023.227731481478</v>
      </c>
      <c r="M2492" s="16">
        <f t="shared" si="191"/>
        <v>41083.227731481478</v>
      </c>
      <c r="N2492" s="10">
        <f t="shared" si="194"/>
        <v>60</v>
      </c>
      <c r="O2492" t="b">
        <v>0</v>
      </c>
      <c r="P2492">
        <v>16</v>
      </c>
      <c r="Q2492" s="12">
        <f t="shared" si="192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si="193"/>
        <v>40542.839282407411</v>
      </c>
      <c r="M2493" s="16">
        <f t="shared" si="191"/>
        <v>40559.07708333333</v>
      </c>
      <c r="N2493" s="10">
        <f t="shared" si="194"/>
        <v>16.237800925919146</v>
      </c>
      <c r="O2493" t="b">
        <v>0</v>
      </c>
      <c r="P2493">
        <v>10</v>
      </c>
      <c r="Q2493" s="12">
        <f t="shared" si="192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si="193"/>
        <v>41024.985972222225</v>
      </c>
      <c r="M2494" s="16">
        <f t="shared" si="191"/>
        <v>41076.415972222225</v>
      </c>
      <c r="N2494" s="10">
        <f t="shared" si="194"/>
        <v>51.430000000000291</v>
      </c>
      <c r="O2494" t="b">
        <v>0</v>
      </c>
      <c r="P2494">
        <v>27</v>
      </c>
      <c r="Q2494" s="12">
        <f t="shared" si="192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si="193"/>
        <v>41348.168287037035</v>
      </c>
      <c r="M2495" s="16">
        <f t="shared" si="191"/>
        <v>41393.168287037035</v>
      </c>
      <c r="N2495" s="10">
        <f t="shared" si="194"/>
        <v>45</v>
      </c>
      <c r="O2495" t="b">
        <v>0</v>
      </c>
      <c r="P2495">
        <v>259</v>
      </c>
      <c r="Q2495" s="12">
        <f t="shared" si="192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si="193"/>
        <v>41022.645185185182</v>
      </c>
      <c r="M2496" s="16">
        <f t="shared" si="191"/>
        <v>41052.645185185182</v>
      </c>
      <c r="N2496" s="10">
        <f t="shared" si="194"/>
        <v>30</v>
      </c>
      <c r="O2496" t="b">
        <v>0</v>
      </c>
      <c r="P2496">
        <v>39</v>
      </c>
      <c r="Q2496" s="12">
        <f t="shared" si="192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si="193"/>
        <v>41036.946469907409</v>
      </c>
      <c r="M2497" s="16">
        <f t="shared" si="191"/>
        <v>41066.946469907409</v>
      </c>
      <c r="N2497" s="10">
        <f t="shared" si="194"/>
        <v>30</v>
      </c>
      <c r="O2497" t="b">
        <v>0</v>
      </c>
      <c r="P2497">
        <v>42</v>
      </c>
      <c r="Q2497" s="12">
        <f t="shared" si="192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si="193"/>
        <v>41327.996435185189</v>
      </c>
      <c r="M2498" s="16">
        <f t="shared" ref="M2498:M2561" si="196">(J2498 / 60 / 60 / 24) + DATE(1970, 1, 1)</f>
        <v>41362.954768518517</v>
      </c>
      <c r="N2498" s="10">
        <f t="shared" si="194"/>
        <v>34.958333333328483</v>
      </c>
      <c r="O2498" t="b">
        <v>0</v>
      </c>
      <c r="P2498">
        <v>10</v>
      </c>
      <c r="Q2498" s="12">
        <f t="shared" ref="Q2498:Q2561" si="197"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:L2562" si="198">(K2499 / 60 / 60 / 24) + DATE(1970, 1, 1)</f>
        <v>40730.878912037035</v>
      </c>
      <c r="M2499" s="16">
        <f t="shared" si="196"/>
        <v>40760.878912037035</v>
      </c>
      <c r="N2499" s="10">
        <f t="shared" ref="N2499:N2562" si="199">M2499-L2499</f>
        <v>30</v>
      </c>
      <c r="O2499" t="b">
        <v>0</v>
      </c>
      <c r="P2499">
        <v>56</v>
      </c>
      <c r="Q2499" s="12">
        <f t="shared" si="197"/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si="198"/>
        <v>42017.967442129629</v>
      </c>
      <c r="M2500" s="16">
        <f t="shared" si="196"/>
        <v>42031.967442129629</v>
      </c>
      <c r="N2500" s="10">
        <f t="shared" si="199"/>
        <v>14</v>
      </c>
      <c r="O2500" t="b">
        <v>0</v>
      </c>
      <c r="P2500">
        <v>20</v>
      </c>
      <c r="Q2500" s="12">
        <f t="shared" si="197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si="198"/>
        <v>41226.648576388885</v>
      </c>
      <c r="M2501" s="16">
        <f t="shared" si="196"/>
        <v>41274.75</v>
      </c>
      <c r="N2501" s="10">
        <f t="shared" si="199"/>
        <v>48.101423611115024</v>
      </c>
      <c r="O2501" t="b">
        <v>0</v>
      </c>
      <c r="P2501">
        <v>170</v>
      </c>
      <c r="Q2501" s="12">
        <f t="shared" si="197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si="198"/>
        <v>41053.772858796299</v>
      </c>
      <c r="M2502" s="16">
        <f t="shared" si="196"/>
        <v>41083.772858796299</v>
      </c>
      <c r="N2502" s="10">
        <f t="shared" si="199"/>
        <v>30</v>
      </c>
      <c r="O2502" t="b">
        <v>0</v>
      </c>
      <c r="P2502">
        <v>29</v>
      </c>
      <c r="Q2502" s="12">
        <f t="shared" si="197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si="198"/>
        <v>42244.776666666665</v>
      </c>
      <c r="M2503" s="16">
        <f t="shared" si="196"/>
        <v>42274.776666666665</v>
      </c>
      <c r="N2503" s="10">
        <f t="shared" si="199"/>
        <v>30</v>
      </c>
      <c r="O2503" t="b">
        <v>0</v>
      </c>
      <c r="P2503">
        <v>7</v>
      </c>
      <c r="Q2503" s="12">
        <f t="shared" si="197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si="198"/>
        <v>41858.825439814813</v>
      </c>
      <c r="M2504" s="16">
        <f t="shared" si="196"/>
        <v>41903.825439814813</v>
      </c>
      <c r="N2504" s="10">
        <f t="shared" si="199"/>
        <v>45</v>
      </c>
      <c r="O2504" t="b">
        <v>0</v>
      </c>
      <c r="P2504">
        <v>5</v>
      </c>
      <c r="Q2504" s="12">
        <f t="shared" si="197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si="198"/>
        <v>42498.899398148147</v>
      </c>
      <c r="M2505" s="16">
        <f t="shared" si="196"/>
        <v>42528.879166666666</v>
      </c>
      <c r="N2505" s="10">
        <f t="shared" si="199"/>
        <v>29.97976851851854</v>
      </c>
      <c r="O2505" t="b">
        <v>0</v>
      </c>
      <c r="P2505">
        <v>0</v>
      </c>
      <c r="Q2505" s="12">
        <f t="shared" si="197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si="198"/>
        <v>41928.015439814815</v>
      </c>
      <c r="M2506" s="16">
        <f t="shared" si="196"/>
        <v>41958.057106481487</v>
      </c>
      <c r="N2506" s="10">
        <f t="shared" si="199"/>
        <v>30.041666666671517</v>
      </c>
      <c r="O2506" t="b">
        <v>0</v>
      </c>
      <c r="P2506">
        <v>0</v>
      </c>
      <c r="Q2506" s="12">
        <f t="shared" si="197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si="198"/>
        <v>42047.05574074074</v>
      </c>
      <c r="M2507" s="16">
        <f t="shared" si="196"/>
        <v>42077.014074074075</v>
      </c>
      <c r="N2507" s="10">
        <f t="shared" si="199"/>
        <v>29.958333333335759</v>
      </c>
      <c r="O2507" t="b">
        <v>0</v>
      </c>
      <c r="P2507">
        <v>0</v>
      </c>
      <c r="Q2507" s="12">
        <f t="shared" si="197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si="198"/>
        <v>42258.297094907408</v>
      </c>
      <c r="M2508" s="16">
        <f t="shared" si="196"/>
        <v>42280.875</v>
      </c>
      <c r="N2508" s="10">
        <f t="shared" si="199"/>
        <v>22.577905092592118</v>
      </c>
      <c r="O2508" t="b">
        <v>0</v>
      </c>
      <c r="P2508">
        <v>2</v>
      </c>
      <c r="Q2508" s="12">
        <f t="shared" si="197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si="198"/>
        <v>42105.072962962964</v>
      </c>
      <c r="M2509" s="16">
        <f t="shared" si="196"/>
        <v>42135.072962962964</v>
      </c>
      <c r="N2509" s="10">
        <f t="shared" si="199"/>
        <v>30</v>
      </c>
      <c r="O2509" t="b">
        <v>0</v>
      </c>
      <c r="P2509">
        <v>0</v>
      </c>
      <c r="Q2509" s="12">
        <f t="shared" si="197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si="198"/>
        <v>41835.951782407406</v>
      </c>
      <c r="M2510" s="16">
        <f t="shared" si="196"/>
        <v>41865.951782407406</v>
      </c>
      <c r="N2510" s="10">
        <f t="shared" si="199"/>
        <v>30</v>
      </c>
      <c r="O2510" t="b">
        <v>0</v>
      </c>
      <c r="P2510">
        <v>0</v>
      </c>
      <c r="Q2510" s="12">
        <f t="shared" si="197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si="198"/>
        <v>42058.809594907405</v>
      </c>
      <c r="M2511" s="16">
        <f t="shared" si="196"/>
        <v>42114.767928240741</v>
      </c>
      <c r="N2511" s="10">
        <f t="shared" si="199"/>
        <v>55.958333333335759</v>
      </c>
      <c r="O2511" t="b">
        <v>0</v>
      </c>
      <c r="P2511">
        <v>28</v>
      </c>
      <c r="Q2511" s="12">
        <f t="shared" si="197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si="198"/>
        <v>42078.997361111105</v>
      </c>
      <c r="M2512" s="16">
        <f t="shared" si="196"/>
        <v>42138.997361111105</v>
      </c>
      <c r="N2512" s="10">
        <f t="shared" si="199"/>
        <v>60</v>
      </c>
      <c r="O2512" t="b">
        <v>0</v>
      </c>
      <c r="P2512">
        <v>2</v>
      </c>
      <c r="Q2512" s="12">
        <f t="shared" si="197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si="198"/>
        <v>42371.446909722217</v>
      </c>
      <c r="M2513" s="16">
        <f t="shared" si="196"/>
        <v>42401.446909722217</v>
      </c>
      <c r="N2513" s="10">
        <f t="shared" si="199"/>
        <v>30</v>
      </c>
      <c r="O2513" t="b">
        <v>0</v>
      </c>
      <c r="P2513">
        <v>0</v>
      </c>
      <c r="Q2513" s="12">
        <f t="shared" si="197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si="198"/>
        <v>41971.876863425925</v>
      </c>
      <c r="M2514" s="16">
        <f t="shared" si="196"/>
        <v>41986.876863425925</v>
      </c>
      <c r="N2514" s="10">
        <f t="shared" si="199"/>
        <v>15</v>
      </c>
      <c r="O2514" t="b">
        <v>0</v>
      </c>
      <c r="P2514">
        <v>0</v>
      </c>
      <c r="Q2514" s="12">
        <f t="shared" si="197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si="198"/>
        <v>42732.00681712963</v>
      </c>
      <c r="M2515" s="16">
        <f t="shared" si="196"/>
        <v>42792.00681712963</v>
      </c>
      <c r="N2515" s="10">
        <f t="shared" si="199"/>
        <v>60</v>
      </c>
      <c r="O2515" t="b">
        <v>0</v>
      </c>
      <c r="P2515">
        <v>0</v>
      </c>
      <c r="Q2515" s="12">
        <f t="shared" si="197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si="198"/>
        <v>41854.389780092592</v>
      </c>
      <c r="M2516" s="16">
        <f t="shared" si="196"/>
        <v>41871.389780092592</v>
      </c>
      <c r="N2516" s="10">
        <f t="shared" si="199"/>
        <v>17</v>
      </c>
      <c r="O2516" t="b">
        <v>0</v>
      </c>
      <c r="P2516">
        <v>4</v>
      </c>
      <c r="Q2516" s="12">
        <f t="shared" si="197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si="198"/>
        <v>42027.839733796296</v>
      </c>
      <c r="M2517" s="16">
        <f t="shared" si="196"/>
        <v>42057.839733796296</v>
      </c>
      <c r="N2517" s="10">
        <f t="shared" si="199"/>
        <v>30</v>
      </c>
      <c r="O2517" t="b">
        <v>0</v>
      </c>
      <c r="P2517">
        <v>12</v>
      </c>
      <c r="Q2517" s="12">
        <f t="shared" si="197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si="198"/>
        <v>41942.653379629628</v>
      </c>
      <c r="M2518" s="16">
        <f t="shared" si="196"/>
        <v>41972.6950462963</v>
      </c>
      <c r="N2518" s="10">
        <f t="shared" si="199"/>
        <v>30.041666666671517</v>
      </c>
      <c r="O2518" t="b">
        <v>0</v>
      </c>
      <c r="P2518">
        <v>0</v>
      </c>
      <c r="Q2518" s="12">
        <f t="shared" si="197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si="198"/>
        <v>42052.802430555559</v>
      </c>
      <c r="M2519" s="16">
        <f t="shared" si="196"/>
        <v>42082.760763888888</v>
      </c>
      <c r="N2519" s="10">
        <f t="shared" si="199"/>
        <v>29.958333333328483</v>
      </c>
      <c r="O2519" t="b">
        <v>0</v>
      </c>
      <c r="P2519">
        <v>33</v>
      </c>
      <c r="Q2519" s="12">
        <f t="shared" si="197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si="198"/>
        <v>41926.680879629632</v>
      </c>
      <c r="M2520" s="16">
        <f t="shared" si="196"/>
        <v>41956.722546296296</v>
      </c>
      <c r="N2520" s="10">
        <f t="shared" si="199"/>
        <v>30.041666666664241</v>
      </c>
      <c r="O2520" t="b">
        <v>0</v>
      </c>
      <c r="P2520">
        <v>0</v>
      </c>
      <c r="Q2520" s="12">
        <f t="shared" si="197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si="198"/>
        <v>41809.155138888891</v>
      </c>
      <c r="M2521" s="16">
        <f t="shared" si="196"/>
        <v>41839.155138888891</v>
      </c>
      <c r="N2521" s="10">
        <f t="shared" si="199"/>
        <v>30</v>
      </c>
      <c r="O2521" t="b">
        <v>0</v>
      </c>
      <c r="P2521">
        <v>4</v>
      </c>
      <c r="Q2521" s="12">
        <f t="shared" si="197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si="198"/>
        <v>42612.600520833337</v>
      </c>
      <c r="M2522" s="16">
        <f t="shared" si="196"/>
        <v>42658.806249999994</v>
      </c>
      <c r="N2522" s="10">
        <f t="shared" si="199"/>
        <v>46.205729166656965</v>
      </c>
      <c r="O2522" t="b">
        <v>0</v>
      </c>
      <c r="P2522">
        <v>0</v>
      </c>
      <c r="Q2522" s="12">
        <f t="shared" si="197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si="198"/>
        <v>42269.967835648145</v>
      </c>
      <c r="M2523" s="16">
        <f t="shared" si="196"/>
        <v>42290.967835648145</v>
      </c>
      <c r="N2523" s="10">
        <f t="shared" si="199"/>
        <v>21</v>
      </c>
      <c r="O2523" t="b">
        <v>0</v>
      </c>
      <c r="P2523">
        <v>132</v>
      </c>
      <c r="Q2523" s="12">
        <f t="shared" si="197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si="198"/>
        <v>42460.573611111111</v>
      </c>
      <c r="M2524" s="16">
        <f t="shared" si="196"/>
        <v>42482.619444444441</v>
      </c>
      <c r="N2524" s="10">
        <f t="shared" si="199"/>
        <v>22.045833333329938</v>
      </c>
      <c r="O2524" t="b">
        <v>0</v>
      </c>
      <c r="P2524">
        <v>27</v>
      </c>
      <c r="Q2524" s="12">
        <f t="shared" si="197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si="198"/>
        <v>41930.975601851853</v>
      </c>
      <c r="M2525" s="16">
        <f t="shared" si="196"/>
        <v>41961.017268518524</v>
      </c>
      <c r="N2525" s="10">
        <f t="shared" si="199"/>
        <v>30.041666666671517</v>
      </c>
      <c r="O2525" t="b">
        <v>0</v>
      </c>
      <c r="P2525">
        <v>26</v>
      </c>
      <c r="Q2525" s="12">
        <f t="shared" si="197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si="198"/>
        <v>41961.807372685187</v>
      </c>
      <c r="M2526" s="16">
        <f t="shared" si="196"/>
        <v>41994.1875</v>
      </c>
      <c r="N2526" s="10">
        <f t="shared" si="199"/>
        <v>32.380127314812853</v>
      </c>
      <c r="O2526" t="b">
        <v>0</v>
      </c>
      <c r="P2526">
        <v>43</v>
      </c>
      <c r="Q2526" s="12">
        <f t="shared" si="197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si="198"/>
        <v>41058.844571759262</v>
      </c>
      <c r="M2527" s="16">
        <f t="shared" si="196"/>
        <v>41088.844571759262</v>
      </c>
      <c r="N2527" s="10">
        <f t="shared" si="199"/>
        <v>30</v>
      </c>
      <c r="O2527" t="b">
        <v>0</v>
      </c>
      <c r="P2527">
        <v>80</v>
      </c>
      <c r="Q2527" s="12">
        <f t="shared" si="197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si="198"/>
        <v>41953.091134259259</v>
      </c>
      <c r="M2528" s="16">
        <f t="shared" si="196"/>
        <v>41981.207638888889</v>
      </c>
      <c r="N2528" s="10">
        <f t="shared" si="199"/>
        <v>28.116504629630072</v>
      </c>
      <c r="O2528" t="b">
        <v>0</v>
      </c>
      <c r="P2528">
        <v>33</v>
      </c>
      <c r="Q2528" s="12">
        <f t="shared" si="197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si="198"/>
        <v>41546.75105324074</v>
      </c>
      <c r="M2529" s="16">
        <f t="shared" si="196"/>
        <v>41565.165972222225</v>
      </c>
      <c r="N2529" s="10">
        <f t="shared" si="199"/>
        <v>18.414918981485243</v>
      </c>
      <c r="O2529" t="b">
        <v>0</v>
      </c>
      <c r="P2529">
        <v>71</v>
      </c>
      <c r="Q2529" s="12">
        <f t="shared" si="197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si="198"/>
        <v>42217.834525462968</v>
      </c>
      <c r="M2530" s="16">
        <f t="shared" si="196"/>
        <v>42236.458333333328</v>
      </c>
      <c r="N2530" s="10">
        <f t="shared" si="199"/>
        <v>18.623807870360906</v>
      </c>
      <c r="O2530" t="b">
        <v>0</v>
      </c>
      <c r="P2530">
        <v>81</v>
      </c>
      <c r="Q2530" s="12">
        <f t="shared" si="197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si="198"/>
        <v>40948.080729166664</v>
      </c>
      <c r="M2531" s="16">
        <f t="shared" si="196"/>
        <v>40993.0390625</v>
      </c>
      <c r="N2531" s="10">
        <f t="shared" si="199"/>
        <v>44.958333333335759</v>
      </c>
      <c r="O2531" t="b">
        <v>0</v>
      </c>
      <c r="P2531">
        <v>76</v>
      </c>
      <c r="Q2531" s="12">
        <f t="shared" si="197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si="198"/>
        <v>42081.864641203705</v>
      </c>
      <c r="M2532" s="16">
        <f t="shared" si="196"/>
        <v>42114.201388888891</v>
      </c>
      <c r="N2532" s="10">
        <f t="shared" si="199"/>
        <v>32.336747685185401</v>
      </c>
      <c r="O2532" t="b">
        <v>0</v>
      </c>
      <c r="P2532">
        <v>48</v>
      </c>
      <c r="Q2532" s="12">
        <f t="shared" si="197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si="198"/>
        <v>42208.680023148147</v>
      </c>
      <c r="M2533" s="16">
        <f t="shared" si="196"/>
        <v>42231.165972222225</v>
      </c>
      <c r="N2533" s="10">
        <f t="shared" si="199"/>
        <v>22.485949074078235</v>
      </c>
      <c r="O2533" t="b">
        <v>0</v>
      </c>
      <c r="P2533">
        <v>61</v>
      </c>
      <c r="Q2533" s="12">
        <f t="shared" si="197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si="198"/>
        <v>41107.849143518521</v>
      </c>
      <c r="M2534" s="16">
        <f t="shared" si="196"/>
        <v>41137.849143518521</v>
      </c>
      <c r="N2534" s="10">
        <f t="shared" si="199"/>
        <v>30</v>
      </c>
      <c r="O2534" t="b">
        <v>0</v>
      </c>
      <c r="P2534">
        <v>60</v>
      </c>
      <c r="Q2534" s="12">
        <f t="shared" si="197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si="198"/>
        <v>41304.751284722224</v>
      </c>
      <c r="M2535" s="16">
        <f t="shared" si="196"/>
        <v>41334.750787037039</v>
      </c>
      <c r="N2535" s="10">
        <f t="shared" si="199"/>
        <v>29.99950231481489</v>
      </c>
      <c r="O2535" t="b">
        <v>0</v>
      </c>
      <c r="P2535">
        <v>136</v>
      </c>
      <c r="Q2535" s="12">
        <f t="shared" si="197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si="198"/>
        <v>40127.700370370374</v>
      </c>
      <c r="M2536" s="16">
        <f t="shared" si="196"/>
        <v>40179.25</v>
      </c>
      <c r="N2536" s="10">
        <f t="shared" si="199"/>
        <v>51.549629629625997</v>
      </c>
      <c r="O2536" t="b">
        <v>0</v>
      </c>
      <c r="P2536">
        <v>14</v>
      </c>
      <c r="Q2536" s="12">
        <f t="shared" si="197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si="198"/>
        <v>41943.791030092594</v>
      </c>
      <c r="M2537" s="16">
        <f t="shared" si="196"/>
        <v>41974.832696759258</v>
      </c>
      <c r="N2537" s="10">
        <f t="shared" si="199"/>
        <v>31.041666666664241</v>
      </c>
      <c r="O2537" t="b">
        <v>0</v>
      </c>
      <c r="P2537">
        <v>78</v>
      </c>
      <c r="Q2537" s="12">
        <f t="shared" si="197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si="198"/>
        <v>41464.106087962966</v>
      </c>
      <c r="M2538" s="16">
        <f t="shared" si="196"/>
        <v>41485.106087962966</v>
      </c>
      <c r="N2538" s="10">
        <f t="shared" si="199"/>
        <v>21</v>
      </c>
      <c r="O2538" t="b">
        <v>0</v>
      </c>
      <c r="P2538">
        <v>4</v>
      </c>
      <c r="Q2538" s="12">
        <f t="shared" si="197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si="198"/>
        <v>40696.648784722223</v>
      </c>
      <c r="M2539" s="16">
        <f t="shared" si="196"/>
        <v>40756.648784722223</v>
      </c>
      <c r="N2539" s="10">
        <f t="shared" si="199"/>
        <v>60</v>
      </c>
      <c r="O2539" t="b">
        <v>0</v>
      </c>
      <c r="P2539">
        <v>11</v>
      </c>
      <c r="Q2539" s="12">
        <f t="shared" si="197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si="198"/>
        <v>41298.509965277779</v>
      </c>
      <c r="M2540" s="16">
        <f t="shared" si="196"/>
        <v>41329.207638888889</v>
      </c>
      <c r="N2540" s="10">
        <f t="shared" si="199"/>
        <v>30.697673611110076</v>
      </c>
      <c r="O2540" t="b">
        <v>0</v>
      </c>
      <c r="P2540">
        <v>185</v>
      </c>
      <c r="Q2540" s="12">
        <f t="shared" si="197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si="198"/>
        <v>41977.902222222227</v>
      </c>
      <c r="M2541" s="16">
        <f t="shared" si="196"/>
        <v>42037.902222222227</v>
      </c>
      <c r="N2541" s="10">
        <f t="shared" si="199"/>
        <v>60</v>
      </c>
      <c r="O2541" t="b">
        <v>0</v>
      </c>
      <c r="P2541">
        <v>59</v>
      </c>
      <c r="Q2541" s="12">
        <f t="shared" si="197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si="198"/>
        <v>40785.675011574072</v>
      </c>
      <c r="M2542" s="16">
        <f t="shared" si="196"/>
        <v>40845.675011574072</v>
      </c>
      <c r="N2542" s="10">
        <f t="shared" si="199"/>
        <v>60</v>
      </c>
      <c r="O2542" t="b">
        <v>0</v>
      </c>
      <c r="P2542">
        <v>27</v>
      </c>
      <c r="Q2542" s="12">
        <f t="shared" si="197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si="198"/>
        <v>41483.449282407404</v>
      </c>
      <c r="M2543" s="16">
        <f t="shared" si="196"/>
        <v>41543.449282407404</v>
      </c>
      <c r="N2543" s="10">
        <f t="shared" si="199"/>
        <v>60</v>
      </c>
      <c r="O2543" t="b">
        <v>0</v>
      </c>
      <c r="P2543">
        <v>63</v>
      </c>
      <c r="Q2543" s="12">
        <f t="shared" si="197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si="198"/>
        <v>41509.426585648151</v>
      </c>
      <c r="M2544" s="16">
        <f t="shared" si="196"/>
        <v>41548.165972222225</v>
      </c>
      <c r="N2544" s="10">
        <f t="shared" si="199"/>
        <v>38.73938657407416</v>
      </c>
      <c r="O2544" t="b">
        <v>0</v>
      </c>
      <c r="P2544">
        <v>13</v>
      </c>
      <c r="Q2544" s="12">
        <f t="shared" si="197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si="198"/>
        <v>40514.107615740737</v>
      </c>
      <c r="M2545" s="16">
        <f t="shared" si="196"/>
        <v>40545.125</v>
      </c>
      <c r="N2545" s="10">
        <f t="shared" si="199"/>
        <v>31.017384259263054</v>
      </c>
      <c r="O2545" t="b">
        <v>0</v>
      </c>
      <c r="P2545">
        <v>13</v>
      </c>
      <c r="Q2545" s="12">
        <f t="shared" si="197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si="198"/>
        <v>41068.520474537036</v>
      </c>
      <c r="M2546" s="16">
        <f t="shared" si="196"/>
        <v>41098.520474537036</v>
      </c>
      <c r="N2546" s="10">
        <f t="shared" si="199"/>
        <v>30</v>
      </c>
      <c r="O2546" t="b">
        <v>0</v>
      </c>
      <c r="P2546">
        <v>57</v>
      </c>
      <c r="Q2546" s="12">
        <f t="shared" si="197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si="198"/>
        <v>42027.13817129629</v>
      </c>
      <c r="M2547" s="16">
        <f t="shared" si="196"/>
        <v>42062.020833333328</v>
      </c>
      <c r="N2547" s="10">
        <f t="shared" si="199"/>
        <v>34.882662037038244</v>
      </c>
      <c r="O2547" t="b">
        <v>0</v>
      </c>
      <c r="P2547">
        <v>61</v>
      </c>
      <c r="Q2547" s="12">
        <f t="shared" si="197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si="198"/>
        <v>41524.858553240738</v>
      </c>
      <c r="M2548" s="16">
        <f t="shared" si="196"/>
        <v>41552.208333333336</v>
      </c>
      <c r="N2548" s="10">
        <f t="shared" si="199"/>
        <v>27.349780092597939</v>
      </c>
      <c r="O2548" t="b">
        <v>0</v>
      </c>
      <c r="P2548">
        <v>65</v>
      </c>
      <c r="Q2548" s="12">
        <f t="shared" si="197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si="198"/>
        <v>40973.773182870369</v>
      </c>
      <c r="M2549" s="16">
        <f t="shared" si="196"/>
        <v>41003.731516203705</v>
      </c>
      <c r="N2549" s="10">
        <f t="shared" si="199"/>
        <v>29.958333333335759</v>
      </c>
      <c r="O2549" t="b">
        <v>0</v>
      </c>
      <c r="P2549">
        <v>134</v>
      </c>
      <c r="Q2549" s="12">
        <f t="shared" si="197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si="198"/>
        <v>42618.625428240746</v>
      </c>
      <c r="M2550" s="16">
        <f t="shared" si="196"/>
        <v>42643.185416666667</v>
      </c>
      <c r="N2550" s="10">
        <f t="shared" si="199"/>
        <v>24.559988425920892</v>
      </c>
      <c r="O2550" t="b">
        <v>0</v>
      </c>
      <c r="P2550">
        <v>37</v>
      </c>
      <c r="Q2550" s="12">
        <f t="shared" si="197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si="198"/>
        <v>41390.757754629631</v>
      </c>
      <c r="M2551" s="16">
        <f t="shared" si="196"/>
        <v>41425.708333333336</v>
      </c>
      <c r="N2551" s="10">
        <f t="shared" si="199"/>
        <v>34.950578703705105</v>
      </c>
      <c r="O2551" t="b">
        <v>0</v>
      </c>
      <c r="P2551">
        <v>37</v>
      </c>
      <c r="Q2551" s="12">
        <f t="shared" si="197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si="198"/>
        <v>42228.634328703702</v>
      </c>
      <c r="M2552" s="16">
        <f t="shared" si="196"/>
        <v>42285.165972222225</v>
      </c>
      <c r="N2552" s="10">
        <f t="shared" si="199"/>
        <v>56.531643518523197</v>
      </c>
      <c r="O2552" t="b">
        <v>0</v>
      </c>
      <c r="P2552">
        <v>150</v>
      </c>
      <c r="Q2552" s="12">
        <f t="shared" si="197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si="198"/>
        <v>40961.252141203702</v>
      </c>
      <c r="M2553" s="16">
        <f t="shared" si="196"/>
        <v>40989.866666666669</v>
      </c>
      <c r="N2553" s="10">
        <f t="shared" si="199"/>
        <v>28.614525462966412</v>
      </c>
      <c r="O2553" t="b">
        <v>0</v>
      </c>
      <c r="P2553">
        <v>56</v>
      </c>
      <c r="Q2553" s="12">
        <f t="shared" si="197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si="198"/>
        <v>42769.809965277775</v>
      </c>
      <c r="M2554" s="16">
        <f t="shared" si="196"/>
        <v>42799.809965277775</v>
      </c>
      <c r="N2554" s="10">
        <f t="shared" si="199"/>
        <v>30</v>
      </c>
      <c r="O2554" t="b">
        <v>0</v>
      </c>
      <c r="P2554">
        <v>18</v>
      </c>
      <c r="Q2554" s="12">
        <f t="shared" si="197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si="198"/>
        <v>41113.199155092596</v>
      </c>
      <c r="M2555" s="16">
        <f t="shared" si="196"/>
        <v>41173.199155092596</v>
      </c>
      <c r="N2555" s="10">
        <f t="shared" si="199"/>
        <v>60</v>
      </c>
      <c r="O2555" t="b">
        <v>0</v>
      </c>
      <c r="P2555">
        <v>60</v>
      </c>
      <c r="Q2555" s="12">
        <f t="shared" si="197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si="198"/>
        <v>42125.078275462962</v>
      </c>
      <c r="M2556" s="16">
        <f t="shared" si="196"/>
        <v>42156.165972222225</v>
      </c>
      <c r="N2556" s="10">
        <f t="shared" si="199"/>
        <v>31.087696759263054</v>
      </c>
      <c r="O2556" t="b">
        <v>0</v>
      </c>
      <c r="P2556">
        <v>67</v>
      </c>
      <c r="Q2556" s="12">
        <f t="shared" si="197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si="198"/>
        <v>41026.655011574076</v>
      </c>
      <c r="M2557" s="16">
        <f t="shared" si="196"/>
        <v>41057.655011574076</v>
      </c>
      <c r="N2557" s="10">
        <f t="shared" si="199"/>
        <v>31</v>
      </c>
      <c r="O2557" t="b">
        <v>0</v>
      </c>
      <c r="P2557">
        <v>35</v>
      </c>
      <c r="Q2557" s="12">
        <f t="shared" si="197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si="198"/>
        <v>41222.991400462961</v>
      </c>
      <c r="M2558" s="16">
        <f t="shared" si="196"/>
        <v>41267.991400462961</v>
      </c>
      <c r="N2558" s="10">
        <f t="shared" si="199"/>
        <v>45</v>
      </c>
      <c r="O2558" t="b">
        <v>0</v>
      </c>
      <c r="P2558">
        <v>34</v>
      </c>
      <c r="Q2558" s="12">
        <f t="shared" si="197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si="198"/>
        <v>41744.745208333334</v>
      </c>
      <c r="M2559" s="16">
        <f t="shared" si="196"/>
        <v>41774.745208333334</v>
      </c>
      <c r="N2559" s="10">
        <f t="shared" si="199"/>
        <v>30</v>
      </c>
      <c r="O2559" t="b">
        <v>0</v>
      </c>
      <c r="P2559">
        <v>36</v>
      </c>
      <c r="Q2559" s="12">
        <f t="shared" si="197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si="198"/>
        <v>42093.860023148154</v>
      </c>
      <c r="M2560" s="16">
        <f t="shared" si="196"/>
        <v>42125.582638888889</v>
      </c>
      <c r="N2560" s="10">
        <f t="shared" si="199"/>
        <v>31.722615740734909</v>
      </c>
      <c r="O2560" t="b">
        <v>0</v>
      </c>
      <c r="P2560">
        <v>18</v>
      </c>
      <c r="Q2560" s="12">
        <f t="shared" si="197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si="198"/>
        <v>40829.873657407406</v>
      </c>
      <c r="M2561" s="16">
        <f t="shared" si="196"/>
        <v>40862.817361111112</v>
      </c>
      <c r="N2561" s="10">
        <f t="shared" si="199"/>
        <v>32.943703703705978</v>
      </c>
      <c r="O2561" t="b">
        <v>0</v>
      </c>
      <c r="P2561">
        <v>25</v>
      </c>
      <c r="Q2561" s="12">
        <f t="shared" si="197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si="198"/>
        <v>42039.951087962967</v>
      </c>
      <c r="M2562" s="16">
        <f t="shared" ref="M2562:M2625" si="201">(J2562 / 60 / 60 / 24) + DATE(1970, 1, 1)</f>
        <v>42069.951087962967</v>
      </c>
      <c r="N2562" s="10">
        <f t="shared" si="199"/>
        <v>30</v>
      </c>
      <c r="O2562" t="b">
        <v>0</v>
      </c>
      <c r="P2562">
        <v>21</v>
      </c>
      <c r="Q2562" s="12">
        <f t="shared" ref="Q2562:Q2625" si="202"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:L2626" si="203">(K2563 / 60 / 60 / 24) + DATE(1970, 1, 1)</f>
        <v>42260.528807870374</v>
      </c>
      <c r="M2563" s="16">
        <f t="shared" si="201"/>
        <v>42290.528807870374</v>
      </c>
      <c r="N2563" s="10">
        <f t="shared" ref="N2563:N2626" si="204">M2563-L2563</f>
        <v>30</v>
      </c>
      <c r="O2563" t="b">
        <v>0</v>
      </c>
      <c r="P2563">
        <v>0</v>
      </c>
      <c r="Q2563" s="12">
        <f t="shared" si="202"/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si="203"/>
        <v>42594.524756944447</v>
      </c>
      <c r="M2564" s="16">
        <f t="shared" si="201"/>
        <v>42654.524756944447</v>
      </c>
      <c r="N2564" s="10">
        <f t="shared" si="204"/>
        <v>60</v>
      </c>
      <c r="O2564" t="b">
        <v>0</v>
      </c>
      <c r="P2564">
        <v>3</v>
      </c>
      <c r="Q2564" s="12">
        <f t="shared" si="202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si="203"/>
        <v>42155.139479166668</v>
      </c>
      <c r="M2565" s="16">
        <f t="shared" si="201"/>
        <v>42215.139479166668</v>
      </c>
      <c r="N2565" s="10">
        <f t="shared" si="204"/>
        <v>60</v>
      </c>
      <c r="O2565" t="b">
        <v>0</v>
      </c>
      <c r="P2565">
        <v>0</v>
      </c>
      <c r="Q2565" s="12">
        <f t="shared" si="202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si="203"/>
        <v>41822.040497685186</v>
      </c>
      <c r="M2566" s="16">
        <f t="shared" si="201"/>
        <v>41852.040497685186</v>
      </c>
      <c r="N2566" s="10">
        <f t="shared" si="204"/>
        <v>30</v>
      </c>
      <c r="O2566" t="b">
        <v>0</v>
      </c>
      <c r="P2566">
        <v>0</v>
      </c>
      <c r="Q2566" s="12">
        <f t="shared" si="202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si="203"/>
        <v>42440.650335648148</v>
      </c>
      <c r="M2567" s="16">
        <f t="shared" si="201"/>
        <v>42499.868055555555</v>
      </c>
      <c r="N2567" s="10">
        <f t="shared" si="204"/>
        <v>59.217719907406718</v>
      </c>
      <c r="O2567" t="b">
        <v>0</v>
      </c>
      <c r="P2567">
        <v>1</v>
      </c>
      <c r="Q2567" s="12">
        <f t="shared" si="202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si="203"/>
        <v>41842.980879629627</v>
      </c>
      <c r="M2568" s="16">
        <f t="shared" si="201"/>
        <v>41872.980879629627</v>
      </c>
      <c r="N2568" s="10">
        <f t="shared" si="204"/>
        <v>30</v>
      </c>
      <c r="O2568" t="b">
        <v>0</v>
      </c>
      <c r="P2568">
        <v>0</v>
      </c>
      <c r="Q2568" s="12">
        <f t="shared" si="202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si="203"/>
        <v>42087.878912037035</v>
      </c>
      <c r="M2569" s="16">
        <f t="shared" si="201"/>
        <v>42117.878912037035</v>
      </c>
      <c r="N2569" s="10">
        <f t="shared" si="204"/>
        <v>30</v>
      </c>
      <c r="O2569" t="b">
        <v>0</v>
      </c>
      <c r="P2569">
        <v>2</v>
      </c>
      <c r="Q2569" s="12">
        <f t="shared" si="202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si="203"/>
        <v>42584.666597222225</v>
      </c>
      <c r="M2570" s="16">
        <f t="shared" si="201"/>
        <v>42614.666597222225</v>
      </c>
      <c r="N2570" s="10">
        <f t="shared" si="204"/>
        <v>30</v>
      </c>
      <c r="O2570" t="b">
        <v>0</v>
      </c>
      <c r="P2570">
        <v>1</v>
      </c>
      <c r="Q2570" s="12">
        <f t="shared" si="202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si="203"/>
        <v>42234.105462962965</v>
      </c>
      <c r="M2571" s="16">
        <f t="shared" si="201"/>
        <v>42264.105462962965</v>
      </c>
      <c r="N2571" s="10">
        <f t="shared" si="204"/>
        <v>30</v>
      </c>
      <c r="O2571" t="b">
        <v>0</v>
      </c>
      <c r="P2571">
        <v>2</v>
      </c>
      <c r="Q2571" s="12">
        <f t="shared" si="202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si="203"/>
        <v>42744.903182870374</v>
      </c>
      <c r="M2572" s="16">
        <f t="shared" si="201"/>
        <v>42774.903182870374</v>
      </c>
      <c r="N2572" s="10">
        <f t="shared" si="204"/>
        <v>30</v>
      </c>
      <c r="O2572" t="b">
        <v>0</v>
      </c>
      <c r="P2572">
        <v>2</v>
      </c>
      <c r="Q2572" s="12">
        <f t="shared" si="202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si="203"/>
        <v>42449.341678240744</v>
      </c>
      <c r="M2573" s="16">
        <f t="shared" si="201"/>
        <v>42509.341678240744</v>
      </c>
      <c r="N2573" s="10">
        <f t="shared" si="204"/>
        <v>60</v>
      </c>
      <c r="O2573" t="b">
        <v>0</v>
      </c>
      <c r="P2573">
        <v>4</v>
      </c>
      <c r="Q2573" s="12">
        <f t="shared" si="202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si="203"/>
        <v>42077.119409722218</v>
      </c>
      <c r="M2574" s="16">
        <f t="shared" si="201"/>
        <v>42107.119409722218</v>
      </c>
      <c r="N2574" s="10">
        <f t="shared" si="204"/>
        <v>30</v>
      </c>
      <c r="O2574" t="b">
        <v>0</v>
      </c>
      <c r="P2574">
        <v>0</v>
      </c>
      <c r="Q2574" s="12">
        <f t="shared" si="202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si="203"/>
        <v>41829.592002314814</v>
      </c>
      <c r="M2575" s="16">
        <f t="shared" si="201"/>
        <v>41874.592002314814</v>
      </c>
      <c r="N2575" s="10">
        <f t="shared" si="204"/>
        <v>45</v>
      </c>
      <c r="O2575" t="b">
        <v>0</v>
      </c>
      <c r="P2575">
        <v>0</v>
      </c>
      <c r="Q2575" s="12">
        <f t="shared" si="202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si="203"/>
        <v>42487.825752314813</v>
      </c>
      <c r="M2576" s="16">
        <f t="shared" si="201"/>
        <v>42508.825752314813</v>
      </c>
      <c r="N2576" s="10">
        <f t="shared" si="204"/>
        <v>21</v>
      </c>
      <c r="O2576" t="b">
        <v>0</v>
      </c>
      <c r="P2576">
        <v>0</v>
      </c>
      <c r="Q2576" s="12">
        <f t="shared" si="202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si="203"/>
        <v>41986.108726851846</v>
      </c>
      <c r="M2577" s="16">
        <f t="shared" si="201"/>
        <v>42016.108726851846</v>
      </c>
      <c r="N2577" s="10">
        <f t="shared" si="204"/>
        <v>30</v>
      </c>
      <c r="O2577" t="b">
        <v>0</v>
      </c>
      <c r="P2577">
        <v>0</v>
      </c>
      <c r="Q2577" s="12">
        <f t="shared" si="202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si="203"/>
        <v>42060.00980324074</v>
      </c>
      <c r="M2578" s="16">
        <f t="shared" si="201"/>
        <v>42104.968136574069</v>
      </c>
      <c r="N2578" s="10">
        <f t="shared" si="204"/>
        <v>44.958333333328483</v>
      </c>
      <c r="O2578" t="b">
        <v>0</v>
      </c>
      <c r="P2578">
        <v>0</v>
      </c>
      <c r="Q2578" s="12">
        <f t="shared" si="202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si="203"/>
        <v>41830.820567129631</v>
      </c>
      <c r="M2579" s="16">
        <f t="shared" si="201"/>
        <v>41855.820567129631</v>
      </c>
      <c r="N2579" s="10">
        <f t="shared" si="204"/>
        <v>25</v>
      </c>
      <c r="O2579" t="b">
        <v>0</v>
      </c>
      <c r="P2579">
        <v>0</v>
      </c>
      <c r="Q2579" s="12">
        <f t="shared" si="202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si="203"/>
        <v>42238.022905092599</v>
      </c>
      <c r="M2580" s="16">
        <f t="shared" si="201"/>
        <v>42286.708333333328</v>
      </c>
      <c r="N2580" s="10">
        <f t="shared" si="204"/>
        <v>48.685428240729379</v>
      </c>
      <c r="O2580" t="b">
        <v>0</v>
      </c>
      <c r="P2580">
        <v>0</v>
      </c>
      <c r="Q2580" s="12">
        <f t="shared" si="202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si="203"/>
        <v>41837.829895833333</v>
      </c>
      <c r="M2581" s="16">
        <f t="shared" si="201"/>
        <v>41897.829895833333</v>
      </c>
      <c r="N2581" s="10">
        <f t="shared" si="204"/>
        <v>60</v>
      </c>
      <c r="O2581" t="b">
        <v>0</v>
      </c>
      <c r="P2581">
        <v>12</v>
      </c>
      <c r="Q2581" s="12">
        <f t="shared" si="202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si="203"/>
        <v>42110.326423611114</v>
      </c>
      <c r="M2582" s="16">
        <f t="shared" si="201"/>
        <v>42140.125</v>
      </c>
      <c r="N2582" s="10">
        <f t="shared" si="204"/>
        <v>29.798576388886431</v>
      </c>
      <c r="O2582" t="b">
        <v>0</v>
      </c>
      <c r="P2582">
        <v>2</v>
      </c>
      <c r="Q2582" s="12">
        <f t="shared" si="202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si="203"/>
        <v>42294.628449074073</v>
      </c>
      <c r="M2583" s="16">
        <f t="shared" si="201"/>
        <v>42324.670115740737</v>
      </c>
      <c r="N2583" s="10">
        <f t="shared" si="204"/>
        <v>30.041666666664241</v>
      </c>
      <c r="O2583" t="b">
        <v>0</v>
      </c>
      <c r="P2583">
        <v>11</v>
      </c>
      <c r="Q2583" s="12">
        <f t="shared" si="202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si="203"/>
        <v>42642.988819444443</v>
      </c>
      <c r="M2584" s="16">
        <f t="shared" si="201"/>
        <v>42672.988819444443</v>
      </c>
      <c r="N2584" s="10">
        <f t="shared" si="204"/>
        <v>30</v>
      </c>
      <c r="O2584" t="b">
        <v>0</v>
      </c>
      <c r="P2584">
        <v>1</v>
      </c>
      <c r="Q2584" s="12">
        <f t="shared" si="202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si="203"/>
        <v>42019.76944444445</v>
      </c>
      <c r="M2585" s="16">
        <f t="shared" si="201"/>
        <v>42079.727777777778</v>
      </c>
      <c r="N2585" s="10">
        <f t="shared" si="204"/>
        <v>59.958333333328483</v>
      </c>
      <c r="O2585" t="b">
        <v>0</v>
      </c>
      <c r="P2585">
        <v>5</v>
      </c>
      <c r="Q2585" s="12">
        <f t="shared" si="202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si="203"/>
        <v>42140.173252314817</v>
      </c>
      <c r="M2586" s="16">
        <f t="shared" si="201"/>
        <v>42170.173252314817</v>
      </c>
      <c r="N2586" s="10">
        <f t="shared" si="204"/>
        <v>30</v>
      </c>
      <c r="O2586" t="b">
        <v>0</v>
      </c>
      <c r="P2586">
        <v>0</v>
      </c>
      <c r="Q2586" s="12">
        <f t="shared" si="202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si="203"/>
        <v>41795.963333333333</v>
      </c>
      <c r="M2587" s="16">
        <f t="shared" si="201"/>
        <v>41825.963333333333</v>
      </c>
      <c r="N2587" s="10">
        <f t="shared" si="204"/>
        <v>30</v>
      </c>
      <c r="O2587" t="b">
        <v>0</v>
      </c>
      <c r="P2587">
        <v>1</v>
      </c>
      <c r="Q2587" s="12">
        <f t="shared" si="202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si="203"/>
        <v>42333.330277777779</v>
      </c>
      <c r="M2588" s="16">
        <f t="shared" si="201"/>
        <v>42363.330277777779</v>
      </c>
      <c r="N2588" s="10">
        <f t="shared" si="204"/>
        <v>30</v>
      </c>
      <c r="O2588" t="b">
        <v>0</v>
      </c>
      <c r="P2588">
        <v>1</v>
      </c>
      <c r="Q2588" s="12">
        <f t="shared" si="202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si="203"/>
        <v>42338.675381944442</v>
      </c>
      <c r="M2589" s="16">
        <f t="shared" si="201"/>
        <v>42368.675381944442</v>
      </c>
      <c r="N2589" s="10">
        <f t="shared" si="204"/>
        <v>30</v>
      </c>
      <c r="O2589" t="b">
        <v>0</v>
      </c>
      <c r="P2589">
        <v>6</v>
      </c>
      <c r="Q2589" s="12">
        <f t="shared" si="202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si="203"/>
        <v>42042.676226851851</v>
      </c>
      <c r="M2590" s="16">
        <f t="shared" si="201"/>
        <v>42094.551388888889</v>
      </c>
      <c r="N2590" s="10">
        <f t="shared" si="204"/>
        <v>51.875162037038535</v>
      </c>
      <c r="O2590" t="b">
        <v>0</v>
      </c>
      <c r="P2590">
        <v>8</v>
      </c>
      <c r="Q2590" s="12">
        <f t="shared" si="202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si="203"/>
        <v>42422.536192129628</v>
      </c>
      <c r="M2591" s="16">
        <f t="shared" si="201"/>
        <v>42452.494525462964</v>
      </c>
      <c r="N2591" s="10">
        <f t="shared" si="204"/>
        <v>29.958333333335759</v>
      </c>
      <c r="O2591" t="b">
        <v>0</v>
      </c>
      <c r="P2591">
        <v>1</v>
      </c>
      <c r="Q2591" s="12">
        <f t="shared" si="202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si="203"/>
        <v>42388.589085648149</v>
      </c>
      <c r="M2592" s="16">
        <f t="shared" si="201"/>
        <v>42395.589085648149</v>
      </c>
      <c r="N2592" s="10">
        <f t="shared" si="204"/>
        <v>7</v>
      </c>
      <c r="O2592" t="b">
        <v>0</v>
      </c>
      <c r="P2592">
        <v>0</v>
      </c>
      <c r="Q2592" s="12">
        <f t="shared" si="202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si="203"/>
        <v>42382.906527777777</v>
      </c>
      <c r="M2593" s="16">
        <f t="shared" si="201"/>
        <v>42442.864861111113</v>
      </c>
      <c r="N2593" s="10">
        <f t="shared" si="204"/>
        <v>59.958333333335759</v>
      </c>
      <c r="O2593" t="b">
        <v>0</v>
      </c>
      <c r="P2593">
        <v>2</v>
      </c>
      <c r="Q2593" s="12">
        <f t="shared" si="202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si="203"/>
        <v>41887.801168981481</v>
      </c>
      <c r="M2594" s="16">
        <f t="shared" si="201"/>
        <v>41917.801168981481</v>
      </c>
      <c r="N2594" s="10">
        <f t="shared" si="204"/>
        <v>30</v>
      </c>
      <c r="O2594" t="b">
        <v>0</v>
      </c>
      <c r="P2594">
        <v>1</v>
      </c>
      <c r="Q2594" s="12">
        <f t="shared" si="202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si="203"/>
        <v>42089.84520833334</v>
      </c>
      <c r="M2595" s="16">
        <f t="shared" si="201"/>
        <v>42119.84520833334</v>
      </c>
      <c r="N2595" s="10">
        <f t="shared" si="204"/>
        <v>30</v>
      </c>
      <c r="O2595" t="b">
        <v>0</v>
      </c>
      <c r="P2595">
        <v>0</v>
      </c>
      <c r="Q2595" s="12">
        <f t="shared" si="202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si="203"/>
        <v>41828.967916666668</v>
      </c>
      <c r="M2596" s="16">
        <f t="shared" si="201"/>
        <v>41858.967916666668</v>
      </c>
      <c r="N2596" s="10">
        <f t="shared" si="204"/>
        <v>30</v>
      </c>
      <c r="O2596" t="b">
        <v>0</v>
      </c>
      <c r="P2596">
        <v>1</v>
      </c>
      <c r="Q2596" s="12">
        <f t="shared" si="202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si="203"/>
        <v>42760.244212962964</v>
      </c>
      <c r="M2597" s="16">
        <f t="shared" si="201"/>
        <v>42790.244212962964</v>
      </c>
      <c r="N2597" s="10">
        <f t="shared" si="204"/>
        <v>30</v>
      </c>
      <c r="O2597" t="b">
        <v>0</v>
      </c>
      <c r="P2597">
        <v>19</v>
      </c>
      <c r="Q2597" s="12">
        <f t="shared" si="202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si="203"/>
        <v>41828.664456018516</v>
      </c>
      <c r="M2598" s="16">
        <f t="shared" si="201"/>
        <v>41858.664456018516</v>
      </c>
      <c r="N2598" s="10">
        <f t="shared" si="204"/>
        <v>30</v>
      </c>
      <c r="O2598" t="b">
        <v>0</v>
      </c>
      <c r="P2598">
        <v>27</v>
      </c>
      <c r="Q2598" s="12">
        <f t="shared" si="202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si="203"/>
        <v>42510.341631944444</v>
      </c>
      <c r="M2599" s="16">
        <f t="shared" si="201"/>
        <v>42540.341631944444</v>
      </c>
      <c r="N2599" s="10">
        <f t="shared" si="204"/>
        <v>30</v>
      </c>
      <c r="O2599" t="b">
        <v>0</v>
      </c>
      <c r="P2599">
        <v>7</v>
      </c>
      <c r="Q2599" s="12">
        <f t="shared" si="202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si="203"/>
        <v>42240.840289351851</v>
      </c>
      <c r="M2600" s="16">
        <f t="shared" si="201"/>
        <v>42270.840289351851</v>
      </c>
      <c r="N2600" s="10">
        <f t="shared" si="204"/>
        <v>30</v>
      </c>
      <c r="O2600" t="b">
        <v>0</v>
      </c>
      <c r="P2600">
        <v>14</v>
      </c>
      <c r="Q2600" s="12">
        <f t="shared" si="202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si="203"/>
        <v>41809.754016203704</v>
      </c>
      <c r="M2601" s="16">
        <f t="shared" si="201"/>
        <v>41854.754016203704</v>
      </c>
      <c r="N2601" s="10">
        <f t="shared" si="204"/>
        <v>45</v>
      </c>
      <c r="O2601" t="b">
        <v>0</v>
      </c>
      <c r="P2601">
        <v>5</v>
      </c>
      <c r="Q2601" s="12">
        <f t="shared" si="202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si="203"/>
        <v>42394.900462962964</v>
      </c>
      <c r="M2602" s="16">
        <f t="shared" si="201"/>
        <v>42454.858796296292</v>
      </c>
      <c r="N2602" s="10">
        <f t="shared" si="204"/>
        <v>59.958333333328483</v>
      </c>
      <c r="O2602" t="b">
        <v>0</v>
      </c>
      <c r="P2602">
        <v>30</v>
      </c>
      <c r="Q2602" s="12">
        <f t="shared" si="202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si="203"/>
        <v>41150.902187499996</v>
      </c>
      <c r="M2603" s="16">
        <f t="shared" si="201"/>
        <v>41165.165972222225</v>
      </c>
      <c r="N2603" s="10">
        <f t="shared" si="204"/>
        <v>14.263784722228593</v>
      </c>
      <c r="O2603" t="b">
        <v>1</v>
      </c>
      <c r="P2603">
        <v>151</v>
      </c>
      <c r="Q2603" s="12">
        <f t="shared" si="202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si="203"/>
        <v>41915.747314814813</v>
      </c>
      <c r="M2604" s="16">
        <f t="shared" si="201"/>
        <v>41955.888888888891</v>
      </c>
      <c r="N2604" s="10">
        <f t="shared" si="204"/>
        <v>40.141574074077653</v>
      </c>
      <c r="O2604" t="b">
        <v>1</v>
      </c>
      <c r="P2604">
        <v>489</v>
      </c>
      <c r="Q2604" s="12">
        <f t="shared" si="202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si="203"/>
        <v>41617.912662037037</v>
      </c>
      <c r="M2605" s="16">
        <f t="shared" si="201"/>
        <v>41631.912662037037</v>
      </c>
      <c r="N2605" s="10">
        <f t="shared" si="204"/>
        <v>14</v>
      </c>
      <c r="O2605" t="b">
        <v>1</v>
      </c>
      <c r="P2605">
        <v>50</v>
      </c>
      <c r="Q2605" s="12">
        <f t="shared" si="202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si="203"/>
        <v>40998.051192129627</v>
      </c>
      <c r="M2606" s="16">
        <f t="shared" si="201"/>
        <v>41028.051192129627</v>
      </c>
      <c r="N2606" s="10">
        <f t="shared" si="204"/>
        <v>30</v>
      </c>
      <c r="O2606" t="b">
        <v>1</v>
      </c>
      <c r="P2606">
        <v>321</v>
      </c>
      <c r="Q2606" s="12">
        <f t="shared" si="202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si="203"/>
        <v>42508.541550925926</v>
      </c>
      <c r="M2607" s="16">
        <f t="shared" si="201"/>
        <v>42538.541550925926</v>
      </c>
      <c r="N2607" s="10">
        <f t="shared" si="204"/>
        <v>30</v>
      </c>
      <c r="O2607" t="b">
        <v>1</v>
      </c>
      <c r="P2607">
        <v>1762</v>
      </c>
      <c r="Q2607" s="12">
        <f t="shared" si="202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si="203"/>
        <v>41726.712754629632</v>
      </c>
      <c r="M2608" s="16">
        <f t="shared" si="201"/>
        <v>41758.712754629632</v>
      </c>
      <c r="N2608" s="10">
        <f t="shared" si="204"/>
        <v>32</v>
      </c>
      <c r="O2608" t="b">
        <v>1</v>
      </c>
      <c r="P2608">
        <v>385</v>
      </c>
      <c r="Q2608" s="12">
        <f t="shared" si="202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si="203"/>
        <v>42184.874675925923</v>
      </c>
      <c r="M2609" s="16">
        <f t="shared" si="201"/>
        <v>42228.083333333328</v>
      </c>
      <c r="N2609" s="10">
        <f t="shared" si="204"/>
        <v>43.208657407405553</v>
      </c>
      <c r="O2609" t="b">
        <v>1</v>
      </c>
      <c r="P2609">
        <v>398</v>
      </c>
      <c r="Q2609" s="12">
        <f t="shared" si="202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si="203"/>
        <v>42767.801712962959</v>
      </c>
      <c r="M2610" s="16">
        <f t="shared" si="201"/>
        <v>42809</v>
      </c>
      <c r="N2610" s="10">
        <f t="shared" si="204"/>
        <v>41.198287037041155</v>
      </c>
      <c r="O2610" t="b">
        <v>1</v>
      </c>
      <c r="P2610">
        <v>304</v>
      </c>
      <c r="Q2610" s="12">
        <f t="shared" si="202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si="203"/>
        <v>41075.237858796296</v>
      </c>
      <c r="M2611" s="16">
        <f t="shared" si="201"/>
        <v>41105.237858796296</v>
      </c>
      <c r="N2611" s="10">
        <f t="shared" si="204"/>
        <v>30</v>
      </c>
      <c r="O2611" t="b">
        <v>1</v>
      </c>
      <c r="P2611">
        <v>676</v>
      </c>
      <c r="Q2611" s="12">
        <f t="shared" si="202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si="203"/>
        <v>42564.881076388891</v>
      </c>
      <c r="M2612" s="16">
        <f t="shared" si="201"/>
        <v>42604.290972222225</v>
      </c>
      <c r="N2612" s="10">
        <f t="shared" si="204"/>
        <v>39.409895833334303</v>
      </c>
      <c r="O2612" t="b">
        <v>1</v>
      </c>
      <c r="P2612">
        <v>577</v>
      </c>
      <c r="Q2612" s="12">
        <f t="shared" si="202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si="203"/>
        <v>42704.335810185185</v>
      </c>
      <c r="M2613" s="16">
        <f t="shared" si="201"/>
        <v>42737.957638888889</v>
      </c>
      <c r="N2613" s="10">
        <f t="shared" si="204"/>
        <v>33.621828703704523</v>
      </c>
      <c r="O2613" t="b">
        <v>1</v>
      </c>
      <c r="P2613">
        <v>3663</v>
      </c>
      <c r="Q2613" s="12">
        <f t="shared" si="202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si="203"/>
        <v>41982.143171296295</v>
      </c>
      <c r="M2614" s="16">
        <f t="shared" si="201"/>
        <v>42013.143171296295</v>
      </c>
      <c r="N2614" s="10">
        <f t="shared" si="204"/>
        <v>31</v>
      </c>
      <c r="O2614" t="b">
        <v>1</v>
      </c>
      <c r="P2614">
        <v>294</v>
      </c>
      <c r="Q2614" s="12">
        <f t="shared" si="202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si="203"/>
        <v>41143.81821759259</v>
      </c>
      <c r="M2615" s="16">
        <f t="shared" si="201"/>
        <v>41173.81821759259</v>
      </c>
      <c r="N2615" s="10">
        <f t="shared" si="204"/>
        <v>30</v>
      </c>
      <c r="O2615" t="b">
        <v>1</v>
      </c>
      <c r="P2615">
        <v>28</v>
      </c>
      <c r="Q2615" s="12">
        <f t="shared" si="202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si="203"/>
        <v>41730.708472222221</v>
      </c>
      <c r="M2616" s="16">
        <f t="shared" si="201"/>
        <v>41759.208333333336</v>
      </c>
      <c r="N2616" s="10">
        <f t="shared" si="204"/>
        <v>28.499861111115024</v>
      </c>
      <c r="O2616" t="b">
        <v>1</v>
      </c>
      <c r="P2616">
        <v>100</v>
      </c>
      <c r="Q2616" s="12">
        <f t="shared" si="202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si="203"/>
        <v>42453.49726851852</v>
      </c>
      <c r="M2617" s="16">
        <f t="shared" si="201"/>
        <v>42490.5</v>
      </c>
      <c r="N2617" s="10">
        <f t="shared" si="204"/>
        <v>37.002731481479714</v>
      </c>
      <c r="O2617" t="b">
        <v>0</v>
      </c>
      <c r="P2617">
        <v>72</v>
      </c>
      <c r="Q2617" s="12">
        <f t="shared" si="202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si="203"/>
        <v>42211.99454861111</v>
      </c>
      <c r="M2618" s="16">
        <f t="shared" si="201"/>
        <v>42241.99454861111</v>
      </c>
      <c r="N2618" s="10">
        <f t="shared" si="204"/>
        <v>30</v>
      </c>
      <c r="O2618" t="b">
        <v>1</v>
      </c>
      <c r="P2618">
        <v>238</v>
      </c>
      <c r="Q2618" s="12">
        <f t="shared" si="202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si="203"/>
        <v>41902.874432870369</v>
      </c>
      <c r="M2619" s="16">
        <f t="shared" si="201"/>
        <v>41932.874432870369</v>
      </c>
      <c r="N2619" s="10">
        <f t="shared" si="204"/>
        <v>30</v>
      </c>
      <c r="O2619" t="b">
        <v>1</v>
      </c>
      <c r="P2619">
        <v>159</v>
      </c>
      <c r="Q2619" s="12">
        <f t="shared" si="202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si="203"/>
        <v>42279.792372685188</v>
      </c>
      <c r="M2620" s="16">
        <f t="shared" si="201"/>
        <v>42339.834039351852</v>
      </c>
      <c r="N2620" s="10">
        <f t="shared" si="204"/>
        <v>60.041666666664241</v>
      </c>
      <c r="O2620" t="b">
        <v>1</v>
      </c>
      <c r="P2620">
        <v>77</v>
      </c>
      <c r="Q2620" s="12">
        <f t="shared" si="202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si="203"/>
        <v>42273.884305555555</v>
      </c>
      <c r="M2621" s="16">
        <f t="shared" si="201"/>
        <v>42300.458333333328</v>
      </c>
      <c r="N2621" s="10">
        <f t="shared" si="204"/>
        <v>26.574027777773154</v>
      </c>
      <c r="O2621" t="b">
        <v>1</v>
      </c>
      <c r="P2621">
        <v>53</v>
      </c>
      <c r="Q2621" s="12">
        <f t="shared" si="202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si="203"/>
        <v>42251.16715277778</v>
      </c>
      <c r="M2622" s="16">
        <f t="shared" si="201"/>
        <v>42288.041666666672</v>
      </c>
      <c r="N2622" s="10">
        <f t="shared" si="204"/>
        <v>36.87451388889167</v>
      </c>
      <c r="O2622" t="b">
        <v>1</v>
      </c>
      <c r="P2622">
        <v>1251</v>
      </c>
      <c r="Q2622" s="12">
        <f t="shared" si="202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si="203"/>
        <v>42115.74754629629</v>
      </c>
      <c r="M2623" s="16">
        <f t="shared" si="201"/>
        <v>42145.74754629629</v>
      </c>
      <c r="N2623" s="10">
        <f t="shared" si="204"/>
        <v>30</v>
      </c>
      <c r="O2623" t="b">
        <v>1</v>
      </c>
      <c r="P2623">
        <v>465</v>
      </c>
      <c r="Q2623" s="12">
        <f t="shared" si="202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si="203"/>
        <v>42689.74324074074</v>
      </c>
      <c r="M2624" s="16">
        <f t="shared" si="201"/>
        <v>42734.74324074074</v>
      </c>
      <c r="N2624" s="10">
        <f t="shared" si="204"/>
        <v>45</v>
      </c>
      <c r="O2624" t="b">
        <v>0</v>
      </c>
      <c r="P2624">
        <v>74</v>
      </c>
      <c r="Q2624" s="12">
        <f t="shared" si="202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si="203"/>
        <v>42692.256550925929</v>
      </c>
      <c r="M2625" s="16">
        <f t="shared" si="201"/>
        <v>42706.256550925929</v>
      </c>
      <c r="N2625" s="10">
        <f t="shared" si="204"/>
        <v>14</v>
      </c>
      <c r="O2625" t="b">
        <v>0</v>
      </c>
      <c r="P2625">
        <v>62</v>
      </c>
      <c r="Q2625" s="12">
        <f t="shared" si="202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si="203"/>
        <v>41144.42155092593</v>
      </c>
      <c r="M2626" s="16">
        <f t="shared" ref="M2626:M2689" si="206">(J2626 / 60 / 60 / 24) + DATE(1970, 1, 1)</f>
        <v>41165.42155092593</v>
      </c>
      <c r="N2626" s="10">
        <f t="shared" si="204"/>
        <v>21</v>
      </c>
      <c r="O2626" t="b">
        <v>0</v>
      </c>
      <c r="P2626">
        <v>3468</v>
      </c>
      <c r="Q2626" s="12">
        <f t="shared" ref="Q2626:Q2689" si="207"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:L2690" si="208">(K2627 / 60 / 60 / 24) + DATE(1970, 1, 1)</f>
        <v>42658.810277777782</v>
      </c>
      <c r="M2627" s="16">
        <f t="shared" si="206"/>
        <v>42683.851944444439</v>
      </c>
      <c r="N2627" s="10">
        <f t="shared" ref="N2627:N2690" si="209">M2627-L2627</f>
        <v>25.041666666656965</v>
      </c>
      <c r="O2627" t="b">
        <v>0</v>
      </c>
      <c r="P2627">
        <v>52</v>
      </c>
      <c r="Q2627" s="12">
        <f t="shared" si="207"/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si="208"/>
        <v>42128.628113425926</v>
      </c>
      <c r="M2628" s="16">
        <f t="shared" si="206"/>
        <v>42158.628113425926</v>
      </c>
      <c r="N2628" s="10">
        <f t="shared" si="209"/>
        <v>30</v>
      </c>
      <c r="O2628" t="b">
        <v>0</v>
      </c>
      <c r="P2628">
        <v>50</v>
      </c>
      <c r="Q2628" s="12">
        <f t="shared" si="207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si="208"/>
        <v>42304.829409722224</v>
      </c>
      <c r="M2629" s="16">
        <f t="shared" si="206"/>
        <v>42334.871076388896</v>
      </c>
      <c r="N2629" s="10">
        <f t="shared" si="209"/>
        <v>30.041666666671517</v>
      </c>
      <c r="O2629" t="b">
        <v>0</v>
      </c>
      <c r="P2629">
        <v>45</v>
      </c>
      <c r="Q2629" s="12">
        <f t="shared" si="207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si="208"/>
        <v>41953.966053240743</v>
      </c>
      <c r="M2630" s="16">
        <f t="shared" si="206"/>
        <v>41973.966053240743</v>
      </c>
      <c r="N2630" s="10">
        <f t="shared" si="209"/>
        <v>20</v>
      </c>
      <c r="O2630" t="b">
        <v>0</v>
      </c>
      <c r="P2630">
        <v>21</v>
      </c>
      <c r="Q2630" s="12">
        <f t="shared" si="207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si="208"/>
        <v>42108.538449074069</v>
      </c>
      <c r="M2631" s="16">
        <f t="shared" si="206"/>
        <v>42138.538449074069</v>
      </c>
      <c r="N2631" s="10">
        <f t="shared" si="209"/>
        <v>30</v>
      </c>
      <c r="O2631" t="b">
        <v>0</v>
      </c>
      <c r="P2631">
        <v>100</v>
      </c>
      <c r="Q2631" s="12">
        <f t="shared" si="207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si="208"/>
        <v>42524.105462962965</v>
      </c>
      <c r="M2632" s="16">
        <f t="shared" si="206"/>
        <v>42551.416666666672</v>
      </c>
      <c r="N2632" s="10">
        <f t="shared" si="209"/>
        <v>27.311203703706269</v>
      </c>
      <c r="O2632" t="b">
        <v>0</v>
      </c>
      <c r="P2632">
        <v>81</v>
      </c>
      <c r="Q2632" s="12">
        <f t="shared" si="207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si="208"/>
        <v>42218.169293981482</v>
      </c>
      <c r="M2633" s="16">
        <f t="shared" si="206"/>
        <v>42246.169293981482</v>
      </c>
      <c r="N2633" s="10">
        <f t="shared" si="209"/>
        <v>28</v>
      </c>
      <c r="O2633" t="b">
        <v>0</v>
      </c>
      <c r="P2633">
        <v>286</v>
      </c>
      <c r="Q2633" s="12">
        <f t="shared" si="207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si="208"/>
        <v>42494.061793981484</v>
      </c>
      <c r="M2634" s="16">
        <f t="shared" si="206"/>
        <v>42519.061793981484</v>
      </c>
      <c r="N2634" s="10">
        <f t="shared" si="209"/>
        <v>25</v>
      </c>
      <c r="O2634" t="b">
        <v>0</v>
      </c>
      <c r="P2634">
        <v>42</v>
      </c>
      <c r="Q2634" s="12">
        <f t="shared" si="207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si="208"/>
        <v>41667.823287037041</v>
      </c>
      <c r="M2635" s="16">
        <f t="shared" si="206"/>
        <v>41697.958333333336</v>
      </c>
      <c r="N2635" s="10">
        <f t="shared" si="209"/>
        <v>30.135046296294604</v>
      </c>
      <c r="O2635" t="b">
        <v>0</v>
      </c>
      <c r="P2635">
        <v>199</v>
      </c>
      <c r="Q2635" s="12">
        <f t="shared" si="207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si="208"/>
        <v>42612.656493055561</v>
      </c>
      <c r="M2636" s="16">
        <f t="shared" si="206"/>
        <v>42642.656493055561</v>
      </c>
      <c r="N2636" s="10">
        <f t="shared" si="209"/>
        <v>30</v>
      </c>
      <c r="O2636" t="b">
        <v>0</v>
      </c>
      <c r="P2636">
        <v>25</v>
      </c>
      <c r="Q2636" s="12">
        <f t="shared" si="207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si="208"/>
        <v>42037.950937500005</v>
      </c>
      <c r="M2637" s="16">
        <f t="shared" si="206"/>
        <v>42072.909270833334</v>
      </c>
      <c r="N2637" s="10">
        <f t="shared" si="209"/>
        <v>34.958333333328483</v>
      </c>
      <c r="O2637" t="b">
        <v>0</v>
      </c>
      <c r="P2637">
        <v>84</v>
      </c>
      <c r="Q2637" s="12">
        <f t="shared" si="207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si="208"/>
        <v>42636.614745370374</v>
      </c>
      <c r="M2638" s="16">
        <f t="shared" si="206"/>
        <v>42659.041666666672</v>
      </c>
      <c r="N2638" s="10">
        <f t="shared" si="209"/>
        <v>22.426921296297223</v>
      </c>
      <c r="O2638" t="b">
        <v>0</v>
      </c>
      <c r="P2638">
        <v>50</v>
      </c>
      <c r="Q2638" s="12">
        <f t="shared" si="207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si="208"/>
        <v>42639.549479166672</v>
      </c>
      <c r="M2639" s="16">
        <f t="shared" si="206"/>
        <v>42655.549479166672</v>
      </c>
      <c r="N2639" s="10">
        <f t="shared" si="209"/>
        <v>16</v>
      </c>
      <c r="O2639" t="b">
        <v>0</v>
      </c>
      <c r="P2639">
        <v>26</v>
      </c>
      <c r="Q2639" s="12">
        <f t="shared" si="207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si="208"/>
        <v>41989.913136574076</v>
      </c>
      <c r="M2640" s="16">
        <f t="shared" si="206"/>
        <v>42019.913136574076</v>
      </c>
      <c r="N2640" s="10">
        <f t="shared" si="209"/>
        <v>30</v>
      </c>
      <c r="O2640" t="b">
        <v>0</v>
      </c>
      <c r="P2640">
        <v>14</v>
      </c>
      <c r="Q2640" s="12">
        <f t="shared" si="207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si="208"/>
        <v>42024.86513888889</v>
      </c>
      <c r="M2641" s="16">
        <f t="shared" si="206"/>
        <v>42054.86513888889</v>
      </c>
      <c r="N2641" s="10">
        <f t="shared" si="209"/>
        <v>30</v>
      </c>
      <c r="O2641" t="b">
        <v>0</v>
      </c>
      <c r="P2641">
        <v>49</v>
      </c>
      <c r="Q2641" s="12">
        <f t="shared" si="207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si="208"/>
        <v>42103.160578703704</v>
      </c>
      <c r="M2642" s="16">
        <f t="shared" si="206"/>
        <v>42163.160578703704</v>
      </c>
      <c r="N2642" s="10">
        <f t="shared" si="209"/>
        <v>60</v>
      </c>
      <c r="O2642" t="b">
        <v>0</v>
      </c>
      <c r="P2642">
        <v>69</v>
      </c>
      <c r="Q2642" s="12">
        <f t="shared" si="207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si="208"/>
        <v>41880.827118055553</v>
      </c>
      <c r="M2643" s="16">
        <f t="shared" si="206"/>
        <v>41897.839583333334</v>
      </c>
      <c r="N2643" s="10">
        <f t="shared" si="209"/>
        <v>17.012465277781303</v>
      </c>
      <c r="O2643" t="b">
        <v>0</v>
      </c>
      <c r="P2643">
        <v>1</v>
      </c>
      <c r="Q2643" s="12">
        <f t="shared" si="207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si="208"/>
        <v>42536.246620370366</v>
      </c>
      <c r="M2644" s="16">
        <f t="shared" si="206"/>
        <v>42566.289583333331</v>
      </c>
      <c r="N2644" s="10">
        <f t="shared" si="209"/>
        <v>30.042962962965248</v>
      </c>
      <c r="O2644" t="b">
        <v>0</v>
      </c>
      <c r="P2644">
        <v>0</v>
      </c>
      <c r="Q2644" s="12">
        <f t="shared" si="207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si="208"/>
        <v>42689.582349537035</v>
      </c>
      <c r="M2645" s="16">
        <f t="shared" si="206"/>
        <v>42725.332638888889</v>
      </c>
      <c r="N2645" s="10">
        <f t="shared" si="209"/>
        <v>35.750289351854008</v>
      </c>
      <c r="O2645" t="b">
        <v>1</v>
      </c>
      <c r="P2645">
        <v>1501</v>
      </c>
      <c r="Q2645" s="12">
        <f t="shared" si="207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si="208"/>
        <v>42774.792071759264</v>
      </c>
      <c r="M2646" s="16">
        <f t="shared" si="206"/>
        <v>42804.792071759264</v>
      </c>
      <c r="N2646" s="10">
        <f t="shared" si="209"/>
        <v>30</v>
      </c>
      <c r="O2646" t="b">
        <v>1</v>
      </c>
      <c r="P2646">
        <v>52</v>
      </c>
      <c r="Q2646" s="12">
        <f t="shared" si="207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si="208"/>
        <v>41921.842627314814</v>
      </c>
      <c r="M2647" s="16">
        <f t="shared" si="206"/>
        <v>41951.884293981479</v>
      </c>
      <c r="N2647" s="10">
        <f t="shared" si="209"/>
        <v>30.041666666664241</v>
      </c>
      <c r="O2647" t="b">
        <v>1</v>
      </c>
      <c r="P2647">
        <v>23</v>
      </c>
      <c r="Q2647" s="12">
        <f t="shared" si="207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si="208"/>
        <v>42226.313298611116</v>
      </c>
      <c r="M2648" s="16">
        <f t="shared" si="206"/>
        <v>42256.313298611116</v>
      </c>
      <c r="N2648" s="10">
        <f t="shared" si="209"/>
        <v>30</v>
      </c>
      <c r="O2648" t="b">
        <v>1</v>
      </c>
      <c r="P2648">
        <v>535</v>
      </c>
      <c r="Q2648" s="12">
        <f t="shared" si="207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si="208"/>
        <v>42200.261793981481</v>
      </c>
      <c r="M2649" s="16">
        <f t="shared" si="206"/>
        <v>42230.261793981481</v>
      </c>
      <c r="N2649" s="10">
        <f t="shared" si="209"/>
        <v>30</v>
      </c>
      <c r="O2649" t="b">
        <v>0</v>
      </c>
      <c r="P2649">
        <v>3</v>
      </c>
      <c r="Q2649" s="12">
        <f t="shared" si="207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si="208"/>
        <v>42408.714814814812</v>
      </c>
      <c r="M2650" s="16">
        <f t="shared" si="206"/>
        <v>42438.714814814812</v>
      </c>
      <c r="N2650" s="10">
        <f t="shared" si="209"/>
        <v>30</v>
      </c>
      <c r="O2650" t="b">
        <v>0</v>
      </c>
      <c r="P2650">
        <v>6</v>
      </c>
      <c r="Q2650" s="12">
        <f t="shared" si="207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si="208"/>
        <v>42341.99700231482</v>
      </c>
      <c r="M2651" s="16">
        <f t="shared" si="206"/>
        <v>42401.99700231482</v>
      </c>
      <c r="N2651" s="10">
        <f t="shared" si="209"/>
        <v>60</v>
      </c>
      <c r="O2651" t="b">
        <v>0</v>
      </c>
      <c r="P2651">
        <v>3</v>
      </c>
      <c r="Q2651" s="12">
        <f t="shared" si="207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si="208"/>
        <v>42695.624340277776</v>
      </c>
      <c r="M2652" s="16">
        <f t="shared" si="206"/>
        <v>42725.624340277776</v>
      </c>
      <c r="N2652" s="10">
        <f t="shared" si="209"/>
        <v>30</v>
      </c>
      <c r="O2652" t="b">
        <v>0</v>
      </c>
      <c r="P2652">
        <v>5</v>
      </c>
      <c r="Q2652" s="12">
        <f t="shared" si="207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si="208"/>
        <v>42327.805659722217</v>
      </c>
      <c r="M2653" s="16">
        <f t="shared" si="206"/>
        <v>42355.805659722217</v>
      </c>
      <c r="N2653" s="10">
        <f t="shared" si="209"/>
        <v>28</v>
      </c>
      <c r="O2653" t="b">
        <v>0</v>
      </c>
      <c r="P2653">
        <v>17</v>
      </c>
      <c r="Q2653" s="12">
        <f t="shared" si="207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si="208"/>
        <v>41953.158854166672</v>
      </c>
      <c r="M2654" s="16">
        <f t="shared" si="206"/>
        <v>41983.158854166672</v>
      </c>
      <c r="N2654" s="10">
        <f t="shared" si="209"/>
        <v>30</v>
      </c>
      <c r="O2654" t="b">
        <v>0</v>
      </c>
      <c r="P2654">
        <v>11</v>
      </c>
      <c r="Q2654" s="12">
        <f t="shared" si="207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si="208"/>
        <v>41771.651932870373</v>
      </c>
      <c r="M2655" s="16">
        <f t="shared" si="206"/>
        <v>41803.166666666664</v>
      </c>
      <c r="N2655" s="10">
        <f t="shared" si="209"/>
        <v>31.514733796291694</v>
      </c>
      <c r="O2655" t="b">
        <v>0</v>
      </c>
      <c r="P2655">
        <v>70</v>
      </c>
      <c r="Q2655" s="12">
        <f t="shared" si="207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si="208"/>
        <v>42055.600995370376</v>
      </c>
      <c r="M2656" s="16">
        <f t="shared" si="206"/>
        <v>42115.559328703705</v>
      </c>
      <c r="N2656" s="10">
        <f t="shared" si="209"/>
        <v>59.958333333328483</v>
      </c>
      <c r="O2656" t="b">
        <v>0</v>
      </c>
      <c r="P2656">
        <v>6</v>
      </c>
      <c r="Q2656" s="12">
        <f t="shared" si="207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si="208"/>
        <v>42381.866284722222</v>
      </c>
      <c r="M2657" s="16">
        <f t="shared" si="206"/>
        <v>42409.833333333328</v>
      </c>
      <c r="N2657" s="10">
        <f t="shared" si="209"/>
        <v>27.967048611106293</v>
      </c>
      <c r="O2657" t="b">
        <v>0</v>
      </c>
      <c r="P2657">
        <v>43</v>
      </c>
      <c r="Q2657" s="12">
        <f t="shared" si="207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si="208"/>
        <v>42767.688518518517</v>
      </c>
      <c r="M2658" s="16">
        <f t="shared" si="206"/>
        <v>42806.791666666672</v>
      </c>
      <c r="N2658" s="10">
        <f t="shared" si="209"/>
        <v>39.103148148155014</v>
      </c>
      <c r="O2658" t="b">
        <v>0</v>
      </c>
      <c r="P2658">
        <v>152</v>
      </c>
      <c r="Q2658" s="12">
        <f t="shared" si="207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si="208"/>
        <v>42551.928854166668</v>
      </c>
      <c r="M2659" s="16">
        <f t="shared" si="206"/>
        <v>42585.0625</v>
      </c>
      <c r="N2659" s="10">
        <f t="shared" si="209"/>
        <v>33.133645833331684</v>
      </c>
      <c r="O2659" t="b">
        <v>0</v>
      </c>
      <c r="P2659">
        <v>59</v>
      </c>
      <c r="Q2659" s="12">
        <f t="shared" si="207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si="208"/>
        <v>42551.884189814817</v>
      </c>
      <c r="M2660" s="16">
        <f t="shared" si="206"/>
        <v>42581.884189814817</v>
      </c>
      <c r="N2660" s="10">
        <f t="shared" si="209"/>
        <v>30</v>
      </c>
      <c r="O2660" t="b">
        <v>0</v>
      </c>
      <c r="P2660">
        <v>4</v>
      </c>
      <c r="Q2660" s="12">
        <f t="shared" si="207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si="208"/>
        <v>42082.069560185191</v>
      </c>
      <c r="M2661" s="16">
        <f t="shared" si="206"/>
        <v>42112.069560185191</v>
      </c>
      <c r="N2661" s="10">
        <f t="shared" si="209"/>
        <v>30</v>
      </c>
      <c r="O2661" t="b">
        <v>0</v>
      </c>
      <c r="P2661">
        <v>10</v>
      </c>
      <c r="Q2661" s="12">
        <f t="shared" si="207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si="208"/>
        <v>42272.713171296295</v>
      </c>
      <c r="M2662" s="16">
        <f t="shared" si="206"/>
        <v>42332.754837962959</v>
      </c>
      <c r="N2662" s="10">
        <f t="shared" si="209"/>
        <v>60.041666666664241</v>
      </c>
      <c r="O2662" t="b">
        <v>0</v>
      </c>
      <c r="P2662">
        <v>5</v>
      </c>
      <c r="Q2662" s="12">
        <f t="shared" si="207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si="208"/>
        <v>41542.958449074074</v>
      </c>
      <c r="M2663" s="16">
        <f t="shared" si="206"/>
        <v>41572.958449074074</v>
      </c>
      <c r="N2663" s="10">
        <f t="shared" si="209"/>
        <v>30</v>
      </c>
      <c r="O2663" t="b">
        <v>0</v>
      </c>
      <c r="P2663">
        <v>60</v>
      </c>
      <c r="Q2663" s="12">
        <f t="shared" si="207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si="208"/>
        <v>42207.746678240743</v>
      </c>
      <c r="M2664" s="16">
        <f t="shared" si="206"/>
        <v>42237.746678240743</v>
      </c>
      <c r="N2664" s="10">
        <f t="shared" si="209"/>
        <v>30</v>
      </c>
      <c r="O2664" t="b">
        <v>0</v>
      </c>
      <c r="P2664">
        <v>80</v>
      </c>
      <c r="Q2664" s="12">
        <f t="shared" si="207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si="208"/>
        <v>42222.622766203705</v>
      </c>
      <c r="M2665" s="16">
        <f t="shared" si="206"/>
        <v>42251.625</v>
      </c>
      <c r="N2665" s="10">
        <f t="shared" si="209"/>
        <v>29.002233796294604</v>
      </c>
      <c r="O2665" t="b">
        <v>0</v>
      </c>
      <c r="P2665">
        <v>56</v>
      </c>
      <c r="Q2665" s="12">
        <f t="shared" si="207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si="208"/>
        <v>42313.02542824074</v>
      </c>
      <c r="M2666" s="16">
        <f t="shared" si="206"/>
        <v>42347.290972222225</v>
      </c>
      <c r="N2666" s="10">
        <f t="shared" si="209"/>
        <v>34.26554398148437</v>
      </c>
      <c r="O2666" t="b">
        <v>0</v>
      </c>
      <c r="P2666">
        <v>104</v>
      </c>
      <c r="Q2666" s="12">
        <f t="shared" si="207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si="208"/>
        <v>42083.895532407405</v>
      </c>
      <c r="M2667" s="16">
        <f t="shared" si="206"/>
        <v>42128.895532407405</v>
      </c>
      <c r="N2667" s="10">
        <f t="shared" si="209"/>
        <v>45</v>
      </c>
      <c r="O2667" t="b">
        <v>0</v>
      </c>
      <c r="P2667">
        <v>46</v>
      </c>
      <c r="Q2667" s="12">
        <f t="shared" si="207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si="208"/>
        <v>42235.764340277776</v>
      </c>
      <c r="M2668" s="16">
        <f t="shared" si="206"/>
        <v>42272.875</v>
      </c>
      <c r="N2668" s="10">
        <f t="shared" si="209"/>
        <v>37.110659722224227</v>
      </c>
      <c r="O2668" t="b">
        <v>0</v>
      </c>
      <c r="P2668">
        <v>206</v>
      </c>
      <c r="Q2668" s="12">
        <f t="shared" si="207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si="208"/>
        <v>42380.926111111112</v>
      </c>
      <c r="M2669" s="16">
        <f t="shared" si="206"/>
        <v>42410.926111111112</v>
      </c>
      <c r="N2669" s="10">
        <f t="shared" si="209"/>
        <v>30</v>
      </c>
      <c r="O2669" t="b">
        <v>0</v>
      </c>
      <c r="P2669">
        <v>18</v>
      </c>
      <c r="Q2669" s="12">
        <f t="shared" si="207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si="208"/>
        <v>42275.588715277772</v>
      </c>
      <c r="M2670" s="16">
        <f t="shared" si="206"/>
        <v>42317.60555555555</v>
      </c>
      <c r="N2670" s="10">
        <f t="shared" si="209"/>
        <v>42.016840277778101</v>
      </c>
      <c r="O2670" t="b">
        <v>0</v>
      </c>
      <c r="P2670">
        <v>28</v>
      </c>
      <c r="Q2670" s="12">
        <f t="shared" si="207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si="208"/>
        <v>42319.035833333335</v>
      </c>
      <c r="M2671" s="16">
        <f t="shared" si="206"/>
        <v>42379.035833333335</v>
      </c>
      <c r="N2671" s="10">
        <f t="shared" si="209"/>
        <v>60</v>
      </c>
      <c r="O2671" t="b">
        <v>0</v>
      </c>
      <c r="P2671">
        <v>11</v>
      </c>
      <c r="Q2671" s="12">
        <f t="shared" si="207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si="208"/>
        <v>41821.020601851851</v>
      </c>
      <c r="M2672" s="16">
        <f t="shared" si="206"/>
        <v>41849.020601851851</v>
      </c>
      <c r="N2672" s="10">
        <f t="shared" si="209"/>
        <v>28</v>
      </c>
      <c r="O2672" t="b">
        <v>1</v>
      </c>
      <c r="P2672">
        <v>60</v>
      </c>
      <c r="Q2672" s="12">
        <f t="shared" si="207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si="208"/>
        <v>41962.749027777783</v>
      </c>
      <c r="M2673" s="16">
        <f t="shared" si="206"/>
        <v>41992.818055555559</v>
      </c>
      <c r="N2673" s="10">
        <f t="shared" si="209"/>
        <v>30.069027777775773</v>
      </c>
      <c r="O2673" t="b">
        <v>1</v>
      </c>
      <c r="P2673">
        <v>84</v>
      </c>
      <c r="Q2673" s="12">
        <f t="shared" si="207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si="208"/>
        <v>42344.884143518517</v>
      </c>
      <c r="M2674" s="16">
        <f t="shared" si="206"/>
        <v>42366.25</v>
      </c>
      <c r="N2674" s="10">
        <f t="shared" si="209"/>
        <v>21.365856481483206</v>
      </c>
      <c r="O2674" t="b">
        <v>1</v>
      </c>
      <c r="P2674">
        <v>47</v>
      </c>
      <c r="Q2674" s="12">
        <f t="shared" si="207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si="208"/>
        <v>41912.541655092595</v>
      </c>
      <c r="M2675" s="16">
        <f t="shared" si="206"/>
        <v>41941.947916666664</v>
      </c>
      <c r="N2675" s="10">
        <f t="shared" si="209"/>
        <v>29.406261574069504</v>
      </c>
      <c r="O2675" t="b">
        <v>1</v>
      </c>
      <c r="P2675">
        <v>66</v>
      </c>
      <c r="Q2675" s="12">
        <f t="shared" si="207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si="208"/>
        <v>42529.632754629631</v>
      </c>
      <c r="M2676" s="16">
        <f t="shared" si="206"/>
        <v>42556.207638888889</v>
      </c>
      <c r="N2676" s="10">
        <f t="shared" si="209"/>
        <v>26.574884259258397</v>
      </c>
      <c r="O2676" t="b">
        <v>1</v>
      </c>
      <c r="P2676">
        <v>171</v>
      </c>
      <c r="Q2676" s="12">
        <f t="shared" si="207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si="208"/>
        <v>41923.857511574075</v>
      </c>
      <c r="M2677" s="16">
        <f t="shared" si="206"/>
        <v>41953.899178240739</v>
      </c>
      <c r="N2677" s="10">
        <f t="shared" si="209"/>
        <v>30.041666666664241</v>
      </c>
      <c r="O2677" t="b">
        <v>1</v>
      </c>
      <c r="P2677">
        <v>29</v>
      </c>
      <c r="Q2677" s="12">
        <f t="shared" si="207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si="208"/>
        <v>42482.624699074076</v>
      </c>
      <c r="M2678" s="16">
        <f t="shared" si="206"/>
        <v>42512.624699074076</v>
      </c>
      <c r="N2678" s="10">
        <f t="shared" si="209"/>
        <v>30</v>
      </c>
      <c r="O2678" t="b">
        <v>0</v>
      </c>
      <c r="P2678">
        <v>9</v>
      </c>
      <c r="Q2678" s="12">
        <f t="shared" si="207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si="208"/>
        <v>41793.029432870368</v>
      </c>
      <c r="M2679" s="16">
        <f t="shared" si="206"/>
        <v>41823.029432870368</v>
      </c>
      <c r="N2679" s="10">
        <f t="shared" si="209"/>
        <v>30</v>
      </c>
      <c r="O2679" t="b">
        <v>0</v>
      </c>
      <c r="P2679">
        <v>27</v>
      </c>
      <c r="Q2679" s="12">
        <f t="shared" si="207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si="208"/>
        <v>42241.798206018517</v>
      </c>
      <c r="M2680" s="16">
        <f t="shared" si="206"/>
        <v>42271.798206018517</v>
      </c>
      <c r="N2680" s="10">
        <f t="shared" si="209"/>
        <v>30</v>
      </c>
      <c r="O2680" t="b">
        <v>0</v>
      </c>
      <c r="P2680">
        <v>2</v>
      </c>
      <c r="Q2680" s="12">
        <f t="shared" si="207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si="208"/>
        <v>42033.001087962963</v>
      </c>
      <c r="M2681" s="16">
        <f t="shared" si="206"/>
        <v>42063.001087962963</v>
      </c>
      <c r="N2681" s="10">
        <f t="shared" si="209"/>
        <v>30</v>
      </c>
      <c r="O2681" t="b">
        <v>0</v>
      </c>
      <c r="P2681">
        <v>3</v>
      </c>
      <c r="Q2681" s="12">
        <f t="shared" si="207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si="208"/>
        <v>42436.211701388893</v>
      </c>
      <c r="M2682" s="16">
        <f t="shared" si="206"/>
        <v>42466.170034722221</v>
      </c>
      <c r="N2682" s="10">
        <f t="shared" si="209"/>
        <v>29.958333333328483</v>
      </c>
      <c r="O2682" t="b">
        <v>0</v>
      </c>
      <c r="P2682">
        <v>4</v>
      </c>
      <c r="Q2682" s="12">
        <f t="shared" si="207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si="208"/>
        <v>41805.895254629628</v>
      </c>
      <c r="M2683" s="16">
        <f t="shared" si="206"/>
        <v>41830.895254629628</v>
      </c>
      <c r="N2683" s="10">
        <f t="shared" si="209"/>
        <v>25</v>
      </c>
      <c r="O2683" t="b">
        <v>0</v>
      </c>
      <c r="P2683">
        <v>2</v>
      </c>
      <c r="Q2683" s="12">
        <f t="shared" si="207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si="208"/>
        <v>41932.871990740743</v>
      </c>
      <c r="M2684" s="16">
        <f t="shared" si="206"/>
        <v>41965.249305555553</v>
      </c>
      <c r="N2684" s="10">
        <f t="shared" si="209"/>
        <v>32.377314814810234</v>
      </c>
      <c r="O2684" t="b">
        <v>0</v>
      </c>
      <c r="P2684">
        <v>20</v>
      </c>
      <c r="Q2684" s="12">
        <f t="shared" si="207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si="208"/>
        <v>42034.75509259259</v>
      </c>
      <c r="M2685" s="16">
        <f t="shared" si="206"/>
        <v>42064.75509259259</v>
      </c>
      <c r="N2685" s="10">
        <f t="shared" si="209"/>
        <v>30</v>
      </c>
      <c r="O2685" t="b">
        <v>0</v>
      </c>
      <c r="P2685">
        <v>3</v>
      </c>
      <c r="Q2685" s="12">
        <f t="shared" si="207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si="208"/>
        <v>41820.914641203701</v>
      </c>
      <c r="M2686" s="16">
        <f t="shared" si="206"/>
        <v>41860.914641203701</v>
      </c>
      <c r="N2686" s="10">
        <f t="shared" si="209"/>
        <v>40</v>
      </c>
      <c r="O2686" t="b">
        <v>0</v>
      </c>
      <c r="P2686">
        <v>4</v>
      </c>
      <c r="Q2686" s="12">
        <f t="shared" si="207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si="208"/>
        <v>42061.69594907407</v>
      </c>
      <c r="M2687" s="16">
        <f t="shared" si="206"/>
        <v>42121.654282407413</v>
      </c>
      <c r="N2687" s="10">
        <f t="shared" si="209"/>
        <v>59.958333333343035</v>
      </c>
      <c r="O2687" t="b">
        <v>0</v>
      </c>
      <c r="P2687">
        <v>1</v>
      </c>
      <c r="Q2687" s="12">
        <f t="shared" si="207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si="208"/>
        <v>41892.974803240737</v>
      </c>
      <c r="M2688" s="16">
        <f t="shared" si="206"/>
        <v>41912.974803240737</v>
      </c>
      <c r="N2688" s="10">
        <f t="shared" si="209"/>
        <v>20</v>
      </c>
      <c r="O2688" t="b">
        <v>0</v>
      </c>
      <c r="P2688">
        <v>0</v>
      </c>
      <c r="Q2688" s="12">
        <f t="shared" si="207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si="208"/>
        <v>42154.64025462963</v>
      </c>
      <c r="M2689" s="16">
        <f t="shared" si="206"/>
        <v>42184.64025462963</v>
      </c>
      <c r="N2689" s="10">
        <f t="shared" si="209"/>
        <v>30</v>
      </c>
      <c r="O2689" t="b">
        <v>0</v>
      </c>
      <c r="P2689">
        <v>0</v>
      </c>
      <c r="Q2689" s="12">
        <f t="shared" si="207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si="208"/>
        <v>42028.118865740747</v>
      </c>
      <c r="M2690" s="16">
        <f t="shared" ref="M2690:M2753" si="211">(J2690 / 60 / 60 / 24) + DATE(1970, 1, 1)</f>
        <v>42059.125</v>
      </c>
      <c r="N2690" s="10">
        <f t="shared" si="209"/>
        <v>31.006134259252576</v>
      </c>
      <c r="O2690" t="b">
        <v>0</v>
      </c>
      <c r="P2690">
        <v>14</v>
      </c>
      <c r="Q2690" s="12">
        <f t="shared" ref="Q2690:Q2753" si="212"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:L2754" si="213">(K2691 / 60 / 60 / 24) + DATE(1970, 1, 1)</f>
        <v>42551.961689814809</v>
      </c>
      <c r="M2691" s="16">
        <f t="shared" si="211"/>
        <v>42581.961689814809</v>
      </c>
      <c r="N2691" s="10">
        <f t="shared" ref="N2691:N2754" si="214">M2691-L2691</f>
        <v>30</v>
      </c>
      <c r="O2691" t="b">
        <v>0</v>
      </c>
      <c r="P2691">
        <v>1</v>
      </c>
      <c r="Q2691" s="12">
        <f t="shared" si="212"/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si="213"/>
        <v>42113.105046296296</v>
      </c>
      <c r="M2692" s="16">
        <f t="shared" si="211"/>
        <v>42158.105046296296</v>
      </c>
      <c r="N2692" s="10">
        <f t="shared" si="214"/>
        <v>45</v>
      </c>
      <c r="O2692" t="b">
        <v>0</v>
      </c>
      <c r="P2692">
        <v>118</v>
      </c>
      <c r="Q2692" s="12">
        <f t="shared" si="212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si="213"/>
        <v>42089.724039351851</v>
      </c>
      <c r="M2693" s="16">
        <f t="shared" si="211"/>
        <v>42134.724039351851</v>
      </c>
      <c r="N2693" s="10">
        <f t="shared" si="214"/>
        <v>45</v>
      </c>
      <c r="O2693" t="b">
        <v>0</v>
      </c>
      <c r="P2693">
        <v>2</v>
      </c>
      <c r="Q2693" s="12">
        <f t="shared" si="212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si="213"/>
        <v>42058.334027777775</v>
      </c>
      <c r="M2694" s="16">
        <f t="shared" si="211"/>
        <v>42088.292361111111</v>
      </c>
      <c r="N2694" s="10">
        <f t="shared" si="214"/>
        <v>29.958333333335759</v>
      </c>
      <c r="O2694" t="b">
        <v>0</v>
      </c>
      <c r="P2694">
        <v>1</v>
      </c>
      <c r="Q2694" s="12">
        <f t="shared" si="212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si="213"/>
        <v>41834.138495370367</v>
      </c>
      <c r="M2695" s="16">
        <f t="shared" si="211"/>
        <v>41864.138495370367</v>
      </c>
      <c r="N2695" s="10">
        <f t="shared" si="214"/>
        <v>30</v>
      </c>
      <c r="O2695" t="b">
        <v>0</v>
      </c>
      <c r="P2695">
        <v>3</v>
      </c>
      <c r="Q2695" s="12">
        <f t="shared" si="212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si="213"/>
        <v>41878.140497685185</v>
      </c>
      <c r="M2696" s="16">
        <f t="shared" si="211"/>
        <v>41908.140497685185</v>
      </c>
      <c r="N2696" s="10">
        <f t="shared" si="214"/>
        <v>30</v>
      </c>
      <c r="O2696" t="b">
        <v>0</v>
      </c>
      <c r="P2696">
        <v>1</v>
      </c>
      <c r="Q2696" s="12">
        <f t="shared" si="212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si="213"/>
        <v>42048.181921296295</v>
      </c>
      <c r="M2697" s="16">
        <f t="shared" si="211"/>
        <v>42108.14025462963</v>
      </c>
      <c r="N2697" s="10">
        <f t="shared" si="214"/>
        <v>59.958333333335759</v>
      </c>
      <c r="O2697" t="b">
        <v>0</v>
      </c>
      <c r="P2697">
        <v>3</v>
      </c>
      <c r="Q2697" s="12">
        <f t="shared" si="212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si="213"/>
        <v>41964.844444444447</v>
      </c>
      <c r="M2698" s="16">
        <f t="shared" si="211"/>
        <v>41998.844444444447</v>
      </c>
      <c r="N2698" s="10">
        <f t="shared" si="214"/>
        <v>34</v>
      </c>
      <c r="O2698" t="b">
        <v>0</v>
      </c>
      <c r="P2698">
        <v>38</v>
      </c>
      <c r="Q2698" s="12">
        <f t="shared" si="212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si="213"/>
        <v>42187.940081018518</v>
      </c>
      <c r="M2699" s="16">
        <f t="shared" si="211"/>
        <v>42218.916666666672</v>
      </c>
      <c r="N2699" s="10">
        <f t="shared" si="214"/>
        <v>30.976585648153559</v>
      </c>
      <c r="O2699" t="b">
        <v>0</v>
      </c>
      <c r="P2699">
        <v>52</v>
      </c>
      <c r="Q2699" s="12">
        <f t="shared" si="212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si="213"/>
        <v>41787.898240740738</v>
      </c>
      <c r="M2700" s="16">
        <f t="shared" si="211"/>
        <v>41817.898240740738</v>
      </c>
      <c r="N2700" s="10">
        <f t="shared" si="214"/>
        <v>30</v>
      </c>
      <c r="O2700" t="b">
        <v>0</v>
      </c>
      <c r="P2700">
        <v>2</v>
      </c>
      <c r="Q2700" s="12">
        <f t="shared" si="212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si="213"/>
        <v>41829.896562499998</v>
      </c>
      <c r="M2701" s="16">
        <f t="shared" si="211"/>
        <v>41859.896562499998</v>
      </c>
      <c r="N2701" s="10">
        <f t="shared" si="214"/>
        <v>30</v>
      </c>
      <c r="O2701" t="b">
        <v>0</v>
      </c>
      <c r="P2701">
        <v>0</v>
      </c>
      <c r="Q2701" s="12">
        <f t="shared" si="212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si="213"/>
        <v>41870.87467592593</v>
      </c>
      <c r="M2702" s="16">
        <f t="shared" si="211"/>
        <v>41900.87467592593</v>
      </c>
      <c r="N2702" s="10">
        <f t="shared" si="214"/>
        <v>30</v>
      </c>
      <c r="O2702" t="b">
        <v>0</v>
      </c>
      <c r="P2702">
        <v>4</v>
      </c>
      <c r="Q2702" s="12">
        <f t="shared" si="212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si="213"/>
        <v>42801.774699074071</v>
      </c>
      <c r="M2703" s="16">
        <f t="shared" si="211"/>
        <v>42832.733032407406</v>
      </c>
      <c r="N2703" s="10">
        <f t="shared" si="214"/>
        <v>30.958333333335759</v>
      </c>
      <c r="O2703" t="b">
        <v>0</v>
      </c>
      <c r="P2703">
        <v>46</v>
      </c>
      <c r="Q2703" s="12">
        <f t="shared" si="212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si="213"/>
        <v>42800.801817129628</v>
      </c>
      <c r="M2704" s="16">
        <f t="shared" si="211"/>
        <v>42830.760150462964</v>
      </c>
      <c r="N2704" s="10">
        <f t="shared" si="214"/>
        <v>29.958333333335759</v>
      </c>
      <c r="O2704" t="b">
        <v>1</v>
      </c>
      <c r="P2704">
        <v>26</v>
      </c>
      <c r="Q2704" s="12">
        <f t="shared" si="212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si="213"/>
        <v>42756.690162037034</v>
      </c>
      <c r="M2705" s="16">
        <f t="shared" si="211"/>
        <v>42816.648495370369</v>
      </c>
      <c r="N2705" s="10">
        <f t="shared" si="214"/>
        <v>59.958333333335759</v>
      </c>
      <c r="O2705" t="b">
        <v>0</v>
      </c>
      <c r="P2705">
        <v>45</v>
      </c>
      <c r="Q2705" s="12">
        <f t="shared" si="212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si="213"/>
        <v>42787.862430555557</v>
      </c>
      <c r="M2706" s="16">
        <f t="shared" si="211"/>
        <v>42830.820763888885</v>
      </c>
      <c r="N2706" s="10">
        <f t="shared" si="214"/>
        <v>42.958333333328483</v>
      </c>
      <c r="O2706" t="b">
        <v>0</v>
      </c>
      <c r="P2706">
        <v>7</v>
      </c>
      <c r="Q2706" s="12">
        <f t="shared" si="212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si="213"/>
        <v>42773.916180555556</v>
      </c>
      <c r="M2707" s="16">
        <f t="shared" si="211"/>
        <v>42818.874513888892</v>
      </c>
      <c r="N2707" s="10">
        <f t="shared" si="214"/>
        <v>44.958333333335759</v>
      </c>
      <c r="O2707" t="b">
        <v>0</v>
      </c>
      <c r="P2707">
        <v>8</v>
      </c>
      <c r="Q2707" s="12">
        <f t="shared" si="212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si="213"/>
        <v>41899.294942129629</v>
      </c>
      <c r="M2708" s="16">
        <f t="shared" si="211"/>
        <v>41928.290972222225</v>
      </c>
      <c r="N2708" s="10">
        <f t="shared" si="214"/>
        <v>28.996030092595902</v>
      </c>
      <c r="O2708" t="b">
        <v>1</v>
      </c>
      <c r="P2708">
        <v>263</v>
      </c>
      <c r="Q2708" s="12">
        <f t="shared" si="212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si="213"/>
        <v>41391.782905092594</v>
      </c>
      <c r="M2709" s="16">
        <f t="shared" si="211"/>
        <v>41421.290972222225</v>
      </c>
      <c r="N2709" s="10">
        <f t="shared" si="214"/>
        <v>29.508067129630945</v>
      </c>
      <c r="O2709" t="b">
        <v>1</v>
      </c>
      <c r="P2709">
        <v>394</v>
      </c>
      <c r="Q2709" s="12">
        <f t="shared" si="212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si="213"/>
        <v>42512.698217592595</v>
      </c>
      <c r="M2710" s="16">
        <f t="shared" si="211"/>
        <v>42572.698217592595</v>
      </c>
      <c r="N2710" s="10">
        <f t="shared" si="214"/>
        <v>60</v>
      </c>
      <c r="O2710" t="b">
        <v>1</v>
      </c>
      <c r="P2710">
        <v>1049</v>
      </c>
      <c r="Q2710" s="12">
        <f t="shared" si="212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si="213"/>
        <v>42612.149780092594</v>
      </c>
      <c r="M2711" s="16">
        <f t="shared" si="211"/>
        <v>42647.165972222225</v>
      </c>
      <c r="N2711" s="10">
        <f t="shared" si="214"/>
        <v>35.016192129631236</v>
      </c>
      <c r="O2711" t="b">
        <v>1</v>
      </c>
      <c r="P2711">
        <v>308</v>
      </c>
      <c r="Q2711" s="12">
        <f t="shared" si="212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si="213"/>
        <v>41828.229490740741</v>
      </c>
      <c r="M2712" s="16">
        <f t="shared" si="211"/>
        <v>41860.083333333336</v>
      </c>
      <c r="N2712" s="10">
        <f t="shared" si="214"/>
        <v>31.853842592594447</v>
      </c>
      <c r="O2712" t="b">
        <v>1</v>
      </c>
      <c r="P2712">
        <v>1088</v>
      </c>
      <c r="Q2712" s="12">
        <f t="shared" si="212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si="213"/>
        <v>41780.745254629634</v>
      </c>
      <c r="M2713" s="16">
        <f t="shared" si="211"/>
        <v>41810.917361111111</v>
      </c>
      <c r="N2713" s="10">
        <f t="shared" si="214"/>
        <v>30.172106481477385</v>
      </c>
      <c r="O2713" t="b">
        <v>1</v>
      </c>
      <c r="P2713">
        <v>73</v>
      </c>
      <c r="Q2713" s="12">
        <f t="shared" si="212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si="213"/>
        <v>41432.062037037038</v>
      </c>
      <c r="M2714" s="16">
        <f t="shared" si="211"/>
        <v>41468.75</v>
      </c>
      <c r="N2714" s="10">
        <f t="shared" si="214"/>
        <v>36.687962962962047</v>
      </c>
      <c r="O2714" t="b">
        <v>1</v>
      </c>
      <c r="P2714">
        <v>143</v>
      </c>
      <c r="Q2714" s="12">
        <f t="shared" si="212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si="213"/>
        <v>42322.653749999998</v>
      </c>
      <c r="M2715" s="16">
        <f t="shared" si="211"/>
        <v>42362.653749999998</v>
      </c>
      <c r="N2715" s="10">
        <f t="shared" si="214"/>
        <v>40</v>
      </c>
      <c r="O2715" t="b">
        <v>1</v>
      </c>
      <c r="P2715">
        <v>1420</v>
      </c>
      <c r="Q2715" s="12">
        <f t="shared" si="212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si="213"/>
        <v>42629.655046296291</v>
      </c>
      <c r="M2716" s="16">
        <f t="shared" si="211"/>
        <v>42657.958333333328</v>
      </c>
      <c r="N2716" s="10">
        <f t="shared" si="214"/>
        <v>28.30328703703708</v>
      </c>
      <c r="O2716" t="b">
        <v>1</v>
      </c>
      <c r="P2716">
        <v>305</v>
      </c>
      <c r="Q2716" s="12">
        <f t="shared" si="212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si="213"/>
        <v>42387.398472222223</v>
      </c>
      <c r="M2717" s="16">
        <f t="shared" si="211"/>
        <v>42421.398472222223</v>
      </c>
      <c r="N2717" s="10">
        <f t="shared" si="214"/>
        <v>34</v>
      </c>
      <c r="O2717" t="b">
        <v>1</v>
      </c>
      <c r="P2717">
        <v>551</v>
      </c>
      <c r="Q2717" s="12">
        <f t="shared" si="212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si="213"/>
        <v>42255.333252314813</v>
      </c>
      <c r="M2718" s="16">
        <f t="shared" si="211"/>
        <v>42285.333252314813</v>
      </c>
      <c r="N2718" s="10">
        <f t="shared" si="214"/>
        <v>30</v>
      </c>
      <c r="O2718" t="b">
        <v>1</v>
      </c>
      <c r="P2718">
        <v>187</v>
      </c>
      <c r="Q2718" s="12">
        <f t="shared" si="212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si="213"/>
        <v>41934.914918981485</v>
      </c>
      <c r="M2719" s="16">
        <f t="shared" si="211"/>
        <v>41979.956585648149</v>
      </c>
      <c r="N2719" s="10">
        <f t="shared" si="214"/>
        <v>45.041666666664241</v>
      </c>
      <c r="O2719" t="b">
        <v>1</v>
      </c>
      <c r="P2719">
        <v>325</v>
      </c>
      <c r="Q2719" s="12">
        <f t="shared" si="212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si="213"/>
        <v>42465.596585648149</v>
      </c>
      <c r="M2720" s="16">
        <f t="shared" si="211"/>
        <v>42493.958333333328</v>
      </c>
      <c r="N2720" s="10">
        <f t="shared" si="214"/>
        <v>28.36174768517958</v>
      </c>
      <c r="O2720" t="b">
        <v>1</v>
      </c>
      <c r="P2720">
        <v>148</v>
      </c>
      <c r="Q2720" s="12">
        <f t="shared" si="212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si="213"/>
        <v>42418.031180555554</v>
      </c>
      <c r="M2721" s="16">
        <f t="shared" si="211"/>
        <v>42477.989513888882</v>
      </c>
      <c r="N2721" s="10">
        <f t="shared" si="214"/>
        <v>59.958333333328483</v>
      </c>
      <c r="O2721" t="b">
        <v>0</v>
      </c>
      <c r="P2721">
        <v>69</v>
      </c>
      <c r="Q2721" s="12">
        <f t="shared" si="212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si="213"/>
        <v>42655.465891203698</v>
      </c>
      <c r="M2722" s="16">
        <f t="shared" si="211"/>
        <v>42685.507557870369</v>
      </c>
      <c r="N2722" s="10">
        <f t="shared" si="214"/>
        <v>30.041666666671517</v>
      </c>
      <c r="O2722" t="b">
        <v>0</v>
      </c>
      <c r="P2722">
        <v>173</v>
      </c>
      <c r="Q2722" s="12">
        <f t="shared" si="212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si="213"/>
        <v>41493.543958333335</v>
      </c>
      <c r="M2723" s="16">
        <f t="shared" si="211"/>
        <v>41523.791666666664</v>
      </c>
      <c r="N2723" s="10">
        <f t="shared" si="214"/>
        <v>30.247708333328774</v>
      </c>
      <c r="O2723" t="b">
        <v>0</v>
      </c>
      <c r="P2723">
        <v>269</v>
      </c>
      <c r="Q2723" s="12">
        <f t="shared" si="212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si="213"/>
        <v>42704.857094907406</v>
      </c>
      <c r="M2724" s="16">
        <f t="shared" si="211"/>
        <v>42764.857094907406</v>
      </c>
      <c r="N2724" s="10">
        <f t="shared" si="214"/>
        <v>60</v>
      </c>
      <c r="O2724" t="b">
        <v>0</v>
      </c>
      <c r="P2724">
        <v>185</v>
      </c>
      <c r="Q2724" s="12">
        <f t="shared" si="212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si="213"/>
        <v>41944.83898148148</v>
      </c>
      <c r="M2725" s="16">
        <f t="shared" si="211"/>
        <v>42004.880648148144</v>
      </c>
      <c r="N2725" s="10">
        <f t="shared" si="214"/>
        <v>60.041666666664241</v>
      </c>
      <c r="O2725" t="b">
        <v>0</v>
      </c>
      <c r="P2725">
        <v>176</v>
      </c>
      <c r="Q2725" s="12">
        <f t="shared" si="212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si="213"/>
        <v>42199.32707175926</v>
      </c>
      <c r="M2726" s="16">
        <f t="shared" si="211"/>
        <v>42231.32707175926</v>
      </c>
      <c r="N2726" s="10">
        <f t="shared" si="214"/>
        <v>32</v>
      </c>
      <c r="O2726" t="b">
        <v>0</v>
      </c>
      <c r="P2726">
        <v>1019</v>
      </c>
      <c r="Q2726" s="12">
        <f t="shared" si="212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si="213"/>
        <v>42745.744618055556</v>
      </c>
      <c r="M2727" s="16">
        <f t="shared" si="211"/>
        <v>42795.744618055556</v>
      </c>
      <c r="N2727" s="10">
        <f t="shared" si="214"/>
        <v>50</v>
      </c>
      <c r="O2727" t="b">
        <v>0</v>
      </c>
      <c r="P2727">
        <v>113</v>
      </c>
      <c r="Q2727" s="12">
        <f t="shared" si="212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si="213"/>
        <v>42452.579988425925</v>
      </c>
      <c r="M2728" s="16">
        <f t="shared" si="211"/>
        <v>42482.579988425925</v>
      </c>
      <c r="N2728" s="10">
        <f t="shared" si="214"/>
        <v>30</v>
      </c>
      <c r="O2728" t="b">
        <v>0</v>
      </c>
      <c r="P2728">
        <v>404</v>
      </c>
      <c r="Q2728" s="12">
        <f t="shared" si="212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si="213"/>
        <v>42198.676655092597</v>
      </c>
      <c r="M2729" s="16">
        <f t="shared" si="211"/>
        <v>42223.676655092597</v>
      </c>
      <c r="N2729" s="10">
        <f t="shared" si="214"/>
        <v>25</v>
      </c>
      <c r="O2729" t="b">
        <v>0</v>
      </c>
      <c r="P2729">
        <v>707</v>
      </c>
      <c r="Q2729" s="12">
        <f t="shared" si="212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si="213"/>
        <v>42333.59993055556</v>
      </c>
      <c r="M2730" s="16">
        <f t="shared" si="211"/>
        <v>42368.59993055556</v>
      </c>
      <c r="N2730" s="10">
        <f t="shared" si="214"/>
        <v>35</v>
      </c>
      <c r="O2730" t="b">
        <v>0</v>
      </c>
      <c r="P2730">
        <v>392</v>
      </c>
      <c r="Q2730" s="12">
        <f t="shared" si="212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si="213"/>
        <v>42095.240706018521</v>
      </c>
      <c r="M2731" s="16">
        <f t="shared" si="211"/>
        <v>42125.240706018521</v>
      </c>
      <c r="N2731" s="10">
        <f t="shared" si="214"/>
        <v>30</v>
      </c>
      <c r="O2731" t="b">
        <v>0</v>
      </c>
      <c r="P2731">
        <v>23</v>
      </c>
      <c r="Q2731" s="12">
        <f t="shared" si="212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si="213"/>
        <v>41351.541377314818</v>
      </c>
      <c r="M2732" s="16">
        <f t="shared" si="211"/>
        <v>41386.541377314818</v>
      </c>
      <c r="N2732" s="10">
        <f t="shared" si="214"/>
        <v>35</v>
      </c>
      <c r="O2732" t="b">
        <v>0</v>
      </c>
      <c r="P2732">
        <v>682</v>
      </c>
      <c r="Q2732" s="12">
        <f t="shared" si="212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si="213"/>
        <v>41872.525717592594</v>
      </c>
      <c r="M2733" s="16">
        <f t="shared" si="211"/>
        <v>41930.166666666664</v>
      </c>
      <c r="N2733" s="10">
        <f t="shared" si="214"/>
        <v>57.640949074069795</v>
      </c>
      <c r="O2733" t="b">
        <v>0</v>
      </c>
      <c r="P2733">
        <v>37</v>
      </c>
      <c r="Q2733" s="12">
        <f t="shared" si="212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si="213"/>
        <v>41389.808194444442</v>
      </c>
      <c r="M2734" s="16">
        <f t="shared" si="211"/>
        <v>41422</v>
      </c>
      <c r="N2734" s="10">
        <f t="shared" si="214"/>
        <v>32.191805555557949</v>
      </c>
      <c r="O2734" t="b">
        <v>0</v>
      </c>
      <c r="P2734">
        <v>146</v>
      </c>
      <c r="Q2734" s="12">
        <f t="shared" si="212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si="213"/>
        <v>42044.272847222222</v>
      </c>
      <c r="M2735" s="16">
        <f t="shared" si="211"/>
        <v>42104.231180555551</v>
      </c>
      <c r="N2735" s="10">
        <f t="shared" si="214"/>
        <v>59.958333333328483</v>
      </c>
      <c r="O2735" t="b">
        <v>0</v>
      </c>
      <c r="P2735">
        <v>119</v>
      </c>
      <c r="Q2735" s="12">
        <f t="shared" si="212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si="213"/>
        <v>42626.668888888889</v>
      </c>
      <c r="M2736" s="16">
        <f t="shared" si="211"/>
        <v>42656.915972222225</v>
      </c>
      <c r="N2736" s="10">
        <f t="shared" si="214"/>
        <v>30.247083333335468</v>
      </c>
      <c r="O2736" t="b">
        <v>0</v>
      </c>
      <c r="P2736">
        <v>163</v>
      </c>
      <c r="Q2736" s="12">
        <f t="shared" si="212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si="213"/>
        <v>41316.120949074073</v>
      </c>
      <c r="M2737" s="16">
        <f t="shared" si="211"/>
        <v>41346.833333333336</v>
      </c>
      <c r="N2737" s="10">
        <f t="shared" si="214"/>
        <v>30.712384259262762</v>
      </c>
      <c r="O2737" t="b">
        <v>0</v>
      </c>
      <c r="P2737">
        <v>339</v>
      </c>
      <c r="Q2737" s="12">
        <f t="shared" si="212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si="213"/>
        <v>41722.666354166664</v>
      </c>
      <c r="M2738" s="16">
        <f t="shared" si="211"/>
        <v>41752.666354166664</v>
      </c>
      <c r="N2738" s="10">
        <f t="shared" si="214"/>
        <v>30</v>
      </c>
      <c r="O2738" t="b">
        <v>0</v>
      </c>
      <c r="P2738">
        <v>58</v>
      </c>
      <c r="Q2738" s="12">
        <f t="shared" si="212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si="213"/>
        <v>41611.917673611111</v>
      </c>
      <c r="M2739" s="16">
        <f t="shared" si="211"/>
        <v>41654.791666666664</v>
      </c>
      <c r="N2739" s="10">
        <f t="shared" si="214"/>
        <v>42.873993055553001</v>
      </c>
      <c r="O2739" t="b">
        <v>0</v>
      </c>
      <c r="P2739">
        <v>456</v>
      </c>
      <c r="Q2739" s="12">
        <f t="shared" si="212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si="213"/>
        <v>42620.143564814818</v>
      </c>
      <c r="M2740" s="16">
        <f t="shared" si="211"/>
        <v>42680.143564814818</v>
      </c>
      <c r="N2740" s="10">
        <f t="shared" si="214"/>
        <v>60</v>
      </c>
      <c r="O2740" t="b">
        <v>0</v>
      </c>
      <c r="P2740">
        <v>15</v>
      </c>
      <c r="Q2740" s="12">
        <f t="shared" si="212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si="213"/>
        <v>41719.887928240743</v>
      </c>
      <c r="M2741" s="16">
        <f t="shared" si="211"/>
        <v>41764.887928240743</v>
      </c>
      <c r="N2741" s="10">
        <f t="shared" si="214"/>
        <v>45</v>
      </c>
      <c r="O2741" t="b">
        <v>0</v>
      </c>
      <c r="P2741">
        <v>191</v>
      </c>
      <c r="Q2741" s="12">
        <f t="shared" si="212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si="213"/>
        <v>42045.031851851847</v>
      </c>
      <c r="M2742" s="16">
        <f t="shared" si="211"/>
        <v>42074.99018518519</v>
      </c>
      <c r="N2742" s="10">
        <f t="shared" si="214"/>
        <v>29.958333333343035</v>
      </c>
      <c r="O2742" t="b">
        <v>0</v>
      </c>
      <c r="P2742">
        <v>17</v>
      </c>
      <c r="Q2742" s="12">
        <f t="shared" si="212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si="213"/>
        <v>41911.657430555555</v>
      </c>
      <c r="M2743" s="16">
        <f t="shared" si="211"/>
        <v>41932.088194444441</v>
      </c>
      <c r="N2743" s="10">
        <f t="shared" si="214"/>
        <v>20.430763888885849</v>
      </c>
      <c r="O2743" t="b">
        <v>0</v>
      </c>
      <c r="P2743">
        <v>4</v>
      </c>
      <c r="Q2743" s="12">
        <f t="shared" si="212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si="213"/>
        <v>41030.719756944447</v>
      </c>
      <c r="M2744" s="16">
        <f t="shared" si="211"/>
        <v>41044.719756944447</v>
      </c>
      <c r="N2744" s="10">
        <f t="shared" si="214"/>
        <v>14</v>
      </c>
      <c r="O2744" t="b">
        <v>0</v>
      </c>
      <c r="P2744">
        <v>18</v>
      </c>
      <c r="Q2744" s="12">
        <f t="shared" si="212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si="213"/>
        <v>42632.328784722224</v>
      </c>
      <c r="M2745" s="16">
        <f t="shared" si="211"/>
        <v>42662.328784722224</v>
      </c>
      <c r="N2745" s="10">
        <f t="shared" si="214"/>
        <v>30</v>
      </c>
      <c r="O2745" t="b">
        <v>0</v>
      </c>
      <c r="P2745">
        <v>0</v>
      </c>
      <c r="Q2745" s="12">
        <f t="shared" si="212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si="213"/>
        <v>40938.062476851854</v>
      </c>
      <c r="M2746" s="16">
        <f t="shared" si="211"/>
        <v>40968.062476851854</v>
      </c>
      <c r="N2746" s="10">
        <f t="shared" si="214"/>
        <v>30</v>
      </c>
      <c r="O2746" t="b">
        <v>0</v>
      </c>
      <c r="P2746">
        <v>22</v>
      </c>
      <c r="Q2746" s="12">
        <f t="shared" si="212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si="213"/>
        <v>41044.988055555557</v>
      </c>
      <c r="M2747" s="16">
        <f t="shared" si="211"/>
        <v>41104.988055555557</v>
      </c>
      <c r="N2747" s="10">
        <f t="shared" si="214"/>
        <v>60</v>
      </c>
      <c r="O2747" t="b">
        <v>0</v>
      </c>
      <c r="P2747">
        <v>49</v>
      </c>
      <c r="Q2747" s="12">
        <f t="shared" si="212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si="213"/>
        <v>41850.781377314815</v>
      </c>
      <c r="M2748" s="16">
        <f t="shared" si="211"/>
        <v>41880.781377314815</v>
      </c>
      <c r="N2748" s="10">
        <f t="shared" si="214"/>
        <v>30</v>
      </c>
      <c r="O2748" t="b">
        <v>0</v>
      </c>
      <c r="P2748">
        <v>19</v>
      </c>
      <c r="Q2748" s="12">
        <f t="shared" si="212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si="213"/>
        <v>41044.64811342593</v>
      </c>
      <c r="M2749" s="16">
        <f t="shared" si="211"/>
        <v>41076.131944444445</v>
      </c>
      <c r="N2749" s="10">
        <f t="shared" si="214"/>
        <v>31.483831018515048</v>
      </c>
      <c r="O2749" t="b">
        <v>0</v>
      </c>
      <c r="P2749">
        <v>4</v>
      </c>
      <c r="Q2749" s="12">
        <f t="shared" si="212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si="213"/>
        <v>42585.7106712963</v>
      </c>
      <c r="M2750" s="16">
        <f t="shared" si="211"/>
        <v>42615.7106712963</v>
      </c>
      <c r="N2750" s="10">
        <f t="shared" si="214"/>
        <v>30</v>
      </c>
      <c r="O2750" t="b">
        <v>0</v>
      </c>
      <c r="P2750">
        <v>4</v>
      </c>
      <c r="Q2750" s="12">
        <f t="shared" si="212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si="213"/>
        <v>42068.799039351856</v>
      </c>
      <c r="M2751" s="16">
        <f t="shared" si="211"/>
        <v>42098.757372685184</v>
      </c>
      <c r="N2751" s="10">
        <f t="shared" si="214"/>
        <v>29.958333333328483</v>
      </c>
      <c r="O2751" t="b">
        <v>0</v>
      </c>
      <c r="P2751">
        <v>2</v>
      </c>
      <c r="Q2751" s="12">
        <f t="shared" si="212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si="213"/>
        <v>41078.899826388886</v>
      </c>
      <c r="M2752" s="16">
        <f t="shared" si="211"/>
        <v>41090.833333333336</v>
      </c>
      <c r="N2752" s="10">
        <f t="shared" si="214"/>
        <v>11.933506944449618</v>
      </c>
      <c r="O2752" t="b">
        <v>0</v>
      </c>
      <c r="P2752">
        <v>0</v>
      </c>
      <c r="Q2752" s="12">
        <f t="shared" si="212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si="213"/>
        <v>41747.887060185189</v>
      </c>
      <c r="M2753" s="16">
        <f t="shared" si="211"/>
        <v>41807.887060185189</v>
      </c>
      <c r="N2753" s="10">
        <f t="shared" si="214"/>
        <v>60</v>
      </c>
      <c r="O2753" t="b">
        <v>0</v>
      </c>
      <c r="P2753">
        <v>0</v>
      </c>
      <c r="Q2753" s="12">
        <f t="shared" si="212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si="213"/>
        <v>40855.765092592592</v>
      </c>
      <c r="M2754" s="16">
        <f t="shared" ref="M2754:M2817" si="216">(J2754 / 60 / 60 / 24) + DATE(1970, 1, 1)</f>
        <v>40895.765092592592</v>
      </c>
      <c r="N2754" s="10">
        <f t="shared" si="214"/>
        <v>40</v>
      </c>
      <c r="O2754" t="b">
        <v>0</v>
      </c>
      <c r="P2754">
        <v>14</v>
      </c>
      <c r="Q2754" s="12">
        <f t="shared" ref="Q2754:Q2817" si="217"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:L2818" si="218">(K2755 / 60 / 60 / 24) + DATE(1970, 1, 1)</f>
        <v>41117.900729166664</v>
      </c>
      <c r="M2755" s="16">
        <f t="shared" si="216"/>
        <v>41147.900729166664</v>
      </c>
      <c r="N2755" s="10">
        <f t="shared" ref="N2755:N2818" si="219">M2755-L2755</f>
        <v>30</v>
      </c>
      <c r="O2755" t="b">
        <v>0</v>
      </c>
      <c r="P2755">
        <v>8</v>
      </c>
      <c r="Q2755" s="12">
        <f t="shared" si="217"/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si="218"/>
        <v>41863.636006944449</v>
      </c>
      <c r="M2756" s="16">
        <f t="shared" si="216"/>
        <v>41893.636006944449</v>
      </c>
      <c r="N2756" s="10">
        <f t="shared" si="219"/>
        <v>30</v>
      </c>
      <c r="O2756" t="b">
        <v>0</v>
      </c>
      <c r="P2756">
        <v>0</v>
      </c>
      <c r="Q2756" s="12">
        <f t="shared" si="217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si="218"/>
        <v>42072.790821759263</v>
      </c>
      <c r="M2757" s="16">
        <f t="shared" si="216"/>
        <v>42102.790821759263</v>
      </c>
      <c r="N2757" s="10">
        <f t="shared" si="219"/>
        <v>30</v>
      </c>
      <c r="O2757" t="b">
        <v>0</v>
      </c>
      <c r="P2757">
        <v>15</v>
      </c>
      <c r="Q2757" s="12">
        <f t="shared" si="217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si="218"/>
        <v>41620.90047453704</v>
      </c>
      <c r="M2758" s="16">
        <f t="shared" si="216"/>
        <v>41650.90047453704</v>
      </c>
      <c r="N2758" s="10">
        <f t="shared" si="219"/>
        <v>30</v>
      </c>
      <c r="O2758" t="b">
        <v>0</v>
      </c>
      <c r="P2758">
        <v>33</v>
      </c>
      <c r="Q2758" s="12">
        <f t="shared" si="217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si="218"/>
        <v>42573.65662037037</v>
      </c>
      <c r="M2759" s="16">
        <f t="shared" si="216"/>
        <v>42588.65662037037</v>
      </c>
      <c r="N2759" s="10">
        <f t="shared" si="219"/>
        <v>15</v>
      </c>
      <c r="O2759" t="b">
        <v>0</v>
      </c>
      <c r="P2759">
        <v>2</v>
      </c>
      <c r="Q2759" s="12">
        <f t="shared" si="217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si="218"/>
        <v>42639.441932870366</v>
      </c>
      <c r="M2760" s="16">
        <f t="shared" si="216"/>
        <v>42653.441932870366</v>
      </c>
      <c r="N2760" s="10">
        <f t="shared" si="219"/>
        <v>14</v>
      </c>
      <c r="O2760" t="b">
        <v>0</v>
      </c>
      <c r="P2760">
        <v>6</v>
      </c>
      <c r="Q2760" s="12">
        <f t="shared" si="217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si="218"/>
        <v>42524.36650462963</v>
      </c>
      <c r="M2761" s="16">
        <f t="shared" si="216"/>
        <v>42567.36650462963</v>
      </c>
      <c r="N2761" s="10">
        <f t="shared" si="219"/>
        <v>43</v>
      </c>
      <c r="O2761" t="b">
        <v>0</v>
      </c>
      <c r="P2761">
        <v>2</v>
      </c>
      <c r="Q2761" s="12">
        <f t="shared" si="217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si="218"/>
        <v>41415.461319444446</v>
      </c>
      <c r="M2762" s="16">
        <f t="shared" si="216"/>
        <v>41445.461319444446</v>
      </c>
      <c r="N2762" s="10">
        <f t="shared" si="219"/>
        <v>30</v>
      </c>
      <c r="O2762" t="b">
        <v>0</v>
      </c>
      <c r="P2762">
        <v>0</v>
      </c>
      <c r="Q2762" s="12">
        <f t="shared" si="217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si="218"/>
        <v>41247.063576388886</v>
      </c>
      <c r="M2763" s="16">
        <f t="shared" si="216"/>
        <v>41277.063576388886</v>
      </c>
      <c r="N2763" s="10">
        <f t="shared" si="219"/>
        <v>30</v>
      </c>
      <c r="O2763" t="b">
        <v>0</v>
      </c>
      <c r="P2763">
        <v>4</v>
      </c>
      <c r="Q2763" s="12">
        <f t="shared" si="217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si="218"/>
        <v>40927.036979166667</v>
      </c>
      <c r="M2764" s="16">
        <f t="shared" si="216"/>
        <v>40986.995312500003</v>
      </c>
      <c r="N2764" s="10">
        <f t="shared" si="219"/>
        <v>59.958333333335759</v>
      </c>
      <c r="O2764" t="b">
        <v>0</v>
      </c>
      <c r="P2764">
        <v>1</v>
      </c>
      <c r="Q2764" s="12">
        <f t="shared" si="217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si="218"/>
        <v>41373.579675925925</v>
      </c>
      <c r="M2765" s="16">
        <f t="shared" si="216"/>
        <v>41418.579675925925</v>
      </c>
      <c r="N2765" s="10">
        <f t="shared" si="219"/>
        <v>45</v>
      </c>
      <c r="O2765" t="b">
        <v>0</v>
      </c>
      <c r="P2765">
        <v>3</v>
      </c>
      <c r="Q2765" s="12">
        <f t="shared" si="217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si="218"/>
        <v>41030.292025462964</v>
      </c>
      <c r="M2766" s="16">
        <f t="shared" si="216"/>
        <v>41059.791666666664</v>
      </c>
      <c r="N2766" s="10">
        <f t="shared" si="219"/>
        <v>29.499641203699866</v>
      </c>
      <c r="O2766" t="b">
        <v>0</v>
      </c>
      <c r="P2766">
        <v>4</v>
      </c>
      <c r="Q2766" s="12">
        <f t="shared" si="217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si="218"/>
        <v>41194.579027777778</v>
      </c>
      <c r="M2767" s="16">
        <f t="shared" si="216"/>
        <v>41210.579027777778</v>
      </c>
      <c r="N2767" s="10">
        <f t="shared" si="219"/>
        <v>16</v>
      </c>
      <c r="O2767" t="b">
        <v>0</v>
      </c>
      <c r="P2767">
        <v>0</v>
      </c>
      <c r="Q2767" s="12">
        <f t="shared" si="217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si="218"/>
        <v>40736.668032407404</v>
      </c>
      <c r="M2768" s="16">
        <f t="shared" si="216"/>
        <v>40766.668032407404</v>
      </c>
      <c r="N2768" s="10">
        <f t="shared" si="219"/>
        <v>30</v>
      </c>
      <c r="O2768" t="b">
        <v>0</v>
      </c>
      <c r="P2768">
        <v>4</v>
      </c>
      <c r="Q2768" s="12">
        <f t="shared" si="217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si="218"/>
        <v>42172.958912037036</v>
      </c>
      <c r="M2769" s="16">
        <f t="shared" si="216"/>
        <v>42232.958912037036</v>
      </c>
      <c r="N2769" s="10">
        <f t="shared" si="219"/>
        <v>60</v>
      </c>
      <c r="O2769" t="b">
        <v>0</v>
      </c>
      <c r="P2769">
        <v>3</v>
      </c>
      <c r="Q2769" s="12">
        <f t="shared" si="217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si="218"/>
        <v>40967.614849537036</v>
      </c>
      <c r="M2770" s="16">
        <f t="shared" si="216"/>
        <v>40997.573182870372</v>
      </c>
      <c r="N2770" s="10">
        <f t="shared" si="219"/>
        <v>29.958333333335759</v>
      </c>
      <c r="O2770" t="b">
        <v>0</v>
      </c>
      <c r="P2770">
        <v>34</v>
      </c>
      <c r="Q2770" s="12">
        <f t="shared" si="217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si="218"/>
        <v>41745.826273148145</v>
      </c>
      <c r="M2771" s="16">
        <f t="shared" si="216"/>
        <v>41795.826273148145</v>
      </c>
      <c r="N2771" s="10">
        <f t="shared" si="219"/>
        <v>50</v>
      </c>
      <c r="O2771" t="b">
        <v>0</v>
      </c>
      <c r="P2771">
        <v>2</v>
      </c>
      <c r="Q2771" s="12">
        <f t="shared" si="217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si="218"/>
        <v>41686.705208333333</v>
      </c>
      <c r="M2772" s="16">
        <f t="shared" si="216"/>
        <v>41716.663541666669</v>
      </c>
      <c r="N2772" s="10">
        <f t="shared" si="219"/>
        <v>29.958333333335759</v>
      </c>
      <c r="O2772" t="b">
        <v>0</v>
      </c>
      <c r="P2772">
        <v>33</v>
      </c>
      <c r="Q2772" s="12">
        <f t="shared" si="217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si="218"/>
        <v>41257.531712962962</v>
      </c>
      <c r="M2773" s="16">
        <f t="shared" si="216"/>
        <v>41306.708333333336</v>
      </c>
      <c r="N2773" s="10">
        <f t="shared" si="219"/>
        <v>49.176620370373712</v>
      </c>
      <c r="O2773" t="b">
        <v>0</v>
      </c>
      <c r="P2773">
        <v>0</v>
      </c>
      <c r="Q2773" s="12">
        <f t="shared" si="217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si="218"/>
        <v>41537.869143518517</v>
      </c>
      <c r="M2774" s="16">
        <f t="shared" si="216"/>
        <v>41552.869143518517</v>
      </c>
      <c r="N2774" s="10">
        <f t="shared" si="219"/>
        <v>15</v>
      </c>
      <c r="O2774" t="b">
        <v>0</v>
      </c>
      <c r="P2774">
        <v>0</v>
      </c>
      <c r="Q2774" s="12">
        <f t="shared" si="217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si="218"/>
        <v>42474.86482638889</v>
      </c>
      <c r="M2775" s="16">
        <f t="shared" si="216"/>
        <v>42484.86482638889</v>
      </c>
      <c r="N2775" s="10">
        <f t="shared" si="219"/>
        <v>10</v>
      </c>
      <c r="O2775" t="b">
        <v>0</v>
      </c>
      <c r="P2775">
        <v>1</v>
      </c>
      <c r="Q2775" s="12">
        <f t="shared" si="217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si="218"/>
        <v>41311.126481481479</v>
      </c>
      <c r="M2776" s="16">
        <f t="shared" si="216"/>
        <v>41341.126481481479</v>
      </c>
      <c r="N2776" s="10">
        <f t="shared" si="219"/>
        <v>30</v>
      </c>
      <c r="O2776" t="b">
        <v>0</v>
      </c>
      <c r="P2776">
        <v>13</v>
      </c>
      <c r="Q2776" s="12">
        <f t="shared" si="217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si="218"/>
        <v>40863.013356481482</v>
      </c>
      <c r="M2777" s="16">
        <f t="shared" si="216"/>
        <v>40893.013356481482</v>
      </c>
      <c r="N2777" s="10">
        <f t="shared" si="219"/>
        <v>30</v>
      </c>
      <c r="O2777" t="b">
        <v>0</v>
      </c>
      <c r="P2777">
        <v>2</v>
      </c>
      <c r="Q2777" s="12">
        <f t="shared" si="217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si="218"/>
        <v>42136.297175925924</v>
      </c>
      <c r="M2778" s="16">
        <f t="shared" si="216"/>
        <v>42167.297175925924</v>
      </c>
      <c r="N2778" s="10">
        <f t="shared" si="219"/>
        <v>31</v>
      </c>
      <c r="O2778" t="b">
        <v>0</v>
      </c>
      <c r="P2778">
        <v>36</v>
      </c>
      <c r="Q2778" s="12">
        <f t="shared" si="217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si="218"/>
        <v>42172.669027777782</v>
      </c>
      <c r="M2779" s="16">
        <f t="shared" si="216"/>
        <v>42202.669027777782</v>
      </c>
      <c r="N2779" s="10">
        <f t="shared" si="219"/>
        <v>30</v>
      </c>
      <c r="O2779" t="b">
        <v>0</v>
      </c>
      <c r="P2779">
        <v>1</v>
      </c>
      <c r="Q2779" s="12">
        <f t="shared" si="217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si="218"/>
        <v>41846.978078703702</v>
      </c>
      <c r="M2780" s="16">
        <f t="shared" si="216"/>
        <v>41876.978078703702</v>
      </c>
      <c r="N2780" s="10">
        <f t="shared" si="219"/>
        <v>30</v>
      </c>
      <c r="O2780" t="b">
        <v>0</v>
      </c>
      <c r="P2780">
        <v>15</v>
      </c>
      <c r="Q2780" s="12">
        <f t="shared" si="217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si="218"/>
        <v>42300.585891203707</v>
      </c>
      <c r="M2781" s="16">
        <f t="shared" si="216"/>
        <v>42330.627557870372</v>
      </c>
      <c r="N2781" s="10">
        <f t="shared" si="219"/>
        <v>30.041666666664241</v>
      </c>
      <c r="O2781" t="b">
        <v>0</v>
      </c>
      <c r="P2781">
        <v>1</v>
      </c>
      <c r="Q2781" s="12">
        <f t="shared" si="217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si="218"/>
        <v>42774.447777777779</v>
      </c>
      <c r="M2782" s="16">
        <f t="shared" si="216"/>
        <v>42804.447777777779</v>
      </c>
      <c r="N2782" s="10">
        <f t="shared" si="219"/>
        <v>30</v>
      </c>
      <c r="O2782" t="b">
        <v>0</v>
      </c>
      <c r="P2782">
        <v>0</v>
      </c>
      <c r="Q2782" s="12">
        <f t="shared" si="217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si="218"/>
        <v>42018.94159722222</v>
      </c>
      <c r="M2783" s="16">
        <f t="shared" si="216"/>
        <v>42047.291666666672</v>
      </c>
      <c r="N2783" s="10">
        <f t="shared" si="219"/>
        <v>28.350069444451947</v>
      </c>
      <c r="O2783" t="b">
        <v>0</v>
      </c>
      <c r="P2783">
        <v>28</v>
      </c>
      <c r="Q2783" s="12">
        <f t="shared" si="217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si="218"/>
        <v>42026.924976851849</v>
      </c>
      <c r="M2784" s="16">
        <f t="shared" si="216"/>
        <v>42052.207638888889</v>
      </c>
      <c r="N2784" s="10">
        <f t="shared" si="219"/>
        <v>25.282662037039699</v>
      </c>
      <c r="O2784" t="b">
        <v>0</v>
      </c>
      <c r="P2784">
        <v>18</v>
      </c>
      <c r="Q2784" s="12">
        <f t="shared" si="217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si="218"/>
        <v>42103.535254629634</v>
      </c>
      <c r="M2785" s="16">
        <f t="shared" si="216"/>
        <v>42117.535254629634</v>
      </c>
      <c r="N2785" s="10">
        <f t="shared" si="219"/>
        <v>14</v>
      </c>
      <c r="O2785" t="b">
        <v>0</v>
      </c>
      <c r="P2785">
        <v>61</v>
      </c>
      <c r="Q2785" s="12">
        <f t="shared" si="217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si="218"/>
        <v>41920.787534722222</v>
      </c>
      <c r="M2786" s="16">
        <f t="shared" si="216"/>
        <v>41941.787534722222</v>
      </c>
      <c r="N2786" s="10">
        <f t="shared" si="219"/>
        <v>21</v>
      </c>
      <c r="O2786" t="b">
        <v>0</v>
      </c>
      <c r="P2786">
        <v>108</v>
      </c>
      <c r="Q2786" s="12">
        <f t="shared" si="217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si="218"/>
        <v>42558.189432870371</v>
      </c>
      <c r="M2787" s="16">
        <f t="shared" si="216"/>
        <v>42587.875</v>
      </c>
      <c r="N2787" s="10">
        <f t="shared" si="219"/>
        <v>29.685567129628907</v>
      </c>
      <c r="O2787" t="b">
        <v>0</v>
      </c>
      <c r="P2787">
        <v>142</v>
      </c>
      <c r="Q2787" s="12">
        <f t="shared" si="217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si="218"/>
        <v>41815.569212962961</v>
      </c>
      <c r="M2788" s="16">
        <f t="shared" si="216"/>
        <v>41829.569212962961</v>
      </c>
      <c r="N2788" s="10">
        <f t="shared" si="219"/>
        <v>14</v>
      </c>
      <c r="O2788" t="b">
        <v>0</v>
      </c>
      <c r="P2788">
        <v>74</v>
      </c>
      <c r="Q2788" s="12">
        <f t="shared" si="217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si="218"/>
        <v>41808.198518518519</v>
      </c>
      <c r="M2789" s="16">
        <f t="shared" si="216"/>
        <v>41838.198518518519</v>
      </c>
      <c r="N2789" s="10">
        <f t="shared" si="219"/>
        <v>30</v>
      </c>
      <c r="O2789" t="b">
        <v>0</v>
      </c>
      <c r="P2789">
        <v>38</v>
      </c>
      <c r="Q2789" s="12">
        <f t="shared" si="217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si="218"/>
        <v>42550.701886574068</v>
      </c>
      <c r="M2790" s="16">
        <f t="shared" si="216"/>
        <v>42580.701886574068</v>
      </c>
      <c r="N2790" s="10">
        <f t="shared" si="219"/>
        <v>30</v>
      </c>
      <c r="O2790" t="b">
        <v>0</v>
      </c>
      <c r="P2790">
        <v>20</v>
      </c>
      <c r="Q2790" s="12">
        <f t="shared" si="217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si="218"/>
        <v>42056.013124999998</v>
      </c>
      <c r="M2791" s="16">
        <f t="shared" si="216"/>
        <v>42075.166666666672</v>
      </c>
      <c r="N2791" s="10">
        <f t="shared" si="219"/>
        <v>19.153541666673846</v>
      </c>
      <c r="O2791" t="b">
        <v>0</v>
      </c>
      <c r="P2791">
        <v>24</v>
      </c>
      <c r="Q2791" s="12">
        <f t="shared" si="217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si="218"/>
        <v>42016.938692129625</v>
      </c>
      <c r="M2792" s="16">
        <f t="shared" si="216"/>
        <v>42046.938692129625</v>
      </c>
      <c r="N2792" s="10">
        <f t="shared" si="219"/>
        <v>30</v>
      </c>
      <c r="O2792" t="b">
        <v>0</v>
      </c>
      <c r="P2792">
        <v>66</v>
      </c>
      <c r="Q2792" s="12">
        <f t="shared" si="217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si="218"/>
        <v>42591.899988425925</v>
      </c>
      <c r="M2793" s="16">
        <f t="shared" si="216"/>
        <v>42622.166666666672</v>
      </c>
      <c r="N2793" s="10">
        <f t="shared" si="219"/>
        <v>30.266678240746842</v>
      </c>
      <c r="O2793" t="b">
        <v>0</v>
      </c>
      <c r="P2793">
        <v>28</v>
      </c>
      <c r="Q2793" s="12">
        <f t="shared" si="217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si="218"/>
        <v>42183.231006944443</v>
      </c>
      <c r="M2794" s="16">
        <f t="shared" si="216"/>
        <v>42228.231006944443</v>
      </c>
      <c r="N2794" s="10">
        <f t="shared" si="219"/>
        <v>45</v>
      </c>
      <c r="O2794" t="b">
        <v>0</v>
      </c>
      <c r="P2794">
        <v>24</v>
      </c>
      <c r="Q2794" s="12">
        <f t="shared" si="217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si="218"/>
        <v>42176.419039351851</v>
      </c>
      <c r="M2795" s="16">
        <f t="shared" si="216"/>
        <v>42206.419039351851</v>
      </c>
      <c r="N2795" s="10">
        <f t="shared" si="219"/>
        <v>30</v>
      </c>
      <c r="O2795" t="b">
        <v>0</v>
      </c>
      <c r="P2795">
        <v>73</v>
      </c>
      <c r="Q2795" s="12">
        <f t="shared" si="217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si="218"/>
        <v>42416.691655092596</v>
      </c>
      <c r="M2796" s="16">
        <f t="shared" si="216"/>
        <v>42432.791666666672</v>
      </c>
      <c r="N2796" s="10">
        <f t="shared" si="219"/>
        <v>16.100011574075324</v>
      </c>
      <c r="O2796" t="b">
        <v>0</v>
      </c>
      <c r="P2796">
        <v>3</v>
      </c>
      <c r="Q2796" s="12">
        <f t="shared" si="217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si="218"/>
        <v>41780.525937500002</v>
      </c>
      <c r="M2797" s="16">
        <f t="shared" si="216"/>
        <v>41796.958333333336</v>
      </c>
      <c r="N2797" s="10">
        <f t="shared" si="219"/>
        <v>16.43239583333343</v>
      </c>
      <c r="O2797" t="b">
        <v>0</v>
      </c>
      <c r="P2797">
        <v>20</v>
      </c>
      <c r="Q2797" s="12">
        <f t="shared" si="217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si="218"/>
        <v>41795.528101851851</v>
      </c>
      <c r="M2798" s="16">
        <f t="shared" si="216"/>
        <v>41825.528101851851</v>
      </c>
      <c r="N2798" s="10">
        <f t="shared" si="219"/>
        <v>30</v>
      </c>
      <c r="O2798" t="b">
        <v>0</v>
      </c>
      <c r="P2798">
        <v>21</v>
      </c>
      <c r="Q2798" s="12">
        <f t="shared" si="217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si="218"/>
        <v>41798.94027777778</v>
      </c>
      <c r="M2799" s="16">
        <f t="shared" si="216"/>
        <v>41828.94027777778</v>
      </c>
      <c r="N2799" s="10">
        <f t="shared" si="219"/>
        <v>30</v>
      </c>
      <c r="O2799" t="b">
        <v>0</v>
      </c>
      <c r="P2799">
        <v>94</v>
      </c>
      <c r="Q2799" s="12">
        <f t="shared" si="217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si="218"/>
        <v>42201.675011574072</v>
      </c>
      <c r="M2800" s="16">
        <f t="shared" si="216"/>
        <v>42216.666666666672</v>
      </c>
      <c r="N2800" s="10">
        <f t="shared" si="219"/>
        <v>14.991655092599103</v>
      </c>
      <c r="O2800" t="b">
        <v>0</v>
      </c>
      <c r="P2800">
        <v>139</v>
      </c>
      <c r="Q2800" s="12">
        <f t="shared" si="217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si="218"/>
        <v>42507.264699074076</v>
      </c>
      <c r="M2801" s="16">
        <f t="shared" si="216"/>
        <v>42538.666666666672</v>
      </c>
      <c r="N2801" s="10">
        <f t="shared" si="219"/>
        <v>31.401967592595611</v>
      </c>
      <c r="O2801" t="b">
        <v>0</v>
      </c>
      <c r="P2801">
        <v>130</v>
      </c>
      <c r="Q2801" s="12">
        <f t="shared" si="217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si="218"/>
        <v>41948.552847222221</v>
      </c>
      <c r="M2802" s="16">
        <f t="shared" si="216"/>
        <v>42008.552847222221</v>
      </c>
      <c r="N2802" s="10">
        <f t="shared" si="219"/>
        <v>60</v>
      </c>
      <c r="O2802" t="b">
        <v>0</v>
      </c>
      <c r="P2802">
        <v>31</v>
      </c>
      <c r="Q2802" s="12">
        <f t="shared" si="217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si="218"/>
        <v>41900.243159722224</v>
      </c>
      <c r="M2803" s="16">
        <f t="shared" si="216"/>
        <v>41922.458333333336</v>
      </c>
      <c r="N2803" s="10">
        <f t="shared" si="219"/>
        <v>22.215173611111823</v>
      </c>
      <c r="O2803" t="b">
        <v>0</v>
      </c>
      <c r="P2803">
        <v>13</v>
      </c>
      <c r="Q2803" s="12">
        <f t="shared" si="217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si="218"/>
        <v>42192.64707175926</v>
      </c>
      <c r="M2804" s="16">
        <f t="shared" si="216"/>
        <v>42222.64707175926</v>
      </c>
      <c r="N2804" s="10">
        <f t="shared" si="219"/>
        <v>30</v>
      </c>
      <c r="O2804" t="b">
        <v>0</v>
      </c>
      <c r="P2804">
        <v>90</v>
      </c>
      <c r="Q2804" s="12">
        <f t="shared" si="217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si="218"/>
        <v>42158.065694444449</v>
      </c>
      <c r="M2805" s="16">
        <f t="shared" si="216"/>
        <v>42201</v>
      </c>
      <c r="N2805" s="10">
        <f t="shared" si="219"/>
        <v>42.934305555550964</v>
      </c>
      <c r="O2805" t="b">
        <v>0</v>
      </c>
      <c r="P2805">
        <v>141</v>
      </c>
      <c r="Q2805" s="12">
        <f t="shared" si="217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si="218"/>
        <v>41881.453587962962</v>
      </c>
      <c r="M2806" s="16">
        <f t="shared" si="216"/>
        <v>41911.453587962962</v>
      </c>
      <c r="N2806" s="10">
        <f t="shared" si="219"/>
        <v>30</v>
      </c>
      <c r="O2806" t="b">
        <v>0</v>
      </c>
      <c r="P2806">
        <v>23</v>
      </c>
      <c r="Q2806" s="12">
        <f t="shared" si="217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si="218"/>
        <v>42213.505474537036</v>
      </c>
      <c r="M2807" s="16">
        <f t="shared" si="216"/>
        <v>42238.505474537036</v>
      </c>
      <c r="N2807" s="10">
        <f t="shared" si="219"/>
        <v>25</v>
      </c>
      <c r="O2807" t="b">
        <v>0</v>
      </c>
      <c r="P2807">
        <v>18</v>
      </c>
      <c r="Q2807" s="12">
        <f t="shared" si="217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si="218"/>
        <v>42185.267245370371</v>
      </c>
      <c r="M2808" s="16">
        <f t="shared" si="216"/>
        <v>42221.458333333328</v>
      </c>
      <c r="N2808" s="10">
        <f t="shared" si="219"/>
        <v>36.191087962957681</v>
      </c>
      <c r="O2808" t="b">
        <v>0</v>
      </c>
      <c r="P2808">
        <v>76</v>
      </c>
      <c r="Q2808" s="12">
        <f t="shared" si="217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si="218"/>
        <v>42154.873124999998</v>
      </c>
      <c r="M2809" s="16">
        <f t="shared" si="216"/>
        <v>42184.873124999998</v>
      </c>
      <c r="N2809" s="10">
        <f t="shared" si="219"/>
        <v>30</v>
      </c>
      <c r="O2809" t="b">
        <v>0</v>
      </c>
      <c r="P2809">
        <v>93</v>
      </c>
      <c r="Q2809" s="12">
        <f t="shared" si="217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si="218"/>
        <v>42208.84646990741</v>
      </c>
      <c r="M2810" s="16">
        <f t="shared" si="216"/>
        <v>42238.84646990741</v>
      </c>
      <c r="N2810" s="10">
        <f t="shared" si="219"/>
        <v>30</v>
      </c>
      <c r="O2810" t="b">
        <v>0</v>
      </c>
      <c r="P2810">
        <v>69</v>
      </c>
      <c r="Q2810" s="12">
        <f t="shared" si="217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si="218"/>
        <v>42451.496817129635</v>
      </c>
      <c r="M2811" s="16">
        <f t="shared" si="216"/>
        <v>42459.610416666663</v>
      </c>
      <c r="N2811" s="10">
        <f t="shared" si="219"/>
        <v>8.1135995370277669</v>
      </c>
      <c r="O2811" t="b">
        <v>0</v>
      </c>
      <c r="P2811">
        <v>21</v>
      </c>
      <c r="Q2811" s="12">
        <f t="shared" si="217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si="218"/>
        <v>41759.13962962963</v>
      </c>
      <c r="M2812" s="16">
        <f t="shared" si="216"/>
        <v>41791.165972222225</v>
      </c>
      <c r="N2812" s="10">
        <f t="shared" si="219"/>
        <v>32.026342592595029</v>
      </c>
      <c r="O2812" t="b">
        <v>0</v>
      </c>
      <c r="P2812">
        <v>57</v>
      </c>
      <c r="Q2812" s="12">
        <f t="shared" si="217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si="218"/>
        <v>42028.496562500004</v>
      </c>
      <c r="M2813" s="16">
        <f t="shared" si="216"/>
        <v>42058.496562500004</v>
      </c>
      <c r="N2813" s="10">
        <f t="shared" si="219"/>
        <v>30</v>
      </c>
      <c r="O2813" t="b">
        <v>0</v>
      </c>
      <c r="P2813">
        <v>108</v>
      </c>
      <c r="Q2813" s="12">
        <f t="shared" si="217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si="218"/>
        <v>42054.74418981481</v>
      </c>
      <c r="M2814" s="16">
        <f t="shared" si="216"/>
        <v>42100.166666666672</v>
      </c>
      <c r="N2814" s="10">
        <f t="shared" si="219"/>
        <v>45.422476851861575</v>
      </c>
      <c r="O2814" t="b">
        <v>0</v>
      </c>
      <c r="P2814">
        <v>83</v>
      </c>
      <c r="Q2814" s="12">
        <f t="shared" si="217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si="218"/>
        <v>42693.742604166662</v>
      </c>
      <c r="M2815" s="16">
        <f t="shared" si="216"/>
        <v>42718.742604166662</v>
      </c>
      <c r="N2815" s="10">
        <f t="shared" si="219"/>
        <v>25</v>
      </c>
      <c r="O2815" t="b">
        <v>0</v>
      </c>
      <c r="P2815">
        <v>96</v>
      </c>
      <c r="Q2815" s="12">
        <f t="shared" si="217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si="218"/>
        <v>42103.399479166663</v>
      </c>
      <c r="M2816" s="16">
        <f t="shared" si="216"/>
        <v>42133.399479166663</v>
      </c>
      <c r="N2816" s="10">
        <f t="shared" si="219"/>
        <v>30</v>
      </c>
      <c r="O2816" t="b">
        <v>0</v>
      </c>
      <c r="P2816">
        <v>64</v>
      </c>
      <c r="Q2816" s="12">
        <f t="shared" si="217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si="218"/>
        <v>42559.776724537034</v>
      </c>
      <c r="M2817" s="16">
        <f t="shared" si="216"/>
        <v>42589.776724537034</v>
      </c>
      <c r="N2817" s="10">
        <f t="shared" si="219"/>
        <v>30</v>
      </c>
      <c r="O2817" t="b">
        <v>0</v>
      </c>
      <c r="P2817">
        <v>14</v>
      </c>
      <c r="Q2817" s="12">
        <f t="shared" si="217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 / D2818 * 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si="218"/>
        <v>42188.467499999999</v>
      </c>
      <c r="M2818" s="16">
        <f t="shared" ref="M2818:M2881" si="221">(J2818 / 60 / 60 / 24) + DATE(1970, 1, 1)</f>
        <v>42218.666666666672</v>
      </c>
      <c r="N2818" s="10">
        <f t="shared" si="219"/>
        <v>30.199166666672681</v>
      </c>
      <c r="O2818" t="b">
        <v>0</v>
      </c>
      <c r="P2818">
        <v>169</v>
      </c>
      <c r="Q2818" s="12">
        <f t="shared" ref="Q2818:Q2881" si="222">IFERROR(ROUND(E2818 / P2818, 2), 0)</f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:L2882" si="223">(K2819 / 60 / 60 / 24) + DATE(1970, 1, 1)</f>
        <v>42023.634976851856</v>
      </c>
      <c r="M2819" s="16">
        <f t="shared" si="221"/>
        <v>42063.634976851856</v>
      </c>
      <c r="N2819" s="10">
        <f t="shared" ref="N2819:N2882" si="224">M2819-L2819</f>
        <v>40</v>
      </c>
      <c r="O2819" t="b">
        <v>0</v>
      </c>
      <c r="P2819">
        <v>33</v>
      </c>
      <c r="Q2819" s="12">
        <f t="shared" si="222"/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si="223"/>
        <v>42250.598217592589</v>
      </c>
      <c r="M2820" s="16">
        <f t="shared" si="221"/>
        <v>42270.598217592589</v>
      </c>
      <c r="N2820" s="10">
        <f t="shared" si="224"/>
        <v>20</v>
      </c>
      <c r="O2820" t="b">
        <v>0</v>
      </c>
      <c r="P2820">
        <v>102</v>
      </c>
      <c r="Q2820" s="12">
        <f t="shared" si="222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si="223"/>
        <v>42139.525567129633</v>
      </c>
      <c r="M2821" s="16">
        <f t="shared" si="221"/>
        <v>42169.525567129633</v>
      </c>
      <c r="N2821" s="10">
        <f t="shared" si="224"/>
        <v>30</v>
      </c>
      <c r="O2821" t="b">
        <v>0</v>
      </c>
      <c r="P2821">
        <v>104</v>
      </c>
      <c r="Q2821" s="12">
        <f t="shared" si="222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si="223"/>
        <v>42401.610983796301</v>
      </c>
      <c r="M2822" s="16">
        <f t="shared" si="221"/>
        <v>42426</v>
      </c>
      <c r="N2822" s="10">
        <f t="shared" si="224"/>
        <v>24.389016203698702</v>
      </c>
      <c r="O2822" t="b">
        <v>0</v>
      </c>
      <c r="P2822">
        <v>20</v>
      </c>
      <c r="Q2822" s="12">
        <f t="shared" si="222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si="223"/>
        <v>41875.922858796301</v>
      </c>
      <c r="M2823" s="16">
        <f t="shared" si="221"/>
        <v>41905.922858796301</v>
      </c>
      <c r="N2823" s="10">
        <f t="shared" si="224"/>
        <v>30</v>
      </c>
      <c r="O2823" t="b">
        <v>0</v>
      </c>
      <c r="P2823">
        <v>35</v>
      </c>
      <c r="Q2823" s="12">
        <f t="shared" si="222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si="223"/>
        <v>42060.683935185181</v>
      </c>
      <c r="M2824" s="16">
        <f t="shared" si="221"/>
        <v>42090.642268518524</v>
      </c>
      <c r="N2824" s="10">
        <f t="shared" si="224"/>
        <v>29.958333333343035</v>
      </c>
      <c r="O2824" t="b">
        <v>0</v>
      </c>
      <c r="P2824">
        <v>94</v>
      </c>
      <c r="Q2824" s="12">
        <f t="shared" si="222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si="223"/>
        <v>42067.011643518519</v>
      </c>
      <c r="M2825" s="16">
        <f t="shared" si="221"/>
        <v>42094.957638888889</v>
      </c>
      <c r="N2825" s="10">
        <f t="shared" si="224"/>
        <v>27.945995370369928</v>
      </c>
      <c r="O2825" t="b">
        <v>0</v>
      </c>
      <c r="P2825">
        <v>14</v>
      </c>
      <c r="Q2825" s="12">
        <f t="shared" si="222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si="223"/>
        <v>42136.270787037036</v>
      </c>
      <c r="M2826" s="16">
        <f t="shared" si="221"/>
        <v>42168.071527777778</v>
      </c>
      <c r="N2826" s="10">
        <f t="shared" si="224"/>
        <v>31.800740740742185</v>
      </c>
      <c r="O2826" t="b">
        <v>0</v>
      </c>
      <c r="P2826">
        <v>15</v>
      </c>
      <c r="Q2826" s="12">
        <f t="shared" si="222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si="223"/>
        <v>42312.792662037042</v>
      </c>
      <c r="M2827" s="16">
        <f t="shared" si="221"/>
        <v>42342.792662037042</v>
      </c>
      <c r="N2827" s="10">
        <f t="shared" si="224"/>
        <v>30</v>
      </c>
      <c r="O2827" t="b">
        <v>0</v>
      </c>
      <c r="P2827">
        <v>51</v>
      </c>
      <c r="Q2827" s="12">
        <f t="shared" si="222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si="223"/>
        <v>42171.034861111111</v>
      </c>
      <c r="M2828" s="16">
        <f t="shared" si="221"/>
        <v>42195.291666666672</v>
      </c>
      <c r="N2828" s="10">
        <f t="shared" si="224"/>
        <v>24.256805555560277</v>
      </c>
      <c r="O2828" t="b">
        <v>0</v>
      </c>
      <c r="P2828">
        <v>19</v>
      </c>
      <c r="Q2828" s="12">
        <f t="shared" si="222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si="223"/>
        <v>42494.683634259258</v>
      </c>
      <c r="M2829" s="16">
        <f t="shared" si="221"/>
        <v>42524.6875</v>
      </c>
      <c r="N2829" s="10">
        <f t="shared" si="224"/>
        <v>30.003865740742185</v>
      </c>
      <c r="O2829" t="b">
        <v>0</v>
      </c>
      <c r="P2829">
        <v>23</v>
      </c>
      <c r="Q2829" s="12">
        <f t="shared" si="222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si="223"/>
        <v>42254.264687499999</v>
      </c>
      <c r="M2830" s="16">
        <f t="shared" si="221"/>
        <v>42279.958333333328</v>
      </c>
      <c r="N2830" s="10">
        <f t="shared" si="224"/>
        <v>25.693645833329356</v>
      </c>
      <c r="O2830" t="b">
        <v>0</v>
      </c>
      <c r="P2830">
        <v>97</v>
      </c>
      <c r="Q2830" s="12">
        <f t="shared" si="222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si="223"/>
        <v>42495.434236111112</v>
      </c>
      <c r="M2831" s="16">
        <f t="shared" si="221"/>
        <v>42523.434236111112</v>
      </c>
      <c r="N2831" s="10">
        <f t="shared" si="224"/>
        <v>28</v>
      </c>
      <c r="O2831" t="b">
        <v>0</v>
      </c>
      <c r="P2831">
        <v>76</v>
      </c>
      <c r="Q2831" s="12">
        <f t="shared" si="222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si="223"/>
        <v>41758.839675925927</v>
      </c>
      <c r="M2832" s="16">
        <f t="shared" si="221"/>
        <v>41771.165972222225</v>
      </c>
      <c r="N2832" s="10">
        <f t="shared" si="224"/>
        <v>12.326296296298096</v>
      </c>
      <c r="O2832" t="b">
        <v>0</v>
      </c>
      <c r="P2832">
        <v>11</v>
      </c>
      <c r="Q2832" s="12">
        <f t="shared" si="222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si="223"/>
        <v>42171.824884259258</v>
      </c>
      <c r="M2833" s="16">
        <f t="shared" si="221"/>
        <v>42201.824884259258</v>
      </c>
      <c r="N2833" s="10">
        <f t="shared" si="224"/>
        <v>30</v>
      </c>
      <c r="O2833" t="b">
        <v>0</v>
      </c>
      <c r="P2833">
        <v>52</v>
      </c>
      <c r="Q2833" s="12">
        <f t="shared" si="222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si="223"/>
        <v>41938.709421296298</v>
      </c>
      <c r="M2834" s="16">
        <f t="shared" si="221"/>
        <v>41966.916666666672</v>
      </c>
      <c r="N2834" s="10">
        <f t="shared" si="224"/>
        <v>28.20724537037313</v>
      </c>
      <c r="O2834" t="b">
        <v>0</v>
      </c>
      <c r="P2834">
        <v>95</v>
      </c>
      <c r="Q2834" s="12">
        <f t="shared" si="222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si="223"/>
        <v>42268.127696759257</v>
      </c>
      <c r="M2835" s="16">
        <f t="shared" si="221"/>
        <v>42288.083333333328</v>
      </c>
      <c r="N2835" s="10">
        <f t="shared" si="224"/>
        <v>19.955636574071832</v>
      </c>
      <c r="O2835" t="b">
        <v>0</v>
      </c>
      <c r="P2835">
        <v>35</v>
      </c>
      <c r="Q2835" s="12">
        <f t="shared" si="222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si="223"/>
        <v>42019.959837962961</v>
      </c>
      <c r="M2836" s="16">
        <f t="shared" si="221"/>
        <v>42034.959837962961</v>
      </c>
      <c r="N2836" s="10">
        <f t="shared" si="224"/>
        <v>15</v>
      </c>
      <c r="O2836" t="b">
        <v>0</v>
      </c>
      <c r="P2836">
        <v>21</v>
      </c>
      <c r="Q2836" s="12">
        <f t="shared" si="222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si="223"/>
        <v>42313.703900462962</v>
      </c>
      <c r="M2837" s="16">
        <f t="shared" si="221"/>
        <v>42343</v>
      </c>
      <c r="N2837" s="10">
        <f t="shared" si="224"/>
        <v>29.296099537037662</v>
      </c>
      <c r="O2837" t="b">
        <v>0</v>
      </c>
      <c r="P2837">
        <v>93</v>
      </c>
      <c r="Q2837" s="12">
        <f t="shared" si="222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si="223"/>
        <v>42746.261782407411</v>
      </c>
      <c r="M2838" s="16">
        <f t="shared" si="221"/>
        <v>42784.207638888889</v>
      </c>
      <c r="N2838" s="10">
        <f t="shared" si="224"/>
        <v>37.945856481477676</v>
      </c>
      <c r="O2838" t="b">
        <v>0</v>
      </c>
      <c r="P2838">
        <v>11</v>
      </c>
      <c r="Q2838" s="12">
        <f t="shared" si="222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si="223"/>
        <v>42307.908379629633</v>
      </c>
      <c r="M2839" s="16">
        <f t="shared" si="221"/>
        <v>42347.950046296297</v>
      </c>
      <c r="N2839" s="10">
        <f t="shared" si="224"/>
        <v>40.041666666664241</v>
      </c>
      <c r="O2839" t="b">
        <v>0</v>
      </c>
      <c r="P2839">
        <v>21</v>
      </c>
      <c r="Q2839" s="12">
        <f t="shared" si="222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si="223"/>
        <v>41842.607592592591</v>
      </c>
      <c r="M2840" s="16">
        <f t="shared" si="221"/>
        <v>41864.916666666664</v>
      </c>
      <c r="N2840" s="10">
        <f t="shared" si="224"/>
        <v>22.309074074073578</v>
      </c>
      <c r="O2840" t="b">
        <v>0</v>
      </c>
      <c r="P2840">
        <v>54</v>
      </c>
      <c r="Q2840" s="12">
        <f t="shared" si="222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si="223"/>
        <v>41853.240208333329</v>
      </c>
      <c r="M2841" s="16">
        <f t="shared" si="221"/>
        <v>41876.207638888889</v>
      </c>
      <c r="N2841" s="10">
        <f t="shared" si="224"/>
        <v>22.967430555559986</v>
      </c>
      <c r="O2841" t="b">
        <v>0</v>
      </c>
      <c r="P2841">
        <v>31</v>
      </c>
      <c r="Q2841" s="12">
        <f t="shared" si="222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si="223"/>
        <v>42060.035636574074</v>
      </c>
      <c r="M2842" s="16">
        <f t="shared" si="221"/>
        <v>42081.708333333328</v>
      </c>
      <c r="N2842" s="10">
        <f t="shared" si="224"/>
        <v>21.672696759254904</v>
      </c>
      <c r="O2842" t="b">
        <v>0</v>
      </c>
      <c r="P2842">
        <v>132</v>
      </c>
      <c r="Q2842" s="12">
        <f t="shared" si="222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si="223"/>
        <v>42291.739548611105</v>
      </c>
      <c r="M2843" s="16">
        <f t="shared" si="221"/>
        <v>42351.781215277777</v>
      </c>
      <c r="N2843" s="10">
        <f t="shared" si="224"/>
        <v>60.041666666671517</v>
      </c>
      <c r="O2843" t="b">
        <v>0</v>
      </c>
      <c r="P2843">
        <v>1</v>
      </c>
      <c r="Q2843" s="12">
        <f t="shared" si="222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si="223"/>
        <v>41784.952488425923</v>
      </c>
      <c r="M2844" s="16">
        <f t="shared" si="221"/>
        <v>41811.458333333336</v>
      </c>
      <c r="N2844" s="10">
        <f t="shared" si="224"/>
        <v>26.50584490741312</v>
      </c>
      <c r="O2844" t="b">
        <v>0</v>
      </c>
      <c r="P2844">
        <v>0</v>
      </c>
      <c r="Q2844" s="12">
        <f t="shared" si="222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si="223"/>
        <v>42492.737847222219</v>
      </c>
      <c r="M2845" s="16">
        <f t="shared" si="221"/>
        <v>42534.166666666672</v>
      </c>
      <c r="N2845" s="10">
        <f t="shared" si="224"/>
        <v>41.428819444452529</v>
      </c>
      <c r="O2845" t="b">
        <v>0</v>
      </c>
      <c r="P2845">
        <v>0</v>
      </c>
      <c r="Q2845" s="12">
        <f t="shared" si="222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si="223"/>
        <v>42709.546064814815</v>
      </c>
      <c r="M2846" s="16">
        <f t="shared" si="221"/>
        <v>42739.546064814815</v>
      </c>
      <c r="N2846" s="10">
        <f t="shared" si="224"/>
        <v>30</v>
      </c>
      <c r="O2846" t="b">
        <v>0</v>
      </c>
      <c r="P2846">
        <v>1</v>
      </c>
      <c r="Q2846" s="12">
        <f t="shared" si="222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si="223"/>
        <v>42103.016585648147</v>
      </c>
      <c r="M2847" s="16">
        <f t="shared" si="221"/>
        <v>42163.016585648147</v>
      </c>
      <c r="N2847" s="10">
        <f t="shared" si="224"/>
        <v>60</v>
      </c>
      <c r="O2847" t="b">
        <v>0</v>
      </c>
      <c r="P2847">
        <v>39</v>
      </c>
      <c r="Q2847" s="12">
        <f t="shared" si="222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si="223"/>
        <v>42108.692060185189</v>
      </c>
      <c r="M2848" s="16">
        <f t="shared" si="221"/>
        <v>42153.692060185189</v>
      </c>
      <c r="N2848" s="10">
        <f t="shared" si="224"/>
        <v>45</v>
      </c>
      <c r="O2848" t="b">
        <v>0</v>
      </c>
      <c r="P2848">
        <v>0</v>
      </c>
      <c r="Q2848" s="12">
        <f t="shared" si="222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si="223"/>
        <v>42453.806307870371</v>
      </c>
      <c r="M2849" s="16">
        <f t="shared" si="221"/>
        <v>42513.806307870371</v>
      </c>
      <c r="N2849" s="10">
        <f t="shared" si="224"/>
        <v>60</v>
      </c>
      <c r="O2849" t="b">
        <v>0</v>
      </c>
      <c r="P2849">
        <v>0</v>
      </c>
      <c r="Q2849" s="12">
        <f t="shared" si="222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si="223"/>
        <v>42123.648831018523</v>
      </c>
      <c r="M2850" s="16">
        <f t="shared" si="221"/>
        <v>42153.648831018523</v>
      </c>
      <c r="N2850" s="10">
        <f t="shared" si="224"/>
        <v>30</v>
      </c>
      <c r="O2850" t="b">
        <v>0</v>
      </c>
      <c r="P2850">
        <v>3</v>
      </c>
      <c r="Q2850" s="12">
        <f t="shared" si="222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si="223"/>
        <v>42453.428240740745</v>
      </c>
      <c r="M2851" s="16">
        <f t="shared" si="221"/>
        <v>42483.428240740745</v>
      </c>
      <c r="N2851" s="10">
        <f t="shared" si="224"/>
        <v>30</v>
      </c>
      <c r="O2851" t="b">
        <v>0</v>
      </c>
      <c r="P2851">
        <v>1</v>
      </c>
      <c r="Q2851" s="12">
        <f t="shared" si="222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si="223"/>
        <v>41858.007071759261</v>
      </c>
      <c r="M2852" s="16">
        <f t="shared" si="221"/>
        <v>41888.007071759261</v>
      </c>
      <c r="N2852" s="10">
        <f t="shared" si="224"/>
        <v>30</v>
      </c>
      <c r="O2852" t="b">
        <v>0</v>
      </c>
      <c r="P2852">
        <v>13</v>
      </c>
      <c r="Q2852" s="12">
        <f t="shared" si="222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si="223"/>
        <v>42390.002650462964</v>
      </c>
      <c r="M2853" s="16">
        <f t="shared" si="221"/>
        <v>42398.970138888893</v>
      </c>
      <c r="N2853" s="10">
        <f t="shared" si="224"/>
        <v>8.9674884259293322</v>
      </c>
      <c r="O2853" t="b">
        <v>0</v>
      </c>
      <c r="P2853">
        <v>0</v>
      </c>
      <c r="Q2853" s="12">
        <f t="shared" si="222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si="223"/>
        <v>41781.045173611114</v>
      </c>
      <c r="M2854" s="16">
        <f t="shared" si="221"/>
        <v>41811.045173611114</v>
      </c>
      <c r="N2854" s="10">
        <f t="shared" si="224"/>
        <v>30</v>
      </c>
      <c r="O2854" t="b">
        <v>0</v>
      </c>
      <c r="P2854">
        <v>6</v>
      </c>
      <c r="Q2854" s="12">
        <f t="shared" si="222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si="223"/>
        <v>41836.190937499996</v>
      </c>
      <c r="M2855" s="16">
        <f t="shared" si="221"/>
        <v>41896.190937499996</v>
      </c>
      <c r="N2855" s="10">
        <f t="shared" si="224"/>
        <v>60</v>
      </c>
      <c r="O2855" t="b">
        <v>0</v>
      </c>
      <c r="P2855">
        <v>0</v>
      </c>
      <c r="Q2855" s="12">
        <f t="shared" si="222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si="223"/>
        <v>42111.71665509259</v>
      </c>
      <c r="M2856" s="16">
        <f t="shared" si="221"/>
        <v>42131.71665509259</v>
      </c>
      <c r="N2856" s="10">
        <f t="shared" si="224"/>
        <v>20</v>
      </c>
      <c r="O2856" t="b">
        <v>0</v>
      </c>
      <c r="P2856">
        <v>14</v>
      </c>
      <c r="Q2856" s="12">
        <f t="shared" si="222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si="223"/>
        <v>42370.007766203707</v>
      </c>
      <c r="M2857" s="16">
        <f t="shared" si="221"/>
        <v>42398.981944444444</v>
      </c>
      <c r="N2857" s="10">
        <f t="shared" si="224"/>
        <v>28.974178240736364</v>
      </c>
      <c r="O2857" t="b">
        <v>0</v>
      </c>
      <c r="P2857">
        <v>5</v>
      </c>
      <c r="Q2857" s="12">
        <f t="shared" si="222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si="223"/>
        <v>42165.037581018521</v>
      </c>
      <c r="M2858" s="16">
        <f t="shared" si="221"/>
        <v>42224.898611111115</v>
      </c>
      <c r="N2858" s="10">
        <f t="shared" si="224"/>
        <v>59.861030092593865</v>
      </c>
      <c r="O2858" t="b">
        <v>0</v>
      </c>
      <c r="P2858">
        <v>6</v>
      </c>
      <c r="Q2858" s="12">
        <f t="shared" si="222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si="223"/>
        <v>42726.920081018514</v>
      </c>
      <c r="M2859" s="16">
        <f t="shared" si="221"/>
        <v>42786.75</v>
      </c>
      <c r="N2859" s="10">
        <f t="shared" si="224"/>
        <v>59.829918981486117</v>
      </c>
      <c r="O2859" t="b">
        <v>0</v>
      </c>
      <c r="P2859">
        <v>15</v>
      </c>
      <c r="Q2859" s="12">
        <f t="shared" si="222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si="223"/>
        <v>41954.545081018514</v>
      </c>
      <c r="M2860" s="16">
        <f t="shared" si="221"/>
        <v>41978.477777777778</v>
      </c>
      <c r="N2860" s="10">
        <f t="shared" si="224"/>
        <v>23.932696759264218</v>
      </c>
      <c r="O2860" t="b">
        <v>0</v>
      </c>
      <c r="P2860">
        <v>0</v>
      </c>
      <c r="Q2860" s="12">
        <f t="shared" si="222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si="223"/>
        <v>42233.362314814818</v>
      </c>
      <c r="M2861" s="16">
        <f t="shared" si="221"/>
        <v>42293.362314814818</v>
      </c>
      <c r="N2861" s="10">
        <f t="shared" si="224"/>
        <v>60</v>
      </c>
      <c r="O2861" t="b">
        <v>0</v>
      </c>
      <c r="P2861">
        <v>1</v>
      </c>
      <c r="Q2861" s="12">
        <f t="shared" si="222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si="223"/>
        <v>42480.800648148142</v>
      </c>
      <c r="M2862" s="16">
        <f t="shared" si="221"/>
        <v>42540.800648148142</v>
      </c>
      <c r="N2862" s="10">
        <f t="shared" si="224"/>
        <v>60</v>
      </c>
      <c r="O2862" t="b">
        <v>0</v>
      </c>
      <c r="P2862">
        <v>9</v>
      </c>
      <c r="Q2862" s="12">
        <f t="shared" si="222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si="223"/>
        <v>42257.590833333335</v>
      </c>
      <c r="M2863" s="16">
        <f t="shared" si="221"/>
        <v>42271.590833333335</v>
      </c>
      <c r="N2863" s="10">
        <f t="shared" si="224"/>
        <v>14</v>
      </c>
      <c r="O2863" t="b">
        <v>0</v>
      </c>
      <c r="P2863">
        <v>3</v>
      </c>
      <c r="Q2863" s="12">
        <f t="shared" si="222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si="223"/>
        <v>41784.789687500001</v>
      </c>
      <c r="M2864" s="16">
        <f t="shared" si="221"/>
        <v>41814.789687500001</v>
      </c>
      <c r="N2864" s="10">
        <f t="shared" si="224"/>
        <v>30</v>
      </c>
      <c r="O2864" t="b">
        <v>0</v>
      </c>
      <c r="P2864">
        <v>3</v>
      </c>
      <c r="Q2864" s="12">
        <f t="shared" si="222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si="223"/>
        <v>41831.675034722226</v>
      </c>
      <c r="M2865" s="16">
        <f t="shared" si="221"/>
        <v>41891.675034722226</v>
      </c>
      <c r="N2865" s="10">
        <f t="shared" si="224"/>
        <v>60</v>
      </c>
      <c r="O2865" t="b">
        <v>0</v>
      </c>
      <c r="P2865">
        <v>1</v>
      </c>
      <c r="Q2865" s="12">
        <f t="shared" si="222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si="223"/>
        <v>42172.613506944443</v>
      </c>
      <c r="M2866" s="16">
        <f t="shared" si="221"/>
        <v>42202.554166666669</v>
      </c>
      <c r="N2866" s="10">
        <f t="shared" si="224"/>
        <v>29.940659722225973</v>
      </c>
      <c r="O2866" t="b">
        <v>0</v>
      </c>
      <c r="P2866">
        <v>3</v>
      </c>
      <c r="Q2866" s="12">
        <f t="shared" si="222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si="223"/>
        <v>41950.114108796297</v>
      </c>
      <c r="M2867" s="16">
        <f t="shared" si="221"/>
        <v>42010.114108796297</v>
      </c>
      <c r="N2867" s="10">
        <f t="shared" si="224"/>
        <v>60</v>
      </c>
      <c r="O2867" t="b">
        <v>0</v>
      </c>
      <c r="P2867">
        <v>0</v>
      </c>
      <c r="Q2867" s="12">
        <f t="shared" si="222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si="223"/>
        <v>42627.955104166671</v>
      </c>
      <c r="M2868" s="16">
        <f t="shared" si="221"/>
        <v>42657.916666666672</v>
      </c>
      <c r="N2868" s="10">
        <f t="shared" si="224"/>
        <v>29.961562500000582</v>
      </c>
      <c r="O2868" t="b">
        <v>0</v>
      </c>
      <c r="P2868">
        <v>2</v>
      </c>
      <c r="Q2868" s="12">
        <f t="shared" si="222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si="223"/>
        <v>42531.195277777777</v>
      </c>
      <c r="M2869" s="16">
        <f t="shared" si="221"/>
        <v>42555.166666666672</v>
      </c>
      <c r="N2869" s="10">
        <f t="shared" si="224"/>
        <v>23.97138888889458</v>
      </c>
      <c r="O2869" t="b">
        <v>0</v>
      </c>
      <c r="P2869">
        <v>10</v>
      </c>
      <c r="Q2869" s="12">
        <f t="shared" si="222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si="223"/>
        <v>42618.827013888891</v>
      </c>
      <c r="M2870" s="16">
        <f t="shared" si="221"/>
        <v>42648.827013888891</v>
      </c>
      <c r="N2870" s="10">
        <f t="shared" si="224"/>
        <v>30</v>
      </c>
      <c r="O2870" t="b">
        <v>0</v>
      </c>
      <c r="P2870">
        <v>60</v>
      </c>
      <c r="Q2870" s="12">
        <f t="shared" si="222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si="223"/>
        <v>42540.593530092592</v>
      </c>
      <c r="M2871" s="16">
        <f t="shared" si="221"/>
        <v>42570.593530092592</v>
      </c>
      <c r="N2871" s="10">
        <f t="shared" si="224"/>
        <v>30</v>
      </c>
      <c r="O2871" t="b">
        <v>0</v>
      </c>
      <c r="P2871">
        <v>5</v>
      </c>
      <c r="Q2871" s="12">
        <f t="shared" si="222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si="223"/>
        <v>41746.189409722225</v>
      </c>
      <c r="M2872" s="16">
        <f t="shared" si="221"/>
        <v>41776.189409722225</v>
      </c>
      <c r="N2872" s="10">
        <f t="shared" si="224"/>
        <v>30</v>
      </c>
      <c r="O2872" t="b">
        <v>0</v>
      </c>
      <c r="P2872">
        <v>9</v>
      </c>
      <c r="Q2872" s="12">
        <f t="shared" si="222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si="223"/>
        <v>41974.738576388889</v>
      </c>
      <c r="M2873" s="16">
        <f t="shared" si="221"/>
        <v>41994.738576388889</v>
      </c>
      <c r="N2873" s="10">
        <f t="shared" si="224"/>
        <v>20</v>
      </c>
      <c r="O2873" t="b">
        <v>0</v>
      </c>
      <c r="P2873">
        <v>13</v>
      </c>
      <c r="Q2873" s="12">
        <f t="shared" si="222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si="223"/>
        <v>42115.11618055556</v>
      </c>
      <c r="M2874" s="16">
        <f t="shared" si="221"/>
        <v>42175.11618055556</v>
      </c>
      <c r="N2874" s="10">
        <f t="shared" si="224"/>
        <v>60</v>
      </c>
      <c r="O2874" t="b">
        <v>0</v>
      </c>
      <c r="P2874">
        <v>0</v>
      </c>
      <c r="Q2874" s="12">
        <f t="shared" si="222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si="223"/>
        <v>42002.817488425921</v>
      </c>
      <c r="M2875" s="16">
        <f t="shared" si="221"/>
        <v>42032.817488425921</v>
      </c>
      <c r="N2875" s="10">
        <f t="shared" si="224"/>
        <v>30</v>
      </c>
      <c r="O2875" t="b">
        <v>0</v>
      </c>
      <c r="P2875">
        <v>8</v>
      </c>
      <c r="Q2875" s="12">
        <f t="shared" si="222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si="223"/>
        <v>42722.84474537037</v>
      </c>
      <c r="M2876" s="16">
        <f t="shared" si="221"/>
        <v>42752.84474537037</v>
      </c>
      <c r="N2876" s="10">
        <f t="shared" si="224"/>
        <v>30</v>
      </c>
      <c r="O2876" t="b">
        <v>0</v>
      </c>
      <c r="P2876">
        <v>3</v>
      </c>
      <c r="Q2876" s="12">
        <f t="shared" si="222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si="223"/>
        <v>42465.128391203703</v>
      </c>
      <c r="M2877" s="16">
        <f t="shared" si="221"/>
        <v>42495.128391203703</v>
      </c>
      <c r="N2877" s="10">
        <f t="shared" si="224"/>
        <v>30</v>
      </c>
      <c r="O2877" t="b">
        <v>0</v>
      </c>
      <c r="P2877">
        <v>3</v>
      </c>
      <c r="Q2877" s="12">
        <f t="shared" si="222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si="223"/>
        <v>42171.743969907402</v>
      </c>
      <c r="M2878" s="16">
        <f t="shared" si="221"/>
        <v>42201.743969907402</v>
      </c>
      <c r="N2878" s="10">
        <f t="shared" si="224"/>
        <v>30</v>
      </c>
      <c r="O2878" t="b">
        <v>0</v>
      </c>
      <c r="P2878">
        <v>0</v>
      </c>
      <c r="Q2878" s="12">
        <f t="shared" si="222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si="223"/>
        <v>42672.955138888887</v>
      </c>
      <c r="M2879" s="16">
        <f t="shared" si="221"/>
        <v>42704.708333333328</v>
      </c>
      <c r="N2879" s="10">
        <f t="shared" si="224"/>
        <v>31.75319444444176</v>
      </c>
      <c r="O2879" t="b">
        <v>0</v>
      </c>
      <c r="P2879">
        <v>6</v>
      </c>
      <c r="Q2879" s="12">
        <f t="shared" si="222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si="223"/>
        <v>42128.615682870368</v>
      </c>
      <c r="M2880" s="16">
        <f t="shared" si="221"/>
        <v>42188.615682870368</v>
      </c>
      <c r="N2880" s="10">
        <f t="shared" si="224"/>
        <v>60</v>
      </c>
      <c r="O2880" t="b">
        <v>0</v>
      </c>
      <c r="P2880">
        <v>4</v>
      </c>
      <c r="Q2880" s="12">
        <f t="shared" si="222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si="223"/>
        <v>42359.725243055553</v>
      </c>
      <c r="M2881" s="16">
        <f t="shared" si="221"/>
        <v>42389.725243055553</v>
      </c>
      <c r="N2881" s="10">
        <f t="shared" si="224"/>
        <v>30</v>
      </c>
      <c r="O2881" t="b">
        <v>0</v>
      </c>
      <c r="P2881">
        <v>1</v>
      </c>
      <c r="Q2881" s="12">
        <f t="shared" si="222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 / D2882 * 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si="223"/>
        <v>42192.905694444446</v>
      </c>
      <c r="M2882" s="16">
        <f t="shared" ref="M2882:M2945" si="226">(J2882 / 60 / 60 / 24) + DATE(1970, 1, 1)</f>
        <v>42236.711805555555</v>
      </c>
      <c r="N2882" s="10">
        <f t="shared" si="224"/>
        <v>43.806111111109203</v>
      </c>
      <c r="O2882" t="b">
        <v>0</v>
      </c>
      <c r="P2882">
        <v>29</v>
      </c>
      <c r="Q2882" s="12">
        <f t="shared" ref="Q2882:Q2945" si="227">IFERROR(ROUND(E2882 / P2882, 2), 0)</f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:L2946" si="228">(K2883 / 60 / 60 / 24) + DATE(1970, 1, 1)</f>
        <v>41916.597638888888</v>
      </c>
      <c r="M2883" s="16">
        <f t="shared" si="226"/>
        <v>41976.639305555553</v>
      </c>
      <c r="N2883" s="10">
        <f t="shared" ref="N2883:N2946" si="229">M2883-L2883</f>
        <v>60.041666666664241</v>
      </c>
      <c r="O2883" t="b">
        <v>0</v>
      </c>
      <c r="P2883">
        <v>0</v>
      </c>
      <c r="Q2883" s="12">
        <f t="shared" si="227"/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si="228"/>
        <v>42461.596273148149</v>
      </c>
      <c r="M2884" s="16">
        <f t="shared" si="226"/>
        <v>42491.596273148149</v>
      </c>
      <c r="N2884" s="10">
        <f t="shared" si="229"/>
        <v>30</v>
      </c>
      <c r="O2884" t="b">
        <v>0</v>
      </c>
      <c r="P2884">
        <v>4</v>
      </c>
      <c r="Q2884" s="12">
        <f t="shared" si="227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si="228"/>
        <v>42370.90320601852</v>
      </c>
      <c r="M2885" s="16">
        <f t="shared" si="226"/>
        <v>42406.207638888889</v>
      </c>
      <c r="N2885" s="10">
        <f t="shared" si="229"/>
        <v>35.304432870369055</v>
      </c>
      <c r="O2885" t="b">
        <v>0</v>
      </c>
      <c r="P2885">
        <v>5</v>
      </c>
      <c r="Q2885" s="12">
        <f t="shared" si="227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si="228"/>
        <v>41948.727256944447</v>
      </c>
      <c r="M2886" s="16">
        <f t="shared" si="226"/>
        <v>41978.727256944447</v>
      </c>
      <c r="N2886" s="10">
        <f t="shared" si="229"/>
        <v>30</v>
      </c>
      <c r="O2886" t="b">
        <v>0</v>
      </c>
      <c r="P2886">
        <v>4</v>
      </c>
      <c r="Q2886" s="12">
        <f t="shared" si="227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si="228"/>
        <v>42047.07640046296</v>
      </c>
      <c r="M2887" s="16">
        <f t="shared" si="226"/>
        <v>42077.034733796296</v>
      </c>
      <c r="N2887" s="10">
        <f t="shared" si="229"/>
        <v>29.958333333335759</v>
      </c>
      <c r="O2887" t="b">
        <v>0</v>
      </c>
      <c r="P2887">
        <v>5</v>
      </c>
      <c r="Q2887" s="12">
        <f t="shared" si="227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si="228"/>
        <v>42261.632916666669</v>
      </c>
      <c r="M2888" s="16">
        <f t="shared" si="226"/>
        <v>42266.165972222225</v>
      </c>
      <c r="N2888" s="10">
        <f t="shared" si="229"/>
        <v>4.5330555555556202</v>
      </c>
      <c r="O2888" t="b">
        <v>0</v>
      </c>
      <c r="P2888">
        <v>1</v>
      </c>
      <c r="Q2888" s="12">
        <f t="shared" si="227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si="228"/>
        <v>41985.427361111113</v>
      </c>
      <c r="M2889" s="16">
        <f t="shared" si="226"/>
        <v>42015.427361111113</v>
      </c>
      <c r="N2889" s="10">
        <f t="shared" si="229"/>
        <v>30</v>
      </c>
      <c r="O2889" t="b">
        <v>0</v>
      </c>
      <c r="P2889">
        <v>1</v>
      </c>
      <c r="Q2889" s="12">
        <f t="shared" si="227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si="228"/>
        <v>41922.535185185188</v>
      </c>
      <c r="M2890" s="16">
        <f t="shared" si="226"/>
        <v>41930.207638888889</v>
      </c>
      <c r="N2890" s="10">
        <f t="shared" si="229"/>
        <v>7.6724537037007394</v>
      </c>
      <c r="O2890" t="b">
        <v>0</v>
      </c>
      <c r="P2890">
        <v>0</v>
      </c>
      <c r="Q2890" s="12">
        <f t="shared" si="227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si="228"/>
        <v>41850.863252314812</v>
      </c>
      <c r="M2891" s="16">
        <f t="shared" si="226"/>
        <v>41880.863252314812</v>
      </c>
      <c r="N2891" s="10">
        <f t="shared" si="229"/>
        <v>30</v>
      </c>
      <c r="O2891" t="b">
        <v>0</v>
      </c>
      <c r="P2891">
        <v>14</v>
      </c>
      <c r="Q2891" s="12">
        <f t="shared" si="227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si="228"/>
        <v>41831.742962962962</v>
      </c>
      <c r="M2892" s="16">
        <f t="shared" si="226"/>
        <v>41860.125</v>
      </c>
      <c r="N2892" s="10">
        <f t="shared" si="229"/>
        <v>28.382037037037662</v>
      </c>
      <c r="O2892" t="b">
        <v>0</v>
      </c>
      <c r="P2892">
        <v>3</v>
      </c>
      <c r="Q2892" s="12">
        <f t="shared" si="227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si="228"/>
        <v>42415.883425925931</v>
      </c>
      <c r="M2893" s="16">
        <f t="shared" si="226"/>
        <v>42475.84175925926</v>
      </c>
      <c r="N2893" s="10">
        <f t="shared" si="229"/>
        <v>59.958333333328483</v>
      </c>
      <c r="O2893" t="b">
        <v>0</v>
      </c>
      <c r="P2893">
        <v>10</v>
      </c>
      <c r="Q2893" s="12">
        <f t="shared" si="227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si="228"/>
        <v>41869.714166666665</v>
      </c>
      <c r="M2894" s="16">
        <f t="shared" si="226"/>
        <v>41876.875</v>
      </c>
      <c r="N2894" s="10">
        <f t="shared" si="229"/>
        <v>7.1608333333351766</v>
      </c>
      <c r="O2894" t="b">
        <v>0</v>
      </c>
      <c r="P2894">
        <v>17</v>
      </c>
      <c r="Q2894" s="12">
        <f t="shared" si="227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si="228"/>
        <v>41953.773090277777</v>
      </c>
      <c r="M2895" s="16">
        <f t="shared" si="226"/>
        <v>42013.083333333328</v>
      </c>
      <c r="N2895" s="10">
        <f t="shared" si="229"/>
        <v>59.310243055551837</v>
      </c>
      <c r="O2895" t="b">
        <v>0</v>
      </c>
      <c r="P2895">
        <v>2</v>
      </c>
      <c r="Q2895" s="12">
        <f t="shared" si="227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si="228"/>
        <v>42037.986284722225</v>
      </c>
      <c r="M2896" s="16">
        <f t="shared" si="226"/>
        <v>42097.944618055553</v>
      </c>
      <c r="N2896" s="10">
        <f t="shared" si="229"/>
        <v>59.958333333328483</v>
      </c>
      <c r="O2896" t="b">
        <v>0</v>
      </c>
      <c r="P2896">
        <v>0</v>
      </c>
      <c r="Q2896" s="12">
        <f t="shared" si="227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si="228"/>
        <v>41811.555462962962</v>
      </c>
      <c r="M2897" s="16">
        <f t="shared" si="226"/>
        <v>41812.875</v>
      </c>
      <c r="N2897" s="10">
        <f t="shared" si="229"/>
        <v>1.3195370370376622</v>
      </c>
      <c r="O2897" t="b">
        <v>0</v>
      </c>
      <c r="P2897">
        <v>4</v>
      </c>
      <c r="Q2897" s="12">
        <f t="shared" si="227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si="228"/>
        <v>42701.908807870372</v>
      </c>
      <c r="M2898" s="16">
        <f t="shared" si="226"/>
        <v>42716.25</v>
      </c>
      <c r="N2898" s="10">
        <f t="shared" si="229"/>
        <v>14.341192129628325</v>
      </c>
      <c r="O2898" t="b">
        <v>0</v>
      </c>
      <c r="P2898">
        <v>12</v>
      </c>
      <c r="Q2898" s="12">
        <f t="shared" si="227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si="228"/>
        <v>42258.646504629629</v>
      </c>
      <c r="M2899" s="16">
        <f t="shared" si="226"/>
        <v>42288.645196759258</v>
      </c>
      <c r="N2899" s="10">
        <f t="shared" si="229"/>
        <v>29.99869212962949</v>
      </c>
      <c r="O2899" t="b">
        <v>0</v>
      </c>
      <c r="P2899">
        <v>3</v>
      </c>
      <c r="Q2899" s="12">
        <f t="shared" si="227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si="228"/>
        <v>42278.664965277778</v>
      </c>
      <c r="M2900" s="16">
        <f t="shared" si="226"/>
        <v>42308.664965277778</v>
      </c>
      <c r="N2900" s="10">
        <f t="shared" si="229"/>
        <v>30</v>
      </c>
      <c r="O2900" t="b">
        <v>0</v>
      </c>
      <c r="P2900">
        <v>12</v>
      </c>
      <c r="Q2900" s="12">
        <f t="shared" si="227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si="228"/>
        <v>42515.078217592592</v>
      </c>
      <c r="M2901" s="16">
        <f t="shared" si="226"/>
        <v>42575.078217592592</v>
      </c>
      <c r="N2901" s="10">
        <f t="shared" si="229"/>
        <v>60</v>
      </c>
      <c r="O2901" t="b">
        <v>0</v>
      </c>
      <c r="P2901">
        <v>0</v>
      </c>
      <c r="Q2901" s="12">
        <f t="shared" si="227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si="228"/>
        <v>41830.234166666669</v>
      </c>
      <c r="M2902" s="16">
        <f t="shared" si="226"/>
        <v>41860.234166666669</v>
      </c>
      <c r="N2902" s="10">
        <f t="shared" si="229"/>
        <v>30</v>
      </c>
      <c r="O2902" t="b">
        <v>0</v>
      </c>
      <c r="P2902">
        <v>7</v>
      </c>
      <c r="Q2902" s="12">
        <f t="shared" si="227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si="228"/>
        <v>41982.904386574075</v>
      </c>
      <c r="M2903" s="16">
        <f t="shared" si="226"/>
        <v>42042.904386574075</v>
      </c>
      <c r="N2903" s="10">
        <f t="shared" si="229"/>
        <v>60</v>
      </c>
      <c r="O2903" t="b">
        <v>0</v>
      </c>
      <c r="P2903">
        <v>2</v>
      </c>
      <c r="Q2903" s="12">
        <f t="shared" si="227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si="228"/>
        <v>42210.439768518518</v>
      </c>
      <c r="M2904" s="16">
        <f t="shared" si="226"/>
        <v>42240.439768518518</v>
      </c>
      <c r="N2904" s="10">
        <f t="shared" si="229"/>
        <v>30</v>
      </c>
      <c r="O2904" t="b">
        <v>0</v>
      </c>
      <c r="P2904">
        <v>1</v>
      </c>
      <c r="Q2904" s="12">
        <f t="shared" si="227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si="228"/>
        <v>42196.166874999995</v>
      </c>
      <c r="M2905" s="16">
        <f t="shared" si="226"/>
        <v>42256.166874999995</v>
      </c>
      <c r="N2905" s="10">
        <f t="shared" si="229"/>
        <v>60</v>
      </c>
      <c r="O2905" t="b">
        <v>0</v>
      </c>
      <c r="P2905">
        <v>4</v>
      </c>
      <c r="Q2905" s="12">
        <f t="shared" si="227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si="228"/>
        <v>41940.967951388891</v>
      </c>
      <c r="M2906" s="16">
        <f t="shared" si="226"/>
        <v>41952.5</v>
      </c>
      <c r="N2906" s="10">
        <f t="shared" si="229"/>
        <v>11.532048611108621</v>
      </c>
      <c r="O2906" t="b">
        <v>0</v>
      </c>
      <c r="P2906">
        <v>4</v>
      </c>
      <c r="Q2906" s="12">
        <f t="shared" si="227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si="228"/>
        <v>42606.056863425925</v>
      </c>
      <c r="M2907" s="16">
        <f t="shared" si="226"/>
        <v>42620.056863425925</v>
      </c>
      <c r="N2907" s="10">
        <f t="shared" si="229"/>
        <v>14</v>
      </c>
      <c r="O2907" t="b">
        <v>0</v>
      </c>
      <c r="P2907">
        <v>17</v>
      </c>
      <c r="Q2907" s="12">
        <f t="shared" si="227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si="228"/>
        <v>42199.648912037039</v>
      </c>
      <c r="M2908" s="16">
        <f t="shared" si="226"/>
        <v>42217.041666666672</v>
      </c>
      <c r="N2908" s="10">
        <f t="shared" si="229"/>
        <v>17.392754629632691</v>
      </c>
      <c r="O2908" t="b">
        <v>0</v>
      </c>
      <c r="P2908">
        <v>7</v>
      </c>
      <c r="Q2908" s="12">
        <f t="shared" si="227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si="228"/>
        <v>42444.877743055549</v>
      </c>
      <c r="M2909" s="16">
        <f t="shared" si="226"/>
        <v>42504.877743055549</v>
      </c>
      <c r="N2909" s="10">
        <f t="shared" si="229"/>
        <v>60</v>
      </c>
      <c r="O2909" t="b">
        <v>0</v>
      </c>
      <c r="P2909">
        <v>2</v>
      </c>
      <c r="Q2909" s="12">
        <f t="shared" si="227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si="228"/>
        <v>42499.731701388882</v>
      </c>
      <c r="M2910" s="16">
        <f t="shared" si="226"/>
        <v>42529.731701388882</v>
      </c>
      <c r="N2910" s="10">
        <f t="shared" si="229"/>
        <v>30</v>
      </c>
      <c r="O2910" t="b">
        <v>0</v>
      </c>
      <c r="P2910">
        <v>5</v>
      </c>
      <c r="Q2910" s="12">
        <f t="shared" si="227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si="228"/>
        <v>41929.266215277778</v>
      </c>
      <c r="M2911" s="16">
        <f t="shared" si="226"/>
        <v>41968.823611111111</v>
      </c>
      <c r="N2911" s="10">
        <f t="shared" si="229"/>
        <v>39.55739583333343</v>
      </c>
      <c r="O2911" t="b">
        <v>0</v>
      </c>
      <c r="P2911">
        <v>1</v>
      </c>
      <c r="Q2911" s="12">
        <f t="shared" si="227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si="228"/>
        <v>42107.841284722221</v>
      </c>
      <c r="M2912" s="16">
        <f t="shared" si="226"/>
        <v>42167.841284722221</v>
      </c>
      <c r="N2912" s="10">
        <f t="shared" si="229"/>
        <v>60</v>
      </c>
      <c r="O2912" t="b">
        <v>0</v>
      </c>
      <c r="P2912">
        <v>1</v>
      </c>
      <c r="Q2912" s="12">
        <f t="shared" si="227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si="228"/>
        <v>42142.768819444449</v>
      </c>
      <c r="M2913" s="16">
        <f t="shared" si="226"/>
        <v>42182.768819444449</v>
      </c>
      <c r="N2913" s="10">
        <f t="shared" si="229"/>
        <v>40</v>
      </c>
      <c r="O2913" t="b">
        <v>0</v>
      </c>
      <c r="P2913">
        <v>14</v>
      </c>
      <c r="Q2913" s="12">
        <f t="shared" si="227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si="228"/>
        <v>42354.131643518514</v>
      </c>
      <c r="M2914" s="16">
        <f t="shared" si="226"/>
        <v>42384.131643518514</v>
      </c>
      <c r="N2914" s="10">
        <f t="shared" si="229"/>
        <v>30</v>
      </c>
      <c r="O2914" t="b">
        <v>0</v>
      </c>
      <c r="P2914">
        <v>26</v>
      </c>
      <c r="Q2914" s="12">
        <f t="shared" si="227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si="228"/>
        <v>41828.922905092593</v>
      </c>
      <c r="M2915" s="16">
        <f t="shared" si="226"/>
        <v>41888.922905092593</v>
      </c>
      <c r="N2915" s="10">
        <f t="shared" si="229"/>
        <v>60</v>
      </c>
      <c r="O2915" t="b">
        <v>0</v>
      </c>
      <c r="P2915">
        <v>2</v>
      </c>
      <c r="Q2915" s="12">
        <f t="shared" si="227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si="228"/>
        <v>42017.907337962963</v>
      </c>
      <c r="M2916" s="16">
        <f t="shared" si="226"/>
        <v>42077.865671296298</v>
      </c>
      <c r="N2916" s="10">
        <f t="shared" si="229"/>
        <v>59.958333333335759</v>
      </c>
      <c r="O2916" t="b">
        <v>0</v>
      </c>
      <c r="P2916">
        <v>1</v>
      </c>
      <c r="Q2916" s="12">
        <f t="shared" si="227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si="228"/>
        <v>42415.398032407407</v>
      </c>
      <c r="M2917" s="16">
        <f t="shared" si="226"/>
        <v>42445.356365740736</v>
      </c>
      <c r="N2917" s="10">
        <f t="shared" si="229"/>
        <v>29.958333333328483</v>
      </c>
      <c r="O2917" t="b">
        <v>0</v>
      </c>
      <c r="P2917">
        <v>3</v>
      </c>
      <c r="Q2917" s="12">
        <f t="shared" si="227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si="228"/>
        <v>41755.476724537039</v>
      </c>
      <c r="M2918" s="16">
        <f t="shared" si="226"/>
        <v>41778.476724537039</v>
      </c>
      <c r="N2918" s="10">
        <f t="shared" si="229"/>
        <v>23</v>
      </c>
      <c r="O2918" t="b">
        <v>0</v>
      </c>
      <c r="P2918">
        <v>7</v>
      </c>
      <c r="Q2918" s="12">
        <f t="shared" si="227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si="228"/>
        <v>42245.234340277777</v>
      </c>
      <c r="M2919" s="16">
        <f t="shared" si="226"/>
        <v>42263.234340277777</v>
      </c>
      <c r="N2919" s="10">
        <f t="shared" si="229"/>
        <v>18</v>
      </c>
      <c r="O2919" t="b">
        <v>0</v>
      </c>
      <c r="P2919">
        <v>9</v>
      </c>
      <c r="Q2919" s="12">
        <f t="shared" si="227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si="228"/>
        <v>42278.629710648151</v>
      </c>
      <c r="M2920" s="16">
        <f t="shared" si="226"/>
        <v>42306.629710648151</v>
      </c>
      <c r="N2920" s="10">
        <f t="shared" si="229"/>
        <v>28</v>
      </c>
      <c r="O2920" t="b">
        <v>0</v>
      </c>
      <c r="P2920">
        <v>20</v>
      </c>
      <c r="Q2920" s="12">
        <f t="shared" si="227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si="228"/>
        <v>41826.61954861111</v>
      </c>
      <c r="M2921" s="16">
        <f t="shared" si="226"/>
        <v>41856.61954861111</v>
      </c>
      <c r="N2921" s="10">
        <f t="shared" si="229"/>
        <v>30</v>
      </c>
      <c r="O2921" t="b">
        <v>0</v>
      </c>
      <c r="P2921">
        <v>6</v>
      </c>
      <c r="Q2921" s="12">
        <f t="shared" si="227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si="228"/>
        <v>42058.792476851857</v>
      </c>
      <c r="M2922" s="16">
        <f t="shared" si="226"/>
        <v>42088.750810185185</v>
      </c>
      <c r="N2922" s="10">
        <f t="shared" si="229"/>
        <v>29.958333333328483</v>
      </c>
      <c r="O2922" t="b">
        <v>0</v>
      </c>
      <c r="P2922">
        <v>13</v>
      </c>
      <c r="Q2922" s="12">
        <f t="shared" si="227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si="228"/>
        <v>41877.886620370373</v>
      </c>
      <c r="M2923" s="16">
        <f t="shared" si="226"/>
        <v>41907.886620370373</v>
      </c>
      <c r="N2923" s="10">
        <f t="shared" si="229"/>
        <v>30</v>
      </c>
      <c r="O2923" t="b">
        <v>0</v>
      </c>
      <c r="P2923">
        <v>3</v>
      </c>
      <c r="Q2923" s="12">
        <f t="shared" si="227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si="228"/>
        <v>42097.874155092592</v>
      </c>
      <c r="M2924" s="16">
        <f t="shared" si="226"/>
        <v>42142.874155092592</v>
      </c>
      <c r="N2924" s="10">
        <f t="shared" si="229"/>
        <v>45</v>
      </c>
      <c r="O2924" t="b">
        <v>0</v>
      </c>
      <c r="P2924">
        <v>6</v>
      </c>
      <c r="Q2924" s="12">
        <f t="shared" si="227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si="228"/>
        <v>42013.15253472222</v>
      </c>
      <c r="M2925" s="16">
        <f t="shared" si="226"/>
        <v>42028.125</v>
      </c>
      <c r="N2925" s="10">
        <f t="shared" si="229"/>
        <v>14.972465277780429</v>
      </c>
      <c r="O2925" t="b">
        <v>0</v>
      </c>
      <c r="P2925">
        <v>10</v>
      </c>
      <c r="Q2925" s="12">
        <f t="shared" si="227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si="228"/>
        <v>42103.556828703702</v>
      </c>
      <c r="M2926" s="16">
        <f t="shared" si="226"/>
        <v>42133.165972222225</v>
      </c>
      <c r="N2926" s="10">
        <f t="shared" si="229"/>
        <v>29.609143518522615</v>
      </c>
      <c r="O2926" t="b">
        <v>0</v>
      </c>
      <c r="P2926">
        <v>147</v>
      </c>
      <c r="Q2926" s="12">
        <f t="shared" si="227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si="228"/>
        <v>41863.584120370368</v>
      </c>
      <c r="M2927" s="16">
        <f t="shared" si="226"/>
        <v>41893.584120370368</v>
      </c>
      <c r="N2927" s="10">
        <f t="shared" si="229"/>
        <v>30</v>
      </c>
      <c r="O2927" t="b">
        <v>0</v>
      </c>
      <c r="P2927">
        <v>199</v>
      </c>
      <c r="Q2927" s="12">
        <f t="shared" si="227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si="228"/>
        <v>42044.765960648147</v>
      </c>
      <c r="M2928" s="16">
        <f t="shared" si="226"/>
        <v>42058.765960648147</v>
      </c>
      <c r="N2928" s="10">
        <f t="shared" si="229"/>
        <v>14</v>
      </c>
      <c r="O2928" t="b">
        <v>0</v>
      </c>
      <c r="P2928">
        <v>50</v>
      </c>
      <c r="Q2928" s="12">
        <f t="shared" si="227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si="228"/>
        <v>41806.669317129628</v>
      </c>
      <c r="M2929" s="16">
        <f t="shared" si="226"/>
        <v>41835.208333333336</v>
      </c>
      <c r="N2929" s="10">
        <f t="shared" si="229"/>
        <v>28.539016203707433</v>
      </c>
      <c r="O2929" t="b">
        <v>0</v>
      </c>
      <c r="P2929">
        <v>21</v>
      </c>
      <c r="Q2929" s="12">
        <f t="shared" si="227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si="228"/>
        <v>42403.998217592598</v>
      </c>
      <c r="M2930" s="16">
        <f t="shared" si="226"/>
        <v>42433.998217592598</v>
      </c>
      <c r="N2930" s="10">
        <f t="shared" si="229"/>
        <v>30</v>
      </c>
      <c r="O2930" t="b">
        <v>0</v>
      </c>
      <c r="P2930">
        <v>24</v>
      </c>
      <c r="Q2930" s="12">
        <f t="shared" si="227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si="228"/>
        <v>41754.564328703702</v>
      </c>
      <c r="M2931" s="16">
        <f t="shared" si="226"/>
        <v>41784.564328703702</v>
      </c>
      <c r="N2931" s="10">
        <f t="shared" si="229"/>
        <v>30</v>
      </c>
      <c r="O2931" t="b">
        <v>0</v>
      </c>
      <c r="P2931">
        <v>32</v>
      </c>
      <c r="Q2931" s="12">
        <f t="shared" si="227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si="228"/>
        <v>42101.584074074075</v>
      </c>
      <c r="M2932" s="16">
        <f t="shared" si="226"/>
        <v>42131.584074074075</v>
      </c>
      <c r="N2932" s="10">
        <f t="shared" si="229"/>
        <v>30</v>
      </c>
      <c r="O2932" t="b">
        <v>0</v>
      </c>
      <c r="P2932">
        <v>62</v>
      </c>
      <c r="Q2932" s="12">
        <f t="shared" si="227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si="228"/>
        <v>41872.291238425925</v>
      </c>
      <c r="M2933" s="16">
        <f t="shared" si="226"/>
        <v>41897.255555555559</v>
      </c>
      <c r="N2933" s="10">
        <f t="shared" si="229"/>
        <v>24.964317129633855</v>
      </c>
      <c r="O2933" t="b">
        <v>0</v>
      </c>
      <c r="P2933">
        <v>9</v>
      </c>
      <c r="Q2933" s="12">
        <f t="shared" si="227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si="228"/>
        <v>42025.164780092593</v>
      </c>
      <c r="M2934" s="16">
        <f t="shared" si="226"/>
        <v>42056.458333333328</v>
      </c>
      <c r="N2934" s="10">
        <f t="shared" si="229"/>
        <v>31.293553240735491</v>
      </c>
      <c r="O2934" t="b">
        <v>0</v>
      </c>
      <c r="P2934">
        <v>38</v>
      </c>
      <c r="Q2934" s="12">
        <f t="shared" si="227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si="228"/>
        <v>42495.956631944442</v>
      </c>
      <c r="M2935" s="16">
        <f t="shared" si="226"/>
        <v>42525.956631944442</v>
      </c>
      <c r="N2935" s="10">
        <f t="shared" si="229"/>
        <v>30</v>
      </c>
      <c r="O2935" t="b">
        <v>0</v>
      </c>
      <c r="P2935">
        <v>54</v>
      </c>
      <c r="Q2935" s="12">
        <f t="shared" si="227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si="228"/>
        <v>41775.636157407411</v>
      </c>
      <c r="M2936" s="16">
        <f t="shared" si="226"/>
        <v>41805.636157407411</v>
      </c>
      <c r="N2936" s="10">
        <f t="shared" si="229"/>
        <v>30</v>
      </c>
      <c r="O2936" t="b">
        <v>0</v>
      </c>
      <c r="P2936">
        <v>37</v>
      </c>
      <c r="Q2936" s="12">
        <f t="shared" si="227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si="228"/>
        <v>42553.583425925928</v>
      </c>
      <c r="M2937" s="16">
        <f t="shared" si="226"/>
        <v>42611.708333333328</v>
      </c>
      <c r="N2937" s="10">
        <f t="shared" si="229"/>
        <v>58.124907407400315</v>
      </c>
      <c r="O2937" t="b">
        <v>0</v>
      </c>
      <c r="P2937">
        <v>39</v>
      </c>
      <c r="Q2937" s="12">
        <f t="shared" si="227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si="228"/>
        <v>41912.650729166664</v>
      </c>
      <c r="M2938" s="16">
        <f t="shared" si="226"/>
        <v>41925.207638888889</v>
      </c>
      <c r="N2938" s="10">
        <f t="shared" si="229"/>
        <v>12.5569097222251</v>
      </c>
      <c r="O2938" t="b">
        <v>0</v>
      </c>
      <c r="P2938">
        <v>34</v>
      </c>
      <c r="Q2938" s="12">
        <f t="shared" si="227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si="228"/>
        <v>41803.457326388889</v>
      </c>
      <c r="M2939" s="16">
        <f t="shared" si="226"/>
        <v>41833.457326388889</v>
      </c>
      <c r="N2939" s="10">
        <f t="shared" si="229"/>
        <v>30</v>
      </c>
      <c r="O2939" t="b">
        <v>0</v>
      </c>
      <c r="P2939">
        <v>55</v>
      </c>
      <c r="Q2939" s="12">
        <f t="shared" si="227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si="228"/>
        <v>42004.703865740739</v>
      </c>
      <c r="M2940" s="16">
        <f t="shared" si="226"/>
        <v>42034.703865740739</v>
      </c>
      <c r="N2940" s="10">
        <f t="shared" si="229"/>
        <v>30</v>
      </c>
      <c r="O2940" t="b">
        <v>0</v>
      </c>
      <c r="P2940">
        <v>32</v>
      </c>
      <c r="Q2940" s="12">
        <f t="shared" si="227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si="228"/>
        <v>41845.809166666666</v>
      </c>
      <c r="M2941" s="16">
        <f t="shared" si="226"/>
        <v>41879.041666666664</v>
      </c>
      <c r="N2941" s="10">
        <f t="shared" si="229"/>
        <v>33.232499999998254</v>
      </c>
      <c r="O2941" t="b">
        <v>0</v>
      </c>
      <c r="P2941">
        <v>25</v>
      </c>
      <c r="Q2941" s="12">
        <f t="shared" si="227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si="228"/>
        <v>41982.773356481484</v>
      </c>
      <c r="M2942" s="16">
        <f t="shared" si="226"/>
        <v>42022.773356481484</v>
      </c>
      <c r="N2942" s="10">
        <f t="shared" si="229"/>
        <v>40</v>
      </c>
      <c r="O2942" t="b">
        <v>0</v>
      </c>
      <c r="P2942">
        <v>33</v>
      </c>
      <c r="Q2942" s="12">
        <f t="shared" si="227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si="228"/>
        <v>42034.960127314815</v>
      </c>
      <c r="M2943" s="16">
        <f t="shared" si="226"/>
        <v>42064.960127314815</v>
      </c>
      <c r="N2943" s="10">
        <f t="shared" si="229"/>
        <v>30</v>
      </c>
      <c r="O2943" t="b">
        <v>0</v>
      </c>
      <c r="P2943">
        <v>1</v>
      </c>
      <c r="Q2943" s="12">
        <f t="shared" si="227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si="228"/>
        <v>42334.803923611107</v>
      </c>
      <c r="M2944" s="16">
        <f t="shared" si="226"/>
        <v>42354.845833333333</v>
      </c>
      <c r="N2944" s="10">
        <f t="shared" si="229"/>
        <v>20.041909722225682</v>
      </c>
      <c r="O2944" t="b">
        <v>0</v>
      </c>
      <c r="P2944">
        <v>202</v>
      </c>
      <c r="Q2944" s="12">
        <f t="shared" si="227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si="228"/>
        <v>42077.129398148143</v>
      </c>
      <c r="M2945" s="16">
        <f t="shared" si="226"/>
        <v>42107.129398148143</v>
      </c>
      <c r="N2945" s="10">
        <f t="shared" si="229"/>
        <v>30</v>
      </c>
      <c r="O2945" t="b">
        <v>0</v>
      </c>
      <c r="P2945">
        <v>0</v>
      </c>
      <c r="Q2945" s="12">
        <f t="shared" si="227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si="228"/>
        <v>42132.9143287037</v>
      </c>
      <c r="M2946" s="16">
        <f t="shared" ref="M2946:M3009" si="231">(J2946 / 60 / 60 / 24) + DATE(1970, 1, 1)</f>
        <v>42162.9143287037</v>
      </c>
      <c r="N2946" s="10">
        <f t="shared" si="229"/>
        <v>30</v>
      </c>
      <c r="O2946" t="b">
        <v>0</v>
      </c>
      <c r="P2946">
        <v>1</v>
      </c>
      <c r="Q2946" s="12">
        <f t="shared" ref="Q2946:Q3009" si="232"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:L3010" si="233">(K2947 / 60 / 60 / 24) + DATE(1970, 1, 1)</f>
        <v>42118.139583333337</v>
      </c>
      <c r="M2947" s="16">
        <f t="shared" si="231"/>
        <v>42148.139583333337</v>
      </c>
      <c r="N2947" s="10">
        <f t="shared" ref="N2947:N3010" si="234">M2947-L2947</f>
        <v>30</v>
      </c>
      <c r="O2947" t="b">
        <v>0</v>
      </c>
      <c r="P2947">
        <v>0</v>
      </c>
      <c r="Q2947" s="12">
        <f t="shared" si="232"/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si="233"/>
        <v>42567.531157407408</v>
      </c>
      <c r="M2948" s="16">
        <f t="shared" si="231"/>
        <v>42597.531157407408</v>
      </c>
      <c r="N2948" s="10">
        <f t="shared" si="234"/>
        <v>30</v>
      </c>
      <c r="O2948" t="b">
        <v>0</v>
      </c>
      <c r="P2948">
        <v>2</v>
      </c>
      <c r="Q2948" s="12">
        <f t="shared" si="232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si="233"/>
        <v>42649.562118055561</v>
      </c>
      <c r="M2949" s="16">
        <f t="shared" si="231"/>
        <v>42698.715972222228</v>
      </c>
      <c r="N2949" s="10">
        <f t="shared" si="234"/>
        <v>49.153854166666861</v>
      </c>
      <c r="O2949" t="b">
        <v>0</v>
      </c>
      <c r="P2949">
        <v>13</v>
      </c>
      <c r="Q2949" s="12">
        <f t="shared" si="232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si="233"/>
        <v>42097.649224537032</v>
      </c>
      <c r="M2950" s="16">
        <f t="shared" si="231"/>
        <v>42157.649224537032</v>
      </c>
      <c r="N2950" s="10">
        <f t="shared" si="234"/>
        <v>60</v>
      </c>
      <c r="O2950" t="b">
        <v>0</v>
      </c>
      <c r="P2950">
        <v>9</v>
      </c>
      <c r="Q2950" s="12">
        <f t="shared" si="232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si="233"/>
        <v>42297.823113425926</v>
      </c>
      <c r="M2951" s="16">
        <f t="shared" si="231"/>
        <v>42327.864780092597</v>
      </c>
      <c r="N2951" s="10">
        <f t="shared" si="234"/>
        <v>30.041666666671517</v>
      </c>
      <c r="O2951" t="b">
        <v>0</v>
      </c>
      <c r="P2951">
        <v>2</v>
      </c>
      <c r="Q2951" s="12">
        <f t="shared" si="232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si="233"/>
        <v>42362.36518518519</v>
      </c>
      <c r="M2952" s="16">
        <f t="shared" si="231"/>
        <v>42392.36518518519</v>
      </c>
      <c r="N2952" s="10">
        <f t="shared" si="234"/>
        <v>30</v>
      </c>
      <c r="O2952" t="b">
        <v>0</v>
      </c>
      <c r="P2952">
        <v>0</v>
      </c>
      <c r="Q2952" s="12">
        <f t="shared" si="232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si="233"/>
        <v>41872.802928240737</v>
      </c>
      <c r="M2953" s="16">
        <f t="shared" si="231"/>
        <v>41917.802928240737</v>
      </c>
      <c r="N2953" s="10">
        <f t="shared" si="234"/>
        <v>45</v>
      </c>
      <c r="O2953" t="b">
        <v>0</v>
      </c>
      <c r="P2953">
        <v>58</v>
      </c>
      <c r="Q2953" s="12">
        <f t="shared" si="232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si="233"/>
        <v>42628.690266203703</v>
      </c>
      <c r="M2954" s="16">
        <f t="shared" si="231"/>
        <v>42660.166666666672</v>
      </c>
      <c r="N2954" s="10">
        <f t="shared" si="234"/>
        <v>31.476400462968741</v>
      </c>
      <c r="O2954" t="b">
        <v>0</v>
      </c>
      <c r="P2954">
        <v>8</v>
      </c>
      <c r="Q2954" s="12">
        <f t="shared" si="232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si="233"/>
        <v>42255.791909722218</v>
      </c>
      <c r="M2955" s="16">
        <f t="shared" si="231"/>
        <v>42285.791909722218</v>
      </c>
      <c r="N2955" s="10">
        <f t="shared" si="234"/>
        <v>30</v>
      </c>
      <c r="O2955" t="b">
        <v>0</v>
      </c>
      <c r="P2955">
        <v>3</v>
      </c>
      <c r="Q2955" s="12">
        <f t="shared" si="232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si="233"/>
        <v>42790.583368055552</v>
      </c>
      <c r="M2956" s="16">
        <f t="shared" si="231"/>
        <v>42810.541701388895</v>
      </c>
      <c r="N2956" s="10">
        <f t="shared" si="234"/>
        <v>19.958333333343035</v>
      </c>
      <c r="O2956" t="b">
        <v>0</v>
      </c>
      <c r="P2956">
        <v>0</v>
      </c>
      <c r="Q2956" s="12">
        <f t="shared" si="232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si="233"/>
        <v>42141.741307870368</v>
      </c>
      <c r="M2957" s="16">
        <f t="shared" si="231"/>
        <v>42171.741307870368</v>
      </c>
      <c r="N2957" s="10">
        <f t="shared" si="234"/>
        <v>30</v>
      </c>
      <c r="O2957" t="b">
        <v>0</v>
      </c>
      <c r="P2957">
        <v>11</v>
      </c>
      <c r="Q2957" s="12">
        <f t="shared" si="232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si="233"/>
        <v>42464.958912037036</v>
      </c>
      <c r="M2958" s="16">
        <f t="shared" si="231"/>
        <v>42494.958912037036</v>
      </c>
      <c r="N2958" s="10">
        <f t="shared" si="234"/>
        <v>30</v>
      </c>
      <c r="O2958" t="b">
        <v>0</v>
      </c>
      <c r="P2958">
        <v>20</v>
      </c>
      <c r="Q2958" s="12">
        <f t="shared" si="232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si="233"/>
        <v>42031.011249999996</v>
      </c>
      <c r="M2959" s="16">
        <f t="shared" si="231"/>
        <v>42090.969583333332</v>
      </c>
      <c r="N2959" s="10">
        <f t="shared" si="234"/>
        <v>59.958333333335759</v>
      </c>
      <c r="O2959" t="b">
        <v>0</v>
      </c>
      <c r="P2959">
        <v>3</v>
      </c>
      <c r="Q2959" s="12">
        <f t="shared" si="232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si="233"/>
        <v>42438.779131944444</v>
      </c>
      <c r="M2960" s="16">
        <f t="shared" si="231"/>
        <v>42498.73746527778</v>
      </c>
      <c r="N2960" s="10">
        <f t="shared" si="234"/>
        <v>59.958333333335759</v>
      </c>
      <c r="O2960" t="b">
        <v>0</v>
      </c>
      <c r="P2960">
        <v>0</v>
      </c>
      <c r="Q2960" s="12">
        <f t="shared" si="232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si="233"/>
        <v>42498.008391203708</v>
      </c>
      <c r="M2961" s="16">
        <f t="shared" si="231"/>
        <v>42528.008391203708</v>
      </c>
      <c r="N2961" s="10">
        <f t="shared" si="234"/>
        <v>30</v>
      </c>
      <c r="O2961" t="b">
        <v>0</v>
      </c>
      <c r="P2961">
        <v>0</v>
      </c>
      <c r="Q2961" s="12">
        <f t="shared" si="232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si="233"/>
        <v>41863.757210648146</v>
      </c>
      <c r="M2962" s="16">
        <f t="shared" si="231"/>
        <v>41893.757210648146</v>
      </c>
      <c r="N2962" s="10">
        <f t="shared" si="234"/>
        <v>30</v>
      </c>
      <c r="O2962" t="b">
        <v>0</v>
      </c>
      <c r="P2962">
        <v>0</v>
      </c>
      <c r="Q2962" s="12">
        <f t="shared" si="232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si="233"/>
        <v>42061.212488425925</v>
      </c>
      <c r="M2963" s="16">
        <f t="shared" si="231"/>
        <v>42089.166666666672</v>
      </c>
      <c r="N2963" s="10">
        <f t="shared" si="234"/>
        <v>27.954178240746842</v>
      </c>
      <c r="O2963" t="b">
        <v>0</v>
      </c>
      <c r="P2963">
        <v>108</v>
      </c>
      <c r="Q2963" s="12">
        <f t="shared" si="232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si="233"/>
        <v>42036.24428240741</v>
      </c>
      <c r="M2964" s="16">
        <f t="shared" si="231"/>
        <v>42064.290972222225</v>
      </c>
      <c r="N2964" s="10">
        <f t="shared" si="234"/>
        <v>28.046689814815181</v>
      </c>
      <c r="O2964" t="b">
        <v>0</v>
      </c>
      <c r="P2964">
        <v>20</v>
      </c>
      <c r="Q2964" s="12">
        <f t="shared" si="232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si="233"/>
        <v>42157.470185185186</v>
      </c>
      <c r="M2965" s="16">
        <f t="shared" si="231"/>
        <v>42187.470185185186</v>
      </c>
      <c r="N2965" s="10">
        <f t="shared" si="234"/>
        <v>30</v>
      </c>
      <c r="O2965" t="b">
        <v>0</v>
      </c>
      <c r="P2965">
        <v>98</v>
      </c>
      <c r="Q2965" s="12">
        <f t="shared" si="232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si="233"/>
        <v>41827.909942129627</v>
      </c>
      <c r="M2966" s="16">
        <f t="shared" si="231"/>
        <v>41857.897222222222</v>
      </c>
      <c r="N2966" s="10">
        <f t="shared" si="234"/>
        <v>29.987280092595029</v>
      </c>
      <c r="O2966" t="b">
        <v>0</v>
      </c>
      <c r="P2966">
        <v>196</v>
      </c>
      <c r="Q2966" s="12">
        <f t="shared" si="232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si="233"/>
        <v>42162.729548611111</v>
      </c>
      <c r="M2967" s="16">
        <f t="shared" si="231"/>
        <v>42192.729548611111</v>
      </c>
      <c r="N2967" s="10">
        <f t="shared" si="234"/>
        <v>30</v>
      </c>
      <c r="O2967" t="b">
        <v>0</v>
      </c>
      <c r="P2967">
        <v>39</v>
      </c>
      <c r="Q2967" s="12">
        <f t="shared" si="232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si="233"/>
        <v>42233.738564814819</v>
      </c>
      <c r="M2968" s="16">
        <f t="shared" si="231"/>
        <v>42263.738564814819</v>
      </c>
      <c r="N2968" s="10">
        <f t="shared" si="234"/>
        <v>30</v>
      </c>
      <c r="O2968" t="b">
        <v>0</v>
      </c>
      <c r="P2968">
        <v>128</v>
      </c>
      <c r="Q2968" s="12">
        <f t="shared" si="232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si="233"/>
        <v>42042.197824074072</v>
      </c>
      <c r="M2969" s="16">
        <f t="shared" si="231"/>
        <v>42072.156157407408</v>
      </c>
      <c r="N2969" s="10">
        <f t="shared" si="234"/>
        <v>29.958333333335759</v>
      </c>
      <c r="O2969" t="b">
        <v>0</v>
      </c>
      <c r="P2969">
        <v>71</v>
      </c>
      <c r="Q2969" s="12">
        <f t="shared" si="232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si="233"/>
        <v>42585.523842592593</v>
      </c>
      <c r="M2970" s="16">
        <f t="shared" si="231"/>
        <v>42599.165972222225</v>
      </c>
      <c r="N2970" s="10">
        <f t="shared" si="234"/>
        <v>13.642129629632109</v>
      </c>
      <c r="O2970" t="b">
        <v>0</v>
      </c>
      <c r="P2970">
        <v>47</v>
      </c>
      <c r="Q2970" s="12">
        <f t="shared" si="232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si="233"/>
        <v>42097.786493055552</v>
      </c>
      <c r="M2971" s="16">
        <f t="shared" si="231"/>
        <v>42127.952083333337</v>
      </c>
      <c r="N2971" s="10">
        <f t="shared" si="234"/>
        <v>30.165590277785668</v>
      </c>
      <c r="O2971" t="b">
        <v>0</v>
      </c>
      <c r="P2971">
        <v>17</v>
      </c>
      <c r="Q2971" s="12">
        <f t="shared" si="232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si="233"/>
        <v>41808.669571759259</v>
      </c>
      <c r="M2972" s="16">
        <f t="shared" si="231"/>
        <v>41838.669571759259</v>
      </c>
      <c r="N2972" s="10">
        <f t="shared" si="234"/>
        <v>30</v>
      </c>
      <c r="O2972" t="b">
        <v>0</v>
      </c>
      <c r="P2972">
        <v>91</v>
      </c>
      <c r="Q2972" s="12">
        <f t="shared" si="232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si="233"/>
        <v>41852.658310185187</v>
      </c>
      <c r="M2973" s="16">
        <f t="shared" si="231"/>
        <v>41882.658310185187</v>
      </c>
      <c r="N2973" s="10">
        <f t="shared" si="234"/>
        <v>30</v>
      </c>
      <c r="O2973" t="b">
        <v>0</v>
      </c>
      <c r="P2973">
        <v>43</v>
      </c>
      <c r="Q2973" s="12">
        <f t="shared" si="232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si="233"/>
        <v>42694.110185185185</v>
      </c>
      <c r="M2974" s="16">
        <f t="shared" si="231"/>
        <v>42709.041666666672</v>
      </c>
      <c r="N2974" s="10">
        <f t="shared" si="234"/>
        <v>14.931481481486117</v>
      </c>
      <c r="O2974" t="b">
        <v>0</v>
      </c>
      <c r="P2974">
        <v>17</v>
      </c>
      <c r="Q2974" s="12">
        <f t="shared" si="232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si="233"/>
        <v>42341.818379629629</v>
      </c>
      <c r="M2975" s="16">
        <f t="shared" si="231"/>
        <v>42370.166666666672</v>
      </c>
      <c r="N2975" s="10">
        <f t="shared" si="234"/>
        <v>28.34828703704261</v>
      </c>
      <c r="O2975" t="b">
        <v>0</v>
      </c>
      <c r="P2975">
        <v>33</v>
      </c>
      <c r="Q2975" s="12">
        <f t="shared" si="232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si="233"/>
        <v>41880.061006944445</v>
      </c>
      <c r="M2976" s="16">
        <f t="shared" si="231"/>
        <v>41908.065972222219</v>
      </c>
      <c r="N2976" s="10">
        <f t="shared" si="234"/>
        <v>28.004965277774318</v>
      </c>
      <c r="O2976" t="b">
        <v>0</v>
      </c>
      <c r="P2976">
        <v>87</v>
      </c>
      <c r="Q2976" s="12">
        <f t="shared" si="232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si="233"/>
        <v>41941.683865740742</v>
      </c>
      <c r="M2977" s="16">
        <f t="shared" si="231"/>
        <v>41970.125</v>
      </c>
      <c r="N2977" s="10">
        <f t="shared" si="234"/>
        <v>28.441134259257524</v>
      </c>
      <c r="O2977" t="b">
        <v>0</v>
      </c>
      <c r="P2977">
        <v>113</v>
      </c>
      <c r="Q2977" s="12">
        <f t="shared" si="232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si="233"/>
        <v>42425.730671296296</v>
      </c>
      <c r="M2978" s="16">
        <f t="shared" si="231"/>
        <v>42442.5</v>
      </c>
      <c r="N2978" s="10">
        <f t="shared" si="234"/>
        <v>16.76932870370365</v>
      </c>
      <c r="O2978" t="b">
        <v>0</v>
      </c>
      <c r="P2978">
        <v>14</v>
      </c>
      <c r="Q2978" s="12">
        <f t="shared" si="232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si="233"/>
        <v>42026.88118055556</v>
      </c>
      <c r="M2979" s="16">
        <f t="shared" si="231"/>
        <v>42086.093055555553</v>
      </c>
      <c r="N2979" s="10">
        <f t="shared" si="234"/>
        <v>59.211874999993597</v>
      </c>
      <c r="O2979" t="b">
        <v>0</v>
      </c>
      <c r="P2979">
        <v>30</v>
      </c>
      <c r="Q2979" s="12">
        <f t="shared" si="232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si="233"/>
        <v>41922.640590277777</v>
      </c>
      <c r="M2980" s="16">
        <f t="shared" si="231"/>
        <v>41932.249305555553</v>
      </c>
      <c r="N2980" s="10">
        <f t="shared" si="234"/>
        <v>9.6087152777763549</v>
      </c>
      <c r="O2980" t="b">
        <v>0</v>
      </c>
      <c r="P2980">
        <v>16</v>
      </c>
      <c r="Q2980" s="12">
        <f t="shared" si="232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si="233"/>
        <v>41993.824340277773</v>
      </c>
      <c r="M2981" s="16">
        <f t="shared" si="231"/>
        <v>42010.25</v>
      </c>
      <c r="N2981" s="10">
        <f t="shared" si="234"/>
        <v>16.425659722226555</v>
      </c>
      <c r="O2981" t="b">
        <v>0</v>
      </c>
      <c r="P2981">
        <v>46</v>
      </c>
      <c r="Q2981" s="12">
        <f t="shared" si="232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si="233"/>
        <v>42219.915856481486</v>
      </c>
      <c r="M2982" s="16">
        <f t="shared" si="231"/>
        <v>42240.083333333328</v>
      </c>
      <c r="N2982" s="10">
        <f t="shared" si="234"/>
        <v>20.167476851842366</v>
      </c>
      <c r="O2982" t="b">
        <v>0</v>
      </c>
      <c r="P2982">
        <v>24</v>
      </c>
      <c r="Q2982" s="12">
        <f t="shared" si="232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si="233"/>
        <v>42225.559675925921</v>
      </c>
      <c r="M2983" s="16">
        <f t="shared" si="231"/>
        <v>42270.559675925921</v>
      </c>
      <c r="N2983" s="10">
        <f t="shared" si="234"/>
        <v>45</v>
      </c>
      <c r="O2983" t="b">
        <v>1</v>
      </c>
      <c r="P2983">
        <v>97</v>
      </c>
      <c r="Q2983" s="12">
        <f t="shared" si="232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si="233"/>
        <v>42381.686840277776</v>
      </c>
      <c r="M2984" s="16">
        <f t="shared" si="231"/>
        <v>42411.686840277776</v>
      </c>
      <c r="N2984" s="10">
        <f t="shared" si="234"/>
        <v>30</v>
      </c>
      <c r="O2984" t="b">
        <v>1</v>
      </c>
      <c r="P2984">
        <v>59</v>
      </c>
      <c r="Q2984" s="12">
        <f t="shared" si="232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si="233"/>
        <v>41894.632361111115</v>
      </c>
      <c r="M2985" s="16">
        <f t="shared" si="231"/>
        <v>41954.674027777779</v>
      </c>
      <c r="N2985" s="10">
        <f t="shared" si="234"/>
        <v>60.041666666664241</v>
      </c>
      <c r="O2985" t="b">
        <v>1</v>
      </c>
      <c r="P2985">
        <v>1095</v>
      </c>
      <c r="Q2985" s="12">
        <f t="shared" si="232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si="233"/>
        <v>42576.278715277775</v>
      </c>
      <c r="M2986" s="16">
        <f t="shared" si="231"/>
        <v>42606.278715277775</v>
      </c>
      <c r="N2986" s="10">
        <f t="shared" si="234"/>
        <v>30</v>
      </c>
      <c r="O2986" t="b">
        <v>1</v>
      </c>
      <c r="P2986">
        <v>218</v>
      </c>
      <c r="Q2986" s="12">
        <f t="shared" si="232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si="233"/>
        <v>42654.973703703698</v>
      </c>
      <c r="M2987" s="16">
        <f t="shared" si="231"/>
        <v>42674.166666666672</v>
      </c>
      <c r="N2987" s="10">
        <f t="shared" si="234"/>
        <v>19.192962962973979</v>
      </c>
      <c r="O2987" t="b">
        <v>0</v>
      </c>
      <c r="P2987">
        <v>111</v>
      </c>
      <c r="Q2987" s="12">
        <f t="shared" si="232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si="233"/>
        <v>42431.500069444446</v>
      </c>
      <c r="M2988" s="16">
        <f t="shared" si="231"/>
        <v>42491.458402777775</v>
      </c>
      <c r="N2988" s="10">
        <f t="shared" si="234"/>
        <v>59.958333333328483</v>
      </c>
      <c r="O2988" t="b">
        <v>0</v>
      </c>
      <c r="P2988">
        <v>56</v>
      </c>
      <c r="Q2988" s="12">
        <f t="shared" si="232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si="233"/>
        <v>42627.307303240741</v>
      </c>
      <c r="M2989" s="16">
        <f t="shared" si="231"/>
        <v>42656</v>
      </c>
      <c r="N2989" s="10">
        <f t="shared" si="234"/>
        <v>28.692696759258979</v>
      </c>
      <c r="O2989" t="b">
        <v>0</v>
      </c>
      <c r="P2989">
        <v>265</v>
      </c>
      <c r="Q2989" s="12">
        <f t="shared" si="232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si="233"/>
        <v>42511.362048611118</v>
      </c>
      <c r="M2990" s="16">
        <f t="shared" si="231"/>
        <v>42541.362048611118</v>
      </c>
      <c r="N2990" s="10">
        <f t="shared" si="234"/>
        <v>30</v>
      </c>
      <c r="O2990" t="b">
        <v>0</v>
      </c>
      <c r="P2990">
        <v>28</v>
      </c>
      <c r="Q2990" s="12">
        <f t="shared" si="232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si="233"/>
        <v>42337.02039351852</v>
      </c>
      <c r="M2991" s="16">
        <f t="shared" si="231"/>
        <v>42359.207638888889</v>
      </c>
      <c r="N2991" s="10">
        <f t="shared" si="234"/>
        <v>22.187245370369055</v>
      </c>
      <c r="O2991" t="b">
        <v>0</v>
      </c>
      <c r="P2991">
        <v>364</v>
      </c>
      <c r="Q2991" s="12">
        <f t="shared" si="232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si="233"/>
        <v>42341.57430555555</v>
      </c>
      <c r="M2992" s="16">
        <f t="shared" si="231"/>
        <v>42376.57430555555</v>
      </c>
      <c r="N2992" s="10">
        <f t="shared" si="234"/>
        <v>35</v>
      </c>
      <c r="O2992" t="b">
        <v>0</v>
      </c>
      <c r="P2992">
        <v>27</v>
      </c>
      <c r="Q2992" s="12">
        <f t="shared" si="232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si="233"/>
        <v>42740.837152777778</v>
      </c>
      <c r="M2993" s="16">
        <f t="shared" si="231"/>
        <v>42762.837152777778</v>
      </c>
      <c r="N2993" s="10">
        <f t="shared" si="234"/>
        <v>22</v>
      </c>
      <c r="O2993" t="b">
        <v>0</v>
      </c>
      <c r="P2993">
        <v>93</v>
      </c>
      <c r="Q2993" s="12">
        <f t="shared" si="232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si="233"/>
        <v>42622.767476851848</v>
      </c>
      <c r="M2994" s="16">
        <f t="shared" si="231"/>
        <v>42652.767476851848</v>
      </c>
      <c r="N2994" s="10">
        <f t="shared" si="234"/>
        <v>30</v>
      </c>
      <c r="O2994" t="b">
        <v>0</v>
      </c>
      <c r="P2994">
        <v>64</v>
      </c>
      <c r="Q2994" s="12">
        <f t="shared" si="232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si="233"/>
        <v>42390.838738425926</v>
      </c>
      <c r="M2995" s="16">
        <f t="shared" si="231"/>
        <v>42420.838738425926</v>
      </c>
      <c r="N2995" s="10">
        <f t="shared" si="234"/>
        <v>30</v>
      </c>
      <c r="O2995" t="b">
        <v>0</v>
      </c>
      <c r="P2995">
        <v>22</v>
      </c>
      <c r="Q2995" s="12">
        <f t="shared" si="232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si="233"/>
        <v>41885.478842592594</v>
      </c>
      <c r="M2996" s="16">
        <f t="shared" si="231"/>
        <v>41915.478842592594</v>
      </c>
      <c r="N2996" s="10">
        <f t="shared" si="234"/>
        <v>30</v>
      </c>
      <c r="O2996" t="b">
        <v>0</v>
      </c>
      <c r="P2996">
        <v>59</v>
      </c>
      <c r="Q2996" s="12">
        <f t="shared" si="232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si="233"/>
        <v>42724.665173611109</v>
      </c>
      <c r="M2997" s="16">
        <f t="shared" si="231"/>
        <v>42754.665173611109</v>
      </c>
      <c r="N2997" s="10">
        <f t="shared" si="234"/>
        <v>30</v>
      </c>
      <c r="O2997" t="b">
        <v>0</v>
      </c>
      <c r="P2997">
        <v>249</v>
      </c>
      <c r="Q2997" s="12">
        <f t="shared" si="232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si="233"/>
        <v>42090.912500000006</v>
      </c>
      <c r="M2998" s="16">
        <f t="shared" si="231"/>
        <v>42150.912500000006</v>
      </c>
      <c r="N2998" s="10">
        <f t="shared" si="234"/>
        <v>60</v>
      </c>
      <c r="O2998" t="b">
        <v>0</v>
      </c>
      <c r="P2998">
        <v>392</v>
      </c>
      <c r="Q2998" s="12">
        <f t="shared" si="232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si="233"/>
        <v>42775.733715277776</v>
      </c>
      <c r="M2999" s="16">
        <f t="shared" si="231"/>
        <v>42793.207638888889</v>
      </c>
      <c r="N2999" s="10">
        <f t="shared" si="234"/>
        <v>17.473923611112696</v>
      </c>
      <c r="O2999" t="b">
        <v>0</v>
      </c>
      <c r="P2999">
        <v>115</v>
      </c>
      <c r="Q2999" s="12">
        <f t="shared" si="232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si="233"/>
        <v>41778.193622685183</v>
      </c>
      <c r="M3000" s="16">
        <f t="shared" si="231"/>
        <v>41806.184027777781</v>
      </c>
      <c r="N3000" s="10">
        <f t="shared" si="234"/>
        <v>27.990405092597939</v>
      </c>
      <c r="O3000" t="b">
        <v>0</v>
      </c>
      <c r="P3000">
        <v>433</v>
      </c>
      <c r="Q3000" s="12">
        <f t="shared" si="232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si="233"/>
        <v>42780.740277777775</v>
      </c>
      <c r="M3001" s="16">
        <f t="shared" si="231"/>
        <v>42795.083333333328</v>
      </c>
      <c r="N3001" s="10">
        <f t="shared" si="234"/>
        <v>14.343055555553292</v>
      </c>
      <c r="O3001" t="b">
        <v>0</v>
      </c>
      <c r="P3001">
        <v>20</v>
      </c>
      <c r="Q3001" s="12">
        <f t="shared" si="232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si="233"/>
        <v>42752.827199074076</v>
      </c>
      <c r="M3002" s="16">
        <f t="shared" si="231"/>
        <v>42766.75</v>
      </c>
      <c r="N3002" s="10">
        <f t="shared" si="234"/>
        <v>13.922800925924093</v>
      </c>
      <c r="O3002" t="b">
        <v>0</v>
      </c>
      <c r="P3002">
        <v>8</v>
      </c>
      <c r="Q3002" s="12">
        <f t="shared" si="232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si="233"/>
        <v>42534.895625000005</v>
      </c>
      <c r="M3003" s="16">
        <f t="shared" si="231"/>
        <v>42564.895625000005</v>
      </c>
      <c r="N3003" s="10">
        <f t="shared" si="234"/>
        <v>30</v>
      </c>
      <c r="O3003" t="b">
        <v>0</v>
      </c>
      <c r="P3003">
        <v>175</v>
      </c>
      <c r="Q3003" s="12">
        <f t="shared" si="232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si="233"/>
        <v>41239.83625</v>
      </c>
      <c r="M3004" s="16">
        <f t="shared" si="231"/>
        <v>41269.83625</v>
      </c>
      <c r="N3004" s="10">
        <f t="shared" si="234"/>
        <v>30</v>
      </c>
      <c r="O3004" t="b">
        <v>0</v>
      </c>
      <c r="P3004">
        <v>104</v>
      </c>
      <c r="Q3004" s="12">
        <f t="shared" si="232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si="233"/>
        <v>42398.849259259259</v>
      </c>
      <c r="M3005" s="16">
        <f t="shared" si="231"/>
        <v>42430.249305555553</v>
      </c>
      <c r="N3005" s="10">
        <f t="shared" si="234"/>
        <v>31.400046296294022</v>
      </c>
      <c r="O3005" t="b">
        <v>0</v>
      </c>
      <c r="P3005">
        <v>17</v>
      </c>
      <c r="Q3005" s="12">
        <f t="shared" si="232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si="233"/>
        <v>41928.881064814814</v>
      </c>
      <c r="M3006" s="16">
        <f t="shared" si="231"/>
        <v>41958.922731481478</v>
      </c>
      <c r="N3006" s="10">
        <f t="shared" si="234"/>
        <v>30.041666666664241</v>
      </c>
      <c r="O3006" t="b">
        <v>0</v>
      </c>
      <c r="P3006">
        <v>277</v>
      </c>
      <c r="Q3006" s="12">
        <f t="shared" si="232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si="233"/>
        <v>41888.674826388888</v>
      </c>
      <c r="M3007" s="16">
        <f t="shared" si="231"/>
        <v>41918.674826388888</v>
      </c>
      <c r="N3007" s="10">
        <f t="shared" si="234"/>
        <v>30</v>
      </c>
      <c r="O3007" t="b">
        <v>0</v>
      </c>
      <c r="P3007">
        <v>118</v>
      </c>
      <c r="Q3007" s="12">
        <f t="shared" si="232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si="233"/>
        <v>41957.756840277783</v>
      </c>
      <c r="M3008" s="16">
        <f t="shared" si="231"/>
        <v>41987.756840277783</v>
      </c>
      <c r="N3008" s="10">
        <f t="shared" si="234"/>
        <v>30</v>
      </c>
      <c r="O3008" t="b">
        <v>0</v>
      </c>
      <c r="P3008">
        <v>97</v>
      </c>
      <c r="Q3008" s="12">
        <f t="shared" si="232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si="233"/>
        <v>42098.216238425928</v>
      </c>
      <c r="M3009" s="16">
        <f t="shared" si="231"/>
        <v>42119.216238425928</v>
      </c>
      <c r="N3009" s="10">
        <f t="shared" si="234"/>
        <v>21</v>
      </c>
      <c r="O3009" t="b">
        <v>0</v>
      </c>
      <c r="P3009">
        <v>20</v>
      </c>
      <c r="Q3009" s="12">
        <f t="shared" si="232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si="233"/>
        <v>42360.212025462963</v>
      </c>
      <c r="M3010" s="16">
        <f t="shared" ref="M3010:M3073" si="236">(J3010 / 60 / 60 / 24) + DATE(1970, 1, 1)</f>
        <v>42390.212025462963</v>
      </c>
      <c r="N3010" s="10">
        <f t="shared" si="234"/>
        <v>30</v>
      </c>
      <c r="O3010" t="b">
        <v>0</v>
      </c>
      <c r="P3010">
        <v>26</v>
      </c>
      <c r="Q3010" s="12">
        <f t="shared" ref="Q3010:Q3073" si="237"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:L3074" si="238">(K3011 / 60 / 60 / 24) + DATE(1970, 1, 1)</f>
        <v>41939.569907407407</v>
      </c>
      <c r="M3011" s="16">
        <f t="shared" si="236"/>
        <v>41969.611574074079</v>
      </c>
      <c r="N3011" s="10">
        <f t="shared" ref="N3011:N3074" si="239">M3011-L3011</f>
        <v>30.041666666671517</v>
      </c>
      <c r="O3011" t="b">
        <v>0</v>
      </c>
      <c r="P3011">
        <v>128</v>
      </c>
      <c r="Q3011" s="12">
        <f t="shared" si="237"/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si="238"/>
        <v>41996.832395833335</v>
      </c>
      <c r="M3012" s="16">
        <f t="shared" si="236"/>
        <v>42056.832395833335</v>
      </c>
      <c r="N3012" s="10">
        <f t="shared" si="239"/>
        <v>60</v>
      </c>
      <c r="O3012" t="b">
        <v>0</v>
      </c>
      <c r="P3012">
        <v>15</v>
      </c>
      <c r="Q3012" s="12">
        <f t="shared" si="237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si="238"/>
        <v>42334.468935185185</v>
      </c>
      <c r="M3013" s="16">
        <f t="shared" si="236"/>
        <v>42361.957638888889</v>
      </c>
      <c r="N3013" s="10">
        <f t="shared" si="239"/>
        <v>27.488703703704232</v>
      </c>
      <c r="O3013" t="b">
        <v>0</v>
      </c>
      <c r="P3013">
        <v>25</v>
      </c>
      <c r="Q3013" s="12">
        <f t="shared" si="237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si="238"/>
        <v>42024.702893518523</v>
      </c>
      <c r="M3014" s="16">
        <f t="shared" si="236"/>
        <v>42045.702893518523</v>
      </c>
      <c r="N3014" s="10">
        <f t="shared" si="239"/>
        <v>21</v>
      </c>
      <c r="O3014" t="b">
        <v>0</v>
      </c>
      <c r="P3014">
        <v>55</v>
      </c>
      <c r="Q3014" s="12">
        <f t="shared" si="237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si="238"/>
        <v>42146.836215277777</v>
      </c>
      <c r="M3015" s="16">
        <f t="shared" si="236"/>
        <v>42176.836215277777</v>
      </c>
      <c r="N3015" s="10">
        <f t="shared" si="239"/>
        <v>30</v>
      </c>
      <c r="O3015" t="b">
        <v>0</v>
      </c>
      <c r="P3015">
        <v>107</v>
      </c>
      <c r="Q3015" s="12">
        <f t="shared" si="237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si="238"/>
        <v>41920.123611111114</v>
      </c>
      <c r="M3016" s="16">
        <f t="shared" si="236"/>
        <v>41948.208333333336</v>
      </c>
      <c r="N3016" s="10">
        <f t="shared" si="239"/>
        <v>28.084722222221899</v>
      </c>
      <c r="O3016" t="b">
        <v>0</v>
      </c>
      <c r="P3016">
        <v>557</v>
      </c>
      <c r="Q3016" s="12">
        <f t="shared" si="237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si="238"/>
        <v>41785.72729166667</v>
      </c>
      <c r="M3017" s="16">
        <f t="shared" si="236"/>
        <v>41801.166666666664</v>
      </c>
      <c r="N3017" s="10">
        <f t="shared" si="239"/>
        <v>15.43937499999447</v>
      </c>
      <c r="O3017" t="b">
        <v>0</v>
      </c>
      <c r="P3017">
        <v>40</v>
      </c>
      <c r="Q3017" s="12">
        <f t="shared" si="237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si="238"/>
        <v>41778.548055555555</v>
      </c>
      <c r="M3018" s="16">
        <f t="shared" si="236"/>
        <v>41838.548055555555</v>
      </c>
      <c r="N3018" s="10">
        <f t="shared" si="239"/>
        <v>60</v>
      </c>
      <c r="O3018" t="b">
        <v>0</v>
      </c>
      <c r="P3018">
        <v>36</v>
      </c>
      <c r="Q3018" s="12">
        <f t="shared" si="237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si="238"/>
        <v>41841.850034722222</v>
      </c>
      <c r="M3019" s="16">
        <f t="shared" si="236"/>
        <v>41871.850034722222</v>
      </c>
      <c r="N3019" s="10">
        <f t="shared" si="239"/>
        <v>30</v>
      </c>
      <c r="O3019" t="b">
        <v>0</v>
      </c>
      <c r="P3019">
        <v>159</v>
      </c>
      <c r="Q3019" s="12">
        <f t="shared" si="237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si="238"/>
        <v>42163.29833333334</v>
      </c>
      <c r="M3020" s="16">
        <f t="shared" si="236"/>
        <v>42205.916666666672</v>
      </c>
      <c r="N3020" s="10">
        <f t="shared" si="239"/>
        <v>42.618333333331975</v>
      </c>
      <c r="O3020" t="b">
        <v>0</v>
      </c>
      <c r="P3020">
        <v>41</v>
      </c>
      <c r="Q3020" s="12">
        <f t="shared" si="237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si="238"/>
        <v>41758.833564814813</v>
      </c>
      <c r="M3021" s="16">
        <f t="shared" si="236"/>
        <v>41786.125</v>
      </c>
      <c r="N3021" s="10">
        <f t="shared" si="239"/>
        <v>27.291435185186856</v>
      </c>
      <c r="O3021" t="b">
        <v>0</v>
      </c>
      <c r="P3021">
        <v>226</v>
      </c>
      <c r="Q3021" s="12">
        <f t="shared" si="237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si="238"/>
        <v>42170.846446759257</v>
      </c>
      <c r="M3022" s="16">
        <f t="shared" si="236"/>
        <v>42230.846446759257</v>
      </c>
      <c r="N3022" s="10">
        <f t="shared" si="239"/>
        <v>60</v>
      </c>
      <c r="O3022" t="b">
        <v>0</v>
      </c>
      <c r="P3022">
        <v>30</v>
      </c>
      <c r="Q3022" s="12">
        <f t="shared" si="237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si="238"/>
        <v>42660.618854166663</v>
      </c>
      <c r="M3023" s="16">
        <f t="shared" si="236"/>
        <v>42696.249305555553</v>
      </c>
      <c r="N3023" s="10">
        <f t="shared" si="239"/>
        <v>35.630451388889924</v>
      </c>
      <c r="O3023" t="b">
        <v>0</v>
      </c>
      <c r="P3023">
        <v>103</v>
      </c>
      <c r="Q3023" s="12">
        <f t="shared" si="237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si="238"/>
        <v>42564.95380787037</v>
      </c>
      <c r="M3024" s="16">
        <f t="shared" si="236"/>
        <v>42609.95380787037</v>
      </c>
      <c r="N3024" s="10">
        <f t="shared" si="239"/>
        <v>45</v>
      </c>
      <c r="O3024" t="b">
        <v>0</v>
      </c>
      <c r="P3024">
        <v>62</v>
      </c>
      <c r="Q3024" s="12">
        <f t="shared" si="237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si="238"/>
        <v>42121.675763888896</v>
      </c>
      <c r="M3025" s="16">
        <f t="shared" si="236"/>
        <v>42166.675763888896</v>
      </c>
      <c r="N3025" s="10">
        <f t="shared" si="239"/>
        <v>45</v>
      </c>
      <c r="O3025" t="b">
        <v>0</v>
      </c>
      <c r="P3025">
        <v>6</v>
      </c>
      <c r="Q3025" s="12">
        <f t="shared" si="237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si="238"/>
        <v>41158.993923611109</v>
      </c>
      <c r="M3026" s="16">
        <f t="shared" si="236"/>
        <v>41188.993923611109</v>
      </c>
      <c r="N3026" s="10">
        <f t="shared" si="239"/>
        <v>30</v>
      </c>
      <c r="O3026" t="b">
        <v>0</v>
      </c>
      <c r="P3026">
        <v>182</v>
      </c>
      <c r="Q3026" s="12">
        <f t="shared" si="237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si="238"/>
        <v>41761.509409722225</v>
      </c>
      <c r="M3027" s="16">
        <f t="shared" si="236"/>
        <v>41789.666666666664</v>
      </c>
      <c r="N3027" s="10">
        <f t="shared" si="239"/>
        <v>28.157256944439723</v>
      </c>
      <c r="O3027" t="b">
        <v>0</v>
      </c>
      <c r="P3027">
        <v>145</v>
      </c>
      <c r="Q3027" s="12">
        <f t="shared" si="237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si="238"/>
        <v>42783.459398148145</v>
      </c>
      <c r="M3028" s="16">
        <f t="shared" si="236"/>
        <v>42797.459398148145</v>
      </c>
      <c r="N3028" s="10">
        <f t="shared" si="239"/>
        <v>14</v>
      </c>
      <c r="O3028" t="b">
        <v>0</v>
      </c>
      <c r="P3028">
        <v>25</v>
      </c>
      <c r="Q3028" s="12">
        <f t="shared" si="237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si="238"/>
        <v>42053.704293981486</v>
      </c>
      <c r="M3029" s="16">
        <f t="shared" si="236"/>
        <v>42083.662627314814</v>
      </c>
      <c r="N3029" s="10">
        <f t="shared" si="239"/>
        <v>29.958333333328483</v>
      </c>
      <c r="O3029" t="b">
        <v>0</v>
      </c>
      <c r="P3029">
        <v>320</v>
      </c>
      <c r="Q3029" s="12">
        <f t="shared" si="237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si="238"/>
        <v>42567.264178240745</v>
      </c>
      <c r="M3030" s="16">
        <f t="shared" si="236"/>
        <v>42597.264178240745</v>
      </c>
      <c r="N3030" s="10">
        <f t="shared" si="239"/>
        <v>30</v>
      </c>
      <c r="O3030" t="b">
        <v>0</v>
      </c>
      <c r="P3030">
        <v>99</v>
      </c>
      <c r="Q3030" s="12">
        <f t="shared" si="237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si="238"/>
        <v>41932.708877314813</v>
      </c>
      <c r="M3031" s="16">
        <f t="shared" si="236"/>
        <v>41961.190972222219</v>
      </c>
      <c r="N3031" s="10">
        <f t="shared" si="239"/>
        <v>28.482094907405553</v>
      </c>
      <c r="O3031" t="b">
        <v>0</v>
      </c>
      <c r="P3031">
        <v>348</v>
      </c>
      <c r="Q3031" s="12">
        <f t="shared" si="237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si="238"/>
        <v>42233.747349537036</v>
      </c>
      <c r="M3032" s="16">
        <f t="shared" si="236"/>
        <v>42263.747349537036</v>
      </c>
      <c r="N3032" s="10">
        <f t="shared" si="239"/>
        <v>30</v>
      </c>
      <c r="O3032" t="b">
        <v>0</v>
      </c>
      <c r="P3032">
        <v>41</v>
      </c>
      <c r="Q3032" s="12">
        <f t="shared" si="237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si="238"/>
        <v>42597.882488425923</v>
      </c>
      <c r="M3033" s="16">
        <f t="shared" si="236"/>
        <v>42657.882488425923</v>
      </c>
      <c r="N3033" s="10">
        <f t="shared" si="239"/>
        <v>60</v>
      </c>
      <c r="O3033" t="b">
        <v>0</v>
      </c>
      <c r="P3033">
        <v>29</v>
      </c>
      <c r="Q3033" s="12">
        <f t="shared" si="237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si="238"/>
        <v>42228.044664351852</v>
      </c>
      <c r="M3034" s="16">
        <f t="shared" si="236"/>
        <v>42258.044664351852</v>
      </c>
      <c r="N3034" s="10">
        <f t="shared" si="239"/>
        <v>30</v>
      </c>
      <c r="O3034" t="b">
        <v>0</v>
      </c>
      <c r="P3034">
        <v>25</v>
      </c>
      <c r="Q3034" s="12">
        <f t="shared" si="237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si="238"/>
        <v>42570.110243055555</v>
      </c>
      <c r="M3035" s="16">
        <f t="shared" si="236"/>
        <v>42600.110243055555</v>
      </c>
      <c r="N3035" s="10">
        <f t="shared" si="239"/>
        <v>30</v>
      </c>
      <c r="O3035" t="b">
        <v>0</v>
      </c>
      <c r="P3035">
        <v>23</v>
      </c>
      <c r="Q3035" s="12">
        <f t="shared" si="237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si="238"/>
        <v>42644.535358796296</v>
      </c>
      <c r="M3036" s="16">
        <f t="shared" si="236"/>
        <v>42675.165972222225</v>
      </c>
      <c r="N3036" s="10">
        <f t="shared" si="239"/>
        <v>30.630613425928459</v>
      </c>
      <c r="O3036" t="b">
        <v>0</v>
      </c>
      <c r="P3036">
        <v>1260</v>
      </c>
      <c r="Q3036" s="12">
        <f t="shared" si="237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si="238"/>
        <v>41368.560289351852</v>
      </c>
      <c r="M3037" s="16">
        <f t="shared" si="236"/>
        <v>41398.560289351852</v>
      </c>
      <c r="N3037" s="10">
        <f t="shared" si="239"/>
        <v>30</v>
      </c>
      <c r="O3037" t="b">
        <v>0</v>
      </c>
      <c r="P3037">
        <v>307</v>
      </c>
      <c r="Q3037" s="12">
        <f t="shared" si="237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si="238"/>
        <v>41466.785231481481</v>
      </c>
      <c r="M3038" s="16">
        <f t="shared" si="236"/>
        <v>41502.499305555553</v>
      </c>
      <c r="N3038" s="10">
        <f t="shared" si="239"/>
        <v>35.714074074072414</v>
      </c>
      <c r="O3038" t="b">
        <v>0</v>
      </c>
      <c r="P3038">
        <v>329</v>
      </c>
      <c r="Q3038" s="12">
        <f t="shared" si="237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si="238"/>
        <v>40378.893206018518</v>
      </c>
      <c r="M3039" s="16">
        <f t="shared" si="236"/>
        <v>40453.207638888889</v>
      </c>
      <c r="N3039" s="10">
        <f t="shared" si="239"/>
        <v>74.314432870371093</v>
      </c>
      <c r="O3039" t="b">
        <v>0</v>
      </c>
      <c r="P3039">
        <v>32</v>
      </c>
      <c r="Q3039" s="12">
        <f t="shared" si="237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si="238"/>
        <v>42373.252280092594</v>
      </c>
      <c r="M3040" s="16">
        <f t="shared" si="236"/>
        <v>42433.252280092594</v>
      </c>
      <c r="N3040" s="10">
        <f t="shared" si="239"/>
        <v>60</v>
      </c>
      <c r="O3040" t="b">
        <v>0</v>
      </c>
      <c r="P3040">
        <v>27</v>
      </c>
      <c r="Q3040" s="12">
        <f t="shared" si="237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si="238"/>
        <v>41610.794421296298</v>
      </c>
      <c r="M3041" s="16">
        <f t="shared" si="236"/>
        <v>41637.332638888889</v>
      </c>
      <c r="N3041" s="10">
        <f t="shared" si="239"/>
        <v>26.538217592591536</v>
      </c>
      <c r="O3041" t="b">
        <v>0</v>
      </c>
      <c r="P3041">
        <v>236</v>
      </c>
      <c r="Q3041" s="12">
        <f t="shared" si="237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si="238"/>
        <v>42177.791909722218</v>
      </c>
      <c r="M3042" s="16">
        <f t="shared" si="236"/>
        <v>42181.958333333328</v>
      </c>
      <c r="N3042" s="10">
        <f t="shared" si="239"/>
        <v>4.1664236111100763</v>
      </c>
      <c r="O3042" t="b">
        <v>0</v>
      </c>
      <c r="P3042">
        <v>42</v>
      </c>
      <c r="Q3042" s="12">
        <f t="shared" si="237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si="238"/>
        <v>42359.868611111116</v>
      </c>
      <c r="M3043" s="16">
        <f t="shared" si="236"/>
        <v>42389.868611111116</v>
      </c>
      <c r="N3043" s="10">
        <f t="shared" si="239"/>
        <v>30</v>
      </c>
      <c r="O3043" t="b">
        <v>0</v>
      </c>
      <c r="P3043">
        <v>95</v>
      </c>
      <c r="Q3043" s="12">
        <f t="shared" si="237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si="238"/>
        <v>42253.688043981485</v>
      </c>
      <c r="M3044" s="16">
        <f t="shared" si="236"/>
        <v>42283.688043981485</v>
      </c>
      <c r="N3044" s="10">
        <f t="shared" si="239"/>
        <v>30</v>
      </c>
      <c r="O3044" t="b">
        <v>0</v>
      </c>
      <c r="P3044">
        <v>37</v>
      </c>
      <c r="Q3044" s="12">
        <f t="shared" si="237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si="238"/>
        <v>42083.070590277777</v>
      </c>
      <c r="M3045" s="16">
        <f t="shared" si="236"/>
        <v>42110.118055555555</v>
      </c>
      <c r="N3045" s="10">
        <f t="shared" si="239"/>
        <v>27.047465277777519</v>
      </c>
      <c r="O3045" t="b">
        <v>0</v>
      </c>
      <c r="P3045">
        <v>128</v>
      </c>
      <c r="Q3045" s="12">
        <f t="shared" si="237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si="238"/>
        <v>42387.7268287037</v>
      </c>
      <c r="M3046" s="16">
        <f t="shared" si="236"/>
        <v>42402.7268287037</v>
      </c>
      <c r="N3046" s="10">
        <f t="shared" si="239"/>
        <v>15</v>
      </c>
      <c r="O3046" t="b">
        <v>0</v>
      </c>
      <c r="P3046">
        <v>156</v>
      </c>
      <c r="Q3046" s="12">
        <f t="shared" si="237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si="238"/>
        <v>41843.155729166669</v>
      </c>
      <c r="M3047" s="16">
        <f t="shared" si="236"/>
        <v>41873.155729166669</v>
      </c>
      <c r="N3047" s="10">
        <f t="shared" si="239"/>
        <v>30</v>
      </c>
      <c r="O3047" t="b">
        <v>0</v>
      </c>
      <c r="P3047">
        <v>64</v>
      </c>
      <c r="Q3047" s="12">
        <f t="shared" si="237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si="238"/>
        <v>41862.803078703706</v>
      </c>
      <c r="M3048" s="16">
        <f t="shared" si="236"/>
        <v>41892.202777777777</v>
      </c>
      <c r="N3048" s="10">
        <f t="shared" si="239"/>
        <v>29.399699074070668</v>
      </c>
      <c r="O3048" t="b">
        <v>0</v>
      </c>
      <c r="P3048">
        <v>58</v>
      </c>
      <c r="Q3048" s="12">
        <f t="shared" si="237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si="238"/>
        <v>42443.989050925928</v>
      </c>
      <c r="M3049" s="16">
        <f t="shared" si="236"/>
        <v>42487.552777777775</v>
      </c>
      <c r="N3049" s="10">
        <f t="shared" si="239"/>
        <v>43.563726851847605</v>
      </c>
      <c r="O3049" t="b">
        <v>0</v>
      </c>
      <c r="P3049">
        <v>20</v>
      </c>
      <c r="Q3049" s="12">
        <f t="shared" si="237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si="238"/>
        <v>41975.901180555549</v>
      </c>
      <c r="M3050" s="16">
        <f t="shared" si="236"/>
        <v>42004.890277777777</v>
      </c>
      <c r="N3050" s="10">
        <f t="shared" si="239"/>
        <v>28.989097222227429</v>
      </c>
      <c r="O3050" t="b">
        <v>0</v>
      </c>
      <c r="P3050">
        <v>47</v>
      </c>
      <c r="Q3050" s="12">
        <f t="shared" si="237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si="238"/>
        <v>42139.014525462961</v>
      </c>
      <c r="M3051" s="16">
        <f t="shared" si="236"/>
        <v>42169.014525462961</v>
      </c>
      <c r="N3051" s="10">
        <f t="shared" si="239"/>
        <v>30</v>
      </c>
      <c r="O3051" t="b">
        <v>0</v>
      </c>
      <c r="P3051">
        <v>54</v>
      </c>
      <c r="Q3051" s="12">
        <f t="shared" si="237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si="238"/>
        <v>42465.16851851852</v>
      </c>
      <c r="M3052" s="16">
        <f t="shared" si="236"/>
        <v>42495.16851851852</v>
      </c>
      <c r="N3052" s="10">
        <f t="shared" si="239"/>
        <v>30</v>
      </c>
      <c r="O3052" t="b">
        <v>0</v>
      </c>
      <c r="P3052">
        <v>9</v>
      </c>
      <c r="Q3052" s="12">
        <f t="shared" si="237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si="238"/>
        <v>42744.416030092587</v>
      </c>
      <c r="M3053" s="16">
        <f t="shared" si="236"/>
        <v>42774.416030092587</v>
      </c>
      <c r="N3053" s="10">
        <f t="shared" si="239"/>
        <v>30</v>
      </c>
      <c r="O3053" t="b">
        <v>1</v>
      </c>
      <c r="P3053">
        <v>35</v>
      </c>
      <c r="Q3053" s="12">
        <f t="shared" si="237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si="238"/>
        <v>42122.670069444444</v>
      </c>
      <c r="M3054" s="16">
        <f t="shared" si="236"/>
        <v>42152.665972222225</v>
      </c>
      <c r="N3054" s="10">
        <f t="shared" si="239"/>
        <v>29.995902777780429</v>
      </c>
      <c r="O3054" t="b">
        <v>0</v>
      </c>
      <c r="P3054">
        <v>2</v>
      </c>
      <c r="Q3054" s="12">
        <f t="shared" si="237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si="238"/>
        <v>41862.761724537035</v>
      </c>
      <c r="M3055" s="16">
        <f t="shared" si="236"/>
        <v>41914.165972222225</v>
      </c>
      <c r="N3055" s="10">
        <f t="shared" si="239"/>
        <v>51.404247685190057</v>
      </c>
      <c r="O3055" t="b">
        <v>0</v>
      </c>
      <c r="P3055">
        <v>3</v>
      </c>
      <c r="Q3055" s="12">
        <f t="shared" si="237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si="238"/>
        <v>42027.832800925928</v>
      </c>
      <c r="M3056" s="16">
        <f t="shared" si="236"/>
        <v>42065.044444444444</v>
      </c>
      <c r="N3056" s="10">
        <f t="shared" si="239"/>
        <v>37.211643518516212</v>
      </c>
      <c r="O3056" t="b">
        <v>0</v>
      </c>
      <c r="P3056">
        <v>0</v>
      </c>
      <c r="Q3056" s="12">
        <f t="shared" si="237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si="238"/>
        <v>41953.95821759259</v>
      </c>
      <c r="M3057" s="16">
        <f t="shared" si="236"/>
        <v>42013.95821759259</v>
      </c>
      <c r="N3057" s="10">
        <f t="shared" si="239"/>
        <v>60</v>
      </c>
      <c r="O3057" t="b">
        <v>0</v>
      </c>
      <c r="P3057">
        <v>1</v>
      </c>
      <c r="Q3057" s="12">
        <f t="shared" si="237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si="238"/>
        <v>41851.636388888888</v>
      </c>
      <c r="M3058" s="16">
        <f t="shared" si="236"/>
        <v>41911.636388888888</v>
      </c>
      <c r="N3058" s="10">
        <f t="shared" si="239"/>
        <v>60</v>
      </c>
      <c r="O3058" t="b">
        <v>0</v>
      </c>
      <c r="P3058">
        <v>0</v>
      </c>
      <c r="Q3058" s="12">
        <f t="shared" si="237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si="238"/>
        <v>42433.650590277779</v>
      </c>
      <c r="M3059" s="16">
        <f t="shared" si="236"/>
        <v>42463.608923611115</v>
      </c>
      <c r="N3059" s="10">
        <f t="shared" si="239"/>
        <v>29.958333333335759</v>
      </c>
      <c r="O3059" t="b">
        <v>0</v>
      </c>
      <c r="P3059">
        <v>0</v>
      </c>
      <c r="Q3059" s="12">
        <f t="shared" si="237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si="238"/>
        <v>42460.374305555553</v>
      </c>
      <c r="M3060" s="16">
        <f t="shared" si="236"/>
        <v>42510.374305555553</v>
      </c>
      <c r="N3060" s="10">
        <f t="shared" si="239"/>
        <v>50</v>
      </c>
      <c r="O3060" t="b">
        <v>0</v>
      </c>
      <c r="P3060">
        <v>3</v>
      </c>
      <c r="Q3060" s="12">
        <f t="shared" si="237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si="238"/>
        <v>41829.935717592591</v>
      </c>
      <c r="M3061" s="16">
        <f t="shared" si="236"/>
        <v>41859.935717592591</v>
      </c>
      <c r="N3061" s="10">
        <f t="shared" si="239"/>
        <v>30</v>
      </c>
      <c r="O3061" t="b">
        <v>0</v>
      </c>
      <c r="P3061">
        <v>11</v>
      </c>
      <c r="Q3061" s="12">
        <f t="shared" si="237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si="238"/>
        <v>42245.274699074071</v>
      </c>
      <c r="M3062" s="16">
        <f t="shared" si="236"/>
        <v>42275.274699074071</v>
      </c>
      <c r="N3062" s="10">
        <f t="shared" si="239"/>
        <v>30</v>
      </c>
      <c r="O3062" t="b">
        <v>0</v>
      </c>
      <c r="P3062">
        <v>6</v>
      </c>
      <c r="Q3062" s="12">
        <f t="shared" si="237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si="238"/>
        <v>41834.784120370372</v>
      </c>
      <c r="M3063" s="16">
        <f t="shared" si="236"/>
        <v>41864.784120370372</v>
      </c>
      <c r="N3063" s="10">
        <f t="shared" si="239"/>
        <v>30</v>
      </c>
      <c r="O3063" t="b">
        <v>0</v>
      </c>
      <c r="P3063">
        <v>0</v>
      </c>
      <c r="Q3063" s="12">
        <f t="shared" si="237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si="238"/>
        <v>42248.535787037035</v>
      </c>
      <c r="M3064" s="16">
        <f t="shared" si="236"/>
        <v>42277.75</v>
      </c>
      <c r="N3064" s="10">
        <f t="shared" si="239"/>
        <v>29.214212962964666</v>
      </c>
      <c r="O3064" t="b">
        <v>0</v>
      </c>
      <c r="P3064">
        <v>67</v>
      </c>
      <c r="Q3064" s="12">
        <f t="shared" si="237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si="238"/>
        <v>42630.922893518517</v>
      </c>
      <c r="M3065" s="16">
        <f t="shared" si="236"/>
        <v>42665.922893518517</v>
      </c>
      <c r="N3065" s="10">
        <f t="shared" si="239"/>
        <v>35</v>
      </c>
      <c r="O3065" t="b">
        <v>0</v>
      </c>
      <c r="P3065">
        <v>23</v>
      </c>
      <c r="Q3065" s="12">
        <f t="shared" si="237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si="238"/>
        <v>42299.130162037036</v>
      </c>
      <c r="M3066" s="16">
        <f t="shared" si="236"/>
        <v>42330.290972222225</v>
      </c>
      <c r="N3066" s="10">
        <f t="shared" si="239"/>
        <v>31.160810185188893</v>
      </c>
      <c r="O3066" t="b">
        <v>0</v>
      </c>
      <c r="P3066">
        <v>72</v>
      </c>
      <c r="Q3066" s="12">
        <f t="shared" si="237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si="238"/>
        <v>41825.055231481485</v>
      </c>
      <c r="M3067" s="16">
        <f t="shared" si="236"/>
        <v>41850.055231481485</v>
      </c>
      <c r="N3067" s="10">
        <f t="shared" si="239"/>
        <v>25</v>
      </c>
      <c r="O3067" t="b">
        <v>0</v>
      </c>
      <c r="P3067">
        <v>2</v>
      </c>
      <c r="Q3067" s="12">
        <f t="shared" si="237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si="238"/>
        <v>42531.228437500002</v>
      </c>
      <c r="M3068" s="16">
        <f t="shared" si="236"/>
        <v>42561.228437500002</v>
      </c>
      <c r="N3068" s="10">
        <f t="shared" si="239"/>
        <v>30</v>
      </c>
      <c r="O3068" t="b">
        <v>0</v>
      </c>
      <c r="P3068">
        <v>15</v>
      </c>
      <c r="Q3068" s="12">
        <f t="shared" si="237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si="238"/>
        <v>42226.938414351855</v>
      </c>
      <c r="M3069" s="16">
        <f t="shared" si="236"/>
        <v>42256.938414351855</v>
      </c>
      <c r="N3069" s="10">
        <f t="shared" si="239"/>
        <v>30</v>
      </c>
      <c r="O3069" t="b">
        <v>0</v>
      </c>
      <c r="P3069">
        <v>1</v>
      </c>
      <c r="Q3069" s="12">
        <f t="shared" si="237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si="238"/>
        <v>42263.691574074073</v>
      </c>
      <c r="M3070" s="16">
        <f t="shared" si="236"/>
        <v>42293.691574074073</v>
      </c>
      <c r="N3070" s="10">
        <f t="shared" si="239"/>
        <v>30</v>
      </c>
      <c r="O3070" t="b">
        <v>0</v>
      </c>
      <c r="P3070">
        <v>2</v>
      </c>
      <c r="Q3070" s="12">
        <f t="shared" si="237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si="238"/>
        <v>41957.833726851852</v>
      </c>
      <c r="M3071" s="16">
        <f t="shared" si="236"/>
        <v>41987.833726851852</v>
      </c>
      <c r="N3071" s="10">
        <f t="shared" si="239"/>
        <v>30</v>
      </c>
      <c r="O3071" t="b">
        <v>0</v>
      </c>
      <c r="P3071">
        <v>7</v>
      </c>
      <c r="Q3071" s="12">
        <f t="shared" si="237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si="238"/>
        <v>42690.733437499999</v>
      </c>
      <c r="M3072" s="16">
        <f t="shared" si="236"/>
        <v>42711.733437499999</v>
      </c>
      <c r="N3072" s="10">
        <f t="shared" si="239"/>
        <v>21</v>
      </c>
      <c r="O3072" t="b">
        <v>0</v>
      </c>
      <c r="P3072">
        <v>16</v>
      </c>
      <c r="Q3072" s="12">
        <f t="shared" si="237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si="238"/>
        <v>42097.732418981483</v>
      </c>
      <c r="M3073" s="16">
        <f t="shared" si="236"/>
        <v>42115.249305555553</v>
      </c>
      <c r="N3073" s="10">
        <f t="shared" si="239"/>
        <v>17.516886574070668</v>
      </c>
      <c r="O3073" t="b">
        <v>0</v>
      </c>
      <c r="P3073">
        <v>117</v>
      </c>
      <c r="Q3073" s="12">
        <f t="shared" si="237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si="238"/>
        <v>42658.690532407403</v>
      </c>
      <c r="M3074" s="16">
        <f t="shared" ref="M3074:M3137" si="241">(J3074 / 60 / 60 / 24) + DATE(1970, 1, 1)</f>
        <v>42673.073611111111</v>
      </c>
      <c r="N3074" s="10">
        <f t="shared" si="239"/>
        <v>14.383078703707724</v>
      </c>
      <c r="O3074" t="b">
        <v>0</v>
      </c>
      <c r="P3074">
        <v>2</v>
      </c>
      <c r="Q3074" s="12">
        <f t="shared" ref="Q3074:Q3137" si="242"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:L3138" si="243">(K3075 / 60 / 60 / 24) + DATE(1970, 1, 1)</f>
        <v>42111.684027777781</v>
      </c>
      <c r="M3075" s="16">
        <f t="shared" si="241"/>
        <v>42169.804861111115</v>
      </c>
      <c r="N3075" s="10">
        <f t="shared" ref="N3075:N3138" si="244">M3075-L3075</f>
        <v>58.120833333334303</v>
      </c>
      <c r="O3075" t="b">
        <v>0</v>
      </c>
      <c r="P3075">
        <v>7</v>
      </c>
      <c r="Q3075" s="12">
        <f t="shared" si="242"/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si="243"/>
        <v>42409.571284722217</v>
      </c>
      <c r="M3076" s="16">
        <f t="shared" si="241"/>
        <v>42439.571284722217</v>
      </c>
      <c r="N3076" s="10">
        <f t="shared" si="244"/>
        <v>30</v>
      </c>
      <c r="O3076" t="b">
        <v>0</v>
      </c>
      <c r="P3076">
        <v>3</v>
      </c>
      <c r="Q3076" s="12">
        <f t="shared" si="242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si="243"/>
        <v>42551.102314814809</v>
      </c>
      <c r="M3077" s="16">
        <f t="shared" si="241"/>
        <v>42601.102314814809</v>
      </c>
      <c r="N3077" s="10">
        <f t="shared" si="244"/>
        <v>50</v>
      </c>
      <c r="O3077" t="b">
        <v>0</v>
      </c>
      <c r="P3077">
        <v>20</v>
      </c>
      <c r="Q3077" s="12">
        <f t="shared" si="242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si="243"/>
        <v>42226.651886574073</v>
      </c>
      <c r="M3078" s="16">
        <f t="shared" si="241"/>
        <v>42286.651886574073</v>
      </c>
      <c r="N3078" s="10">
        <f t="shared" si="244"/>
        <v>60</v>
      </c>
      <c r="O3078" t="b">
        <v>0</v>
      </c>
      <c r="P3078">
        <v>50</v>
      </c>
      <c r="Q3078" s="12">
        <f t="shared" si="242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si="243"/>
        <v>42766.956921296296</v>
      </c>
      <c r="M3079" s="16">
        <f t="shared" si="241"/>
        <v>42796.956921296296</v>
      </c>
      <c r="N3079" s="10">
        <f t="shared" si="244"/>
        <v>30</v>
      </c>
      <c r="O3079" t="b">
        <v>0</v>
      </c>
      <c r="P3079">
        <v>2</v>
      </c>
      <c r="Q3079" s="12">
        <f t="shared" si="242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si="243"/>
        <v>42031.138831018514</v>
      </c>
      <c r="M3080" s="16">
        <f t="shared" si="241"/>
        <v>42061.138831018514</v>
      </c>
      <c r="N3080" s="10">
        <f t="shared" si="244"/>
        <v>30</v>
      </c>
      <c r="O3080" t="b">
        <v>0</v>
      </c>
      <c r="P3080">
        <v>3</v>
      </c>
      <c r="Q3080" s="12">
        <f t="shared" si="242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si="243"/>
        <v>42055.713368055556</v>
      </c>
      <c r="M3081" s="16">
        <f t="shared" si="241"/>
        <v>42085.671701388885</v>
      </c>
      <c r="N3081" s="10">
        <f t="shared" si="244"/>
        <v>29.958333333328483</v>
      </c>
      <c r="O3081" t="b">
        <v>0</v>
      </c>
      <c r="P3081">
        <v>27</v>
      </c>
      <c r="Q3081" s="12">
        <f t="shared" si="242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si="243"/>
        <v>41940.028287037036</v>
      </c>
      <c r="M3082" s="16">
        <f t="shared" si="241"/>
        <v>42000.0699537037</v>
      </c>
      <c r="N3082" s="10">
        <f t="shared" si="244"/>
        <v>60.041666666664241</v>
      </c>
      <c r="O3082" t="b">
        <v>0</v>
      </c>
      <c r="P3082">
        <v>7</v>
      </c>
      <c r="Q3082" s="12">
        <f t="shared" si="242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si="243"/>
        <v>42237.181608796294</v>
      </c>
      <c r="M3083" s="16">
        <f t="shared" si="241"/>
        <v>42267.181608796294</v>
      </c>
      <c r="N3083" s="10">
        <f t="shared" si="244"/>
        <v>30</v>
      </c>
      <c r="O3083" t="b">
        <v>0</v>
      </c>
      <c r="P3083">
        <v>5</v>
      </c>
      <c r="Q3083" s="12">
        <f t="shared" si="242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si="243"/>
        <v>42293.922986111109</v>
      </c>
      <c r="M3084" s="16">
        <f t="shared" si="241"/>
        <v>42323.96465277778</v>
      </c>
      <c r="N3084" s="10">
        <f t="shared" si="244"/>
        <v>30.041666666671517</v>
      </c>
      <c r="O3084" t="b">
        <v>0</v>
      </c>
      <c r="P3084">
        <v>0</v>
      </c>
      <c r="Q3084" s="12">
        <f t="shared" si="242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si="243"/>
        <v>41853.563402777778</v>
      </c>
      <c r="M3085" s="16">
        <f t="shared" si="241"/>
        <v>41883.208333333336</v>
      </c>
      <c r="N3085" s="10">
        <f t="shared" si="244"/>
        <v>29.644930555557949</v>
      </c>
      <c r="O3085" t="b">
        <v>0</v>
      </c>
      <c r="P3085">
        <v>3</v>
      </c>
      <c r="Q3085" s="12">
        <f t="shared" si="242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si="243"/>
        <v>42100.723738425921</v>
      </c>
      <c r="M3086" s="16">
        <f t="shared" si="241"/>
        <v>42129.783333333333</v>
      </c>
      <c r="N3086" s="10">
        <f t="shared" si="244"/>
        <v>29.059594907412247</v>
      </c>
      <c r="O3086" t="b">
        <v>0</v>
      </c>
      <c r="P3086">
        <v>6</v>
      </c>
      <c r="Q3086" s="12">
        <f t="shared" si="242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si="243"/>
        <v>42246.883784722217</v>
      </c>
      <c r="M3087" s="16">
        <f t="shared" si="241"/>
        <v>42276.883784722217</v>
      </c>
      <c r="N3087" s="10">
        <f t="shared" si="244"/>
        <v>30</v>
      </c>
      <c r="O3087" t="b">
        <v>0</v>
      </c>
      <c r="P3087">
        <v>9</v>
      </c>
      <c r="Q3087" s="12">
        <f t="shared" si="242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si="243"/>
        <v>42173.67082175926</v>
      </c>
      <c r="M3088" s="16">
        <f t="shared" si="241"/>
        <v>42233.67082175926</v>
      </c>
      <c r="N3088" s="10">
        <f t="shared" si="244"/>
        <v>60</v>
      </c>
      <c r="O3088" t="b">
        <v>0</v>
      </c>
      <c r="P3088">
        <v>3</v>
      </c>
      <c r="Q3088" s="12">
        <f t="shared" si="242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si="243"/>
        <v>42665.150347222225</v>
      </c>
      <c r="M3089" s="16">
        <f t="shared" si="241"/>
        <v>42725.192013888889</v>
      </c>
      <c r="N3089" s="10">
        <f t="shared" si="244"/>
        <v>60.041666666664241</v>
      </c>
      <c r="O3089" t="b">
        <v>0</v>
      </c>
      <c r="P3089">
        <v>2</v>
      </c>
      <c r="Q3089" s="12">
        <f t="shared" si="242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si="243"/>
        <v>41981.57230324074</v>
      </c>
      <c r="M3090" s="16">
        <f t="shared" si="241"/>
        <v>42012.570138888885</v>
      </c>
      <c r="N3090" s="10">
        <f t="shared" si="244"/>
        <v>30.997835648144246</v>
      </c>
      <c r="O3090" t="b">
        <v>0</v>
      </c>
      <c r="P3090">
        <v>3</v>
      </c>
      <c r="Q3090" s="12">
        <f t="shared" si="242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si="243"/>
        <v>42528.542627314819</v>
      </c>
      <c r="M3091" s="16">
        <f t="shared" si="241"/>
        <v>42560.082638888889</v>
      </c>
      <c r="N3091" s="10">
        <f t="shared" si="244"/>
        <v>31.540011574070377</v>
      </c>
      <c r="O3091" t="b">
        <v>0</v>
      </c>
      <c r="P3091">
        <v>45</v>
      </c>
      <c r="Q3091" s="12">
        <f t="shared" si="242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si="243"/>
        <v>42065.818807870368</v>
      </c>
      <c r="M3092" s="16">
        <f t="shared" si="241"/>
        <v>42125.777141203704</v>
      </c>
      <c r="N3092" s="10">
        <f t="shared" si="244"/>
        <v>59.958333333335759</v>
      </c>
      <c r="O3092" t="b">
        <v>0</v>
      </c>
      <c r="P3092">
        <v>9</v>
      </c>
      <c r="Q3092" s="12">
        <f t="shared" si="242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si="243"/>
        <v>42566.948414351849</v>
      </c>
      <c r="M3093" s="16">
        <f t="shared" si="241"/>
        <v>42596.948414351849</v>
      </c>
      <c r="N3093" s="10">
        <f t="shared" si="244"/>
        <v>30</v>
      </c>
      <c r="O3093" t="b">
        <v>0</v>
      </c>
      <c r="P3093">
        <v>9</v>
      </c>
      <c r="Q3093" s="12">
        <f t="shared" si="242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si="243"/>
        <v>42255.619351851856</v>
      </c>
      <c r="M3094" s="16">
        <f t="shared" si="241"/>
        <v>42292.916666666672</v>
      </c>
      <c r="N3094" s="10">
        <f t="shared" si="244"/>
        <v>37.297314814815763</v>
      </c>
      <c r="O3094" t="b">
        <v>0</v>
      </c>
      <c r="P3094">
        <v>21</v>
      </c>
      <c r="Q3094" s="12">
        <f t="shared" si="242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si="243"/>
        <v>41760.909039351849</v>
      </c>
      <c r="M3095" s="16">
        <f t="shared" si="241"/>
        <v>41791.165972222225</v>
      </c>
      <c r="N3095" s="10">
        <f t="shared" si="244"/>
        <v>30.256932870375749</v>
      </c>
      <c r="O3095" t="b">
        <v>0</v>
      </c>
      <c r="P3095">
        <v>17</v>
      </c>
      <c r="Q3095" s="12">
        <f t="shared" si="242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si="243"/>
        <v>42207.795787037037</v>
      </c>
      <c r="M3096" s="16">
        <f t="shared" si="241"/>
        <v>42267.795787037037</v>
      </c>
      <c r="N3096" s="10">
        <f t="shared" si="244"/>
        <v>60</v>
      </c>
      <c r="O3096" t="b">
        <v>0</v>
      </c>
      <c r="P3096">
        <v>1</v>
      </c>
      <c r="Q3096" s="12">
        <f t="shared" si="242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si="243"/>
        <v>42523.025231481486</v>
      </c>
      <c r="M3097" s="16">
        <f t="shared" si="241"/>
        <v>42583.025231481486</v>
      </c>
      <c r="N3097" s="10">
        <f t="shared" si="244"/>
        <v>60</v>
      </c>
      <c r="O3097" t="b">
        <v>0</v>
      </c>
      <c r="P3097">
        <v>1</v>
      </c>
      <c r="Q3097" s="12">
        <f t="shared" si="242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si="243"/>
        <v>42114.825532407413</v>
      </c>
      <c r="M3098" s="16">
        <f t="shared" si="241"/>
        <v>42144.825532407413</v>
      </c>
      <c r="N3098" s="10">
        <f t="shared" si="244"/>
        <v>30</v>
      </c>
      <c r="O3098" t="b">
        <v>0</v>
      </c>
      <c r="P3098">
        <v>14</v>
      </c>
      <c r="Q3098" s="12">
        <f t="shared" si="242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si="243"/>
        <v>42629.503483796296</v>
      </c>
      <c r="M3099" s="16">
        <f t="shared" si="241"/>
        <v>42650.583333333328</v>
      </c>
      <c r="N3099" s="10">
        <f t="shared" si="244"/>
        <v>21.079849537032715</v>
      </c>
      <c r="O3099" t="b">
        <v>0</v>
      </c>
      <c r="P3099">
        <v>42</v>
      </c>
      <c r="Q3099" s="12">
        <f t="shared" si="242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si="243"/>
        <v>42359.792233796295</v>
      </c>
      <c r="M3100" s="16">
        <f t="shared" si="241"/>
        <v>42408.01180555555</v>
      </c>
      <c r="N3100" s="10">
        <f t="shared" si="244"/>
        <v>48.219571759254904</v>
      </c>
      <c r="O3100" t="b">
        <v>0</v>
      </c>
      <c r="P3100">
        <v>27</v>
      </c>
      <c r="Q3100" s="12">
        <f t="shared" si="242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si="243"/>
        <v>42382.189710648148</v>
      </c>
      <c r="M3101" s="16">
        <f t="shared" si="241"/>
        <v>42412.189710648148</v>
      </c>
      <c r="N3101" s="10">
        <f t="shared" si="244"/>
        <v>30</v>
      </c>
      <c r="O3101" t="b">
        <v>0</v>
      </c>
      <c r="P3101">
        <v>5</v>
      </c>
      <c r="Q3101" s="12">
        <f t="shared" si="242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si="243"/>
        <v>41902.622395833336</v>
      </c>
      <c r="M3102" s="16">
        <f t="shared" si="241"/>
        <v>41932.622395833336</v>
      </c>
      <c r="N3102" s="10">
        <f t="shared" si="244"/>
        <v>30</v>
      </c>
      <c r="O3102" t="b">
        <v>0</v>
      </c>
      <c r="P3102">
        <v>13</v>
      </c>
      <c r="Q3102" s="12">
        <f t="shared" si="242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si="243"/>
        <v>42171.383530092593</v>
      </c>
      <c r="M3103" s="16">
        <f t="shared" si="241"/>
        <v>42201.330555555556</v>
      </c>
      <c r="N3103" s="10">
        <f t="shared" si="244"/>
        <v>29.947025462963211</v>
      </c>
      <c r="O3103" t="b">
        <v>0</v>
      </c>
      <c r="P3103">
        <v>12</v>
      </c>
      <c r="Q3103" s="12">
        <f t="shared" si="242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si="243"/>
        <v>42555.340486111112</v>
      </c>
      <c r="M3104" s="16">
        <f t="shared" si="241"/>
        <v>42605.340486111112</v>
      </c>
      <c r="N3104" s="10">
        <f t="shared" si="244"/>
        <v>50</v>
      </c>
      <c r="O3104" t="b">
        <v>0</v>
      </c>
      <c r="P3104">
        <v>90</v>
      </c>
      <c r="Q3104" s="12">
        <f t="shared" si="242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si="243"/>
        <v>42107.156319444446</v>
      </c>
      <c r="M3105" s="16">
        <f t="shared" si="241"/>
        <v>42167.156319444446</v>
      </c>
      <c r="N3105" s="10">
        <f t="shared" si="244"/>
        <v>60</v>
      </c>
      <c r="O3105" t="b">
        <v>0</v>
      </c>
      <c r="P3105">
        <v>2</v>
      </c>
      <c r="Q3105" s="12">
        <f t="shared" si="242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si="243"/>
        <v>42006.908692129626</v>
      </c>
      <c r="M3106" s="16">
        <f t="shared" si="241"/>
        <v>42038.083333333328</v>
      </c>
      <c r="N3106" s="10">
        <f t="shared" si="244"/>
        <v>31.174641203702777</v>
      </c>
      <c r="O3106" t="b">
        <v>0</v>
      </c>
      <c r="P3106">
        <v>5</v>
      </c>
      <c r="Q3106" s="12">
        <f t="shared" si="242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si="243"/>
        <v>41876.718935185185</v>
      </c>
      <c r="M3107" s="16">
        <f t="shared" si="241"/>
        <v>41931.208333333336</v>
      </c>
      <c r="N3107" s="10">
        <f t="shared" si="244"/>
        <v>54.48939814815094</v>
      </c>
      <c r="O3107" t="b">
        <v>0</v>
      </c>
      <c r="P3107">
        <v>31</v>
      </c>
      <c r="Q3107" s="12">
        <f t="shared" si="242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si="243"/>
        <v>42241.429120370376</v>
      </c>
      <c r="M3108" s="16">
        <f t="shared" si="241"/>
        <v>42263.916666666672</v>
      </c>
      <c r="N3108" s="10">
        <f t="shared" si="244"/>
        <v>22.487546296295477</v>
      </c>
      <c r="O3108" t="b">
        <v>0</v>
      </c>
      <c r="P3108">
        <v>4</v>
      </c>
      <c r="Q3108" s="12">
        <f t="shared" si="242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si="243"/>
        <v>42128.814247685179</v>
      </c>
      <c r="M3109" s="16">
        <f t="shared" si="241"/>
        <v>42135.814247685179</v>
      </c>
      <c r="N3109" s="10">
        <f t="shared" si="244"/>
        <v>7</v>
      </c>
      <c r="O3109" t="b">
        <v>0</v>
      </c>
      <c r="P3109">
        <v>29</v>
      </c>
      <c r="Q3109" s="12">
        <f t="shared" si="242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si="243"/>
        <v>42062.680486111116</v>
      </c>
      <c r="M3110" s="16">
        <f t="shared" si="241"/>
        <v>42122.638819444444</v>
      </c>
      <c r="N3110" s="10">
        <f t="shared" si="244"/>
        <v>59.958333333328483</v>
      </c>
      <c r="O3110" t="b">
        <v>0</v>
      </c>
      <c r="P3110">
        <v>2</v>
      </c>
      <c r="Q3110" s="12">
        <f t="shared" si="242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si="243"/>
        <v>41844.125115740739</v>
      </c>
      <c r="M3111" s="16">
        <f t="shared" si="241"/>
        <v>41879.125115740739</v>
      </c>
      <c r="N3111" s="10">
        <f t="shared" si="244"/>
        <v>35</v>
      </c>
      <c r="O3111" t="b">
        <v>0</v>
      </c>
      <c r="P3111">
        <v>114</v>
      </c>
      <c r="Q3111" s="12">
        <f t="shared" si="242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si="243"/>
        <v>42745.031469907408</v>
      </c>
      <c r="M3112" s="16">
        <f t="shared" si="241"/>
        <v>42785.031469907408</v>
      </c>
      <c r="N3112" s="10">
        <f t="shared" si="244"/>
        <v>40</v>
      </c>
      <c r="O3112" t="b">
        <v>0</v>
      </c>
      <c r="P3112">
        <v>1</v>
      </c>
      <c r="Q3112" s="12">
        <f t="shared" si="242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si="243"/>
        <v>41885.595138888886</v>
      </c>
      <c r="M3113" s="16">
        <f t="shared" si="241"/>
        <v>41916.595138888886</v>
      </c>
      <c r="N3113" s="10">
        <f t="shared" si="244"/>
        <v>31</v>
      </c>
      <c r="O3113" t="b">
        <v>0</v>
      </c>
      <c r="P3113">
        <v>76</v>
      </c>
      <c r="Q3113" s="12">
        <f t="shared" si="242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si="243"/>
        <v>42615.121921296297</v>
      </c>
      <c r="M3114" s="16">
        <f t="shared" si="241"/>
        <v>42675.121921296297</v>
      </c>
      <c r="N3114" s="10">
        <f t="shared" si="244"/>
        <v>60</v>
      </c>
      <c r="O3114" t="b">
        <v>0</v>
      </c>
      <c r="P3114">
        <v>9</v>
      </c>
      <c r="Q3114" s="12">
        <f t="shared" si="242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si="243"/>
        <v>42081.731273148151</v>
      </c>
      <c r="M3115" s="16">
        <f t="shared" si="241"/>
        <v>42111.731273148151</v>
      </c>
      <c r="N3115" s="10">
        <f t="shared" si="244"/>
        <v>30</v>
      </c>
      <c r="O3115" t="b">
        <v>0</v>
      </c>
      <c r="P3115">
        <v>37</v>
      </c>
      <c r="Q3115" s="12">
        <f t="shared" si="242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si="243"/>
        <v>41843.632523148146</v>
      </c>
      <c r="M3116" s="16">
        <f t="shared" si="241"/>
        <v>41903.632523148146</v>
      </c>
      <c r="N3116" s="10">
        <f t="shared" si="244"/>
        <v>60</v>
      </c>
      <c r="O3116" t="b">
        <v>0</v>
      </c>
      <c r="P3116">
        <v>0</v>
      </c>
      <c r="Q3116" s="12">
        <f t="shared" si="242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si="243"/>
        <v>42496.447071759263</v>
      </c>
      <c r="M3117" s="16">
        <f t="shared" si="241"/>
        <v>42526.447071759263</v>
      </c>
      <c r="N3117" s="10">
        <f t="shared" si="244"/>
        <v>30</v>
      </c>
      <c r="O3117" t="b">
        <v>0</v>
      </c>
      <c r="P3117">
        <v>1</v>
      </c>
      <c r="Q3117" s="12">
        <f t="shared" si="242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si="243"/>
        <v>42081.515335648146</v>
      </c>
      <c r="M3118" s="16">
        <f t="shared" si="241"/>
        <v>42095.515335648146</v>
      </c>
      <c r="N3118" s="10">
        <f t="shared" si="244"/>
        <v>14</v>
      </c>
      <c r="O3118" t="b">
        <v>0</v>
      </c>
      <c r="P3118">
        <v>10</v>
      </c>
      <c r="Q3118" s="12">
        <f t="shared" si="242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si="243"/>
        <v>42509.374537037031</v>
      </c>
      <c r="M3119" s="16">
        <f t="shared" si="241"/>
        <v>42517.55</v>
      </c>
      <c r="N3119" s="10">
        <f t="shared" si="244"/>
        <v>8.1754629629722331</v>
      </c>
      <c r="O3119" t="b">
        <v>0</v>
      </c>
      <c r="P3119">
        <v>1</v>
      </c>
      <c r="Q3119" s="12">
        <f t="shared" si="242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si="243"/>
        <v>42534.649571759262</v>
      </c>
      <c r="M3120" s="16">
        <f t="shared" si="241"/>
        <v>42553.649571759262</v>
      </c>
      <c r="N3120" s="10">
        <f t="shared" si="244"/>
        <v>19</v>
      </c>
      <c r="O3120" t="b">
        <v>0</v>
      </c>
      <c r="P3120">
        <v>2</v>
      </c>
      <c r="Q3120" s="12">
        <f t="shared" si="242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si="243"/>
        <v>42060.04550925926</v>
      </c>
      <c r="M3121" s="16">
        <f t="shared" si="241"/>
        <v>42090.003842592589</v>
      </c>
      <c r="N3121" s="10">
        <f t="shared" si="244"/>
        <v>29.958333333328483</v>
      </c>
      <c r="O3121" t="b">
        <v>0</v>
      </c>
      <c r="P3121">
        <v>1</v>
      </c>
      <c r="Q3121" s="12">
        <f t="shared" si="242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si="243"/>
        <v>42435.942083333335</v>
      </c>
      <c r="M3122" s="16">
        <f t="shared" si="241"/>
        <v>42495.900416666671</v>
      </c>
      <c r="N3122" s="10">
        <f t="shared" si="244"/>
        <v>59.958333333335759</v>
      </c>
      <c r="O3122" t="b">
        <v>0</v>
      </c>
      <c r="P3122">
        <v>10</v>
      </c>
      <c r="Q3122" s="12">
        <f t="shared" si="242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si="243"/>
        <v>41848.679803240739</v>
      </c>
      <c r="M3123" s="16">
        <f t="shared" si="241"/>
        <v>41908.679803240739</v>
      </c>
      <c r="N3123" s="10">
        <f t="shared" si="244"/>
        <v>60</v>
      </c>
      <c r="O3123" t="b">
        <v>0</v>
      </c>
      <c r="P3123">
        <v>1</v>
      </c>
      <c r="Q3123" s="12">
        <f t="shared" si="242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si="243"/>
        <v>42678.932083333333</v>
      </c>
      <c r="M3124" s="16">
        <f t="shared" si="241"/>
        <v>42683.973750000005</v>
      </c>
      <c r="N3124" s="10">
        <f t="shared" si="244"/>
        <v>5.0416666666715173</v>
      </c>
      <c r="O3124" t="b">
        <v>0</v>
      </c>
      <c r="P3124">
        <v>2</v>
      </c>
      <c r="Q3124" s="12">
        <f t="shared" si="242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si="243"/>
        <v>42530.993032407408</v>
      </c>
      <c r="M3125" s="16">
        <f t="shared" si="241"/>
        <v>42560.993032407408</v>
      </c>
      <c r="N3125" s="10">
        <f t="shared" si="244"/>
        <v>30</v>
      </c>
      <c r="O3125" t="b">
        <v>0</v>
      </c>
      <c r="P3125">
        <v>348</v>
      </c>
      <c r="Q3125" s="12">
        <f t="shared" si="242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si="243"/>
        <v>41977.780104166668</v>
      </c>
      <c r="M3126" s="16">
        <f t="shared" si="241"/>
        <v>42037.780104166668</v>
      </c>
      <c r="N3126" s="10">
        <f t="shared" si="244"/>
        <v>60</v>
      </c>
      <c r="O3126" t="b">
        <v>0</v>
      </c>
      <c r="P3126">
        <v>4</v>
      </c>
      <c r="Q3126" s="12">
        <f t="shared" si="242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si="243"/>
        <v>42346.20685185185</v>
      </c>
      <c r="M3127" s="16">
        <f t="shared" si="241"/>
        <v>42376.20685185185</v>
      </c>
      <c r="N3127" s="10">
        <f t="shared" si="244"/>
        <v>30</v>
      </c>
      <c r="O3127" t="b">
        <v>0</v>
      </c>
      <c r="P3127">
        <v>0</v>
      </c>
      <c r="Q3127" s="12">
        <f t="shared" si="242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si="243"/>
        <v>42427.01807870371</v>
      </c>
      <c r="M3128" s="16">
        <f t="shared" si="241"/>
        <v>42456.976412037038</v>
      </c>
      <c r="N3128" s="10">
        <f t="shared" si="244"/>
        <v>29.958333333328483</v>
      </c>
      <c r="O3128" t="b">
        <v>0</v>
      </c>
      <c r="P3128">
        <v>17</v>
      </c>
      <c r="Q3128" s="12">
        <f t="shared" si="242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si="243"/>
        <v>42034.856817129628</v>
      </c>
      <c r="M3129" s="16">
        <f t="shared" si="241"/>
        <v>42064.856817129628</v>
      </c>
      <c r="N3129" s="10">
        <f t="shared" si="244"/>
        <v>30</v>
      </c>
      <c r="O3129" t="b">
        <v>0</v>
      </c>
      <c r="P3129">
        <v>0</v>
      </c>
      <c r="Q3129" s="12">
        <f t="shared" si="242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si="243"/>
        <v>42780.825706018513</v>
      </c>
      <c r="M3130" s="16">
        <f t="shared" si="241"/>
        <v>42810.784039351856</v>
      </c>
      <c r="N3130" s="10">
        <f t="shared" si="244"/>
        <v>29.958333333343035</v>
      </c>
      <c r="O3130" t="b">
        <v>0</v>
      </c>
      <c r="P3130">
        <v>117</v>
      </c>
      <c r="Q3130" s="12">
        <f t="shared" si="242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si="243"/>
        <v>42803.842812499999</v>
      </c>
      <c r="M3131" s="16">
        <f t="shared" si="241"/>
        <v>42843.801145833335</v>
      </c>
      <c r="N3131" s="10">
        <f t="shared" si="244"/>
        <v>39.958333333335759</v>
      </c>
      <c r="O3131" t="b">
        <v>0</v>
      </c>
      <c r="P3131">
        <v>1</v>
      </c>
      <c r="Q3131" s="12">
        <f t="shared" si="242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si="243"/>
        <v>42808.640231481477</v>
      </c>
      <c r="M3132" s="16">
        <f t="shared" si="241"/>
        <v>42839.207638888889</v>
      </c>
      <c r="N3132" s="10">
        <f t="shared" si="244"/>
        <v>30.567407407412247</v>
      </c>
      <c r="O3132" t="b">
        <v>0</v>
      </c>
      <c r="P3132">
        <v>4</v>
      </c>
      <c r="Q3132" s="12">
        <f t="shared" si="242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si="243"/>
        <v>42803.579224537039</v>
      </c>
      <c r="M3133" s="16">
        <f t="shared" si="241"/>
        <v>42833.537557870368</v>
      </c>
      <c r="N3133" s="10">
        <f t="shared" si="244"/>
        <v>29.958333333328483</v>
      </c>
      <c r="O3133" t="b">
        <v>0</v>
      </c>
      <c r="P3133">
        <v>12</v>
      </c>
      <c r="Q3133" s="12">
        <f t="shared" si="242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si="243"/>
        <v>42786.350231481483</v>
      </c>
      <c r="M3134" s="16">
        <f t="shared" si="241"/>
        <v>42846.308564814812</v>
      </c>
      <c r="N3134" s="10">
        <f t="shared" si="244"/>
        <v>59.958333333328483</v>
      </c>
      <c r="O3134" t="b">
        <v>0</v>
      </c>
      <c r="P3134">
        <v>1</v>
      </c>
      <c r="Q3134" s="12">
        <f t="shared" si="242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si="243"/>
        <v>42788.565208333333</v>
      </c>
      <c r="M3135" s="16">
        <f t="shared" si="241"/>
        <v>42818.523541666669</v>
      </c>
      <c r="N3135" s="10">
        <f t="shared" si="244"/>
        <v>29.958333333335759</v>
      </c>
      <c r="O3135" t="b">
        <v>0</v>
      </c>
      <c r="P3135">
        <v>16</v>
      </c>
      <c r="Q3135" s="12">
        <f t="shared" si="242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si="243"/>
        <v>42800.720127314817</v>
      </c>
      <c r="M3136" s="16">
        <f t="shared" si="241"/>
        <v>42821.678460648152</v>
      </c>
      <c r="N3136" s="10">
        <f t="shared" si="244"/>
        <v>20.958333333335759</v>
      </c>
      <c r="O3136" t="b">
        <v>0</v>
      </c>
      <c r="P3136">
        <v>12</v>
      </c>
      <c r="Q3136" s="12">
        <f t="shared" si="242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si="243"/>
        <v>42807.151863425926</v>
      </c>
      <c r="M3137" s="16">
        <f t="shared" si="241"/>
        <v>42829.151863425926</v>
      </c>
      <c r="N3137" s="10">
        <f t="shared" si="244"/>
        <v>22</v>
      </c>
      <c r="O3137" t="b">
        <v>0</v>
      </c>
      <c r="P3137">
        <v>7</v>
      </c>
      <c r="Q3137" s="12">
        <f t="shared" si="242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 / D3138 * 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si="243"/>
        <v>42789.462430555555</v>
      </c>
      <c r="M3138" s="16">
        <f t="shared" ref="M3138:M3201" si="246">(J3138 / 60 / 60 / 24) + DATE(1970, 1, 1)</f>
        <v>42825.957638888889</v>
      </c>
      <c r="N3138" s="10">
        <f t="shared" si="244"/>
        <v>36.495208333333721</v>
      </c>
      <c r="O3138" t="b">
        <v>0</v>
      </c>
      <c r="P3138">
        <v>22</v>
      </c>
      <c r="Q3138" s="12">
        <f t="shared" ref="Q3138:Q3201" si="247">IFERROR(ROUND(E3138 / P3138, 2), 0)</f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:L3202" si="248">(K3139 / 60 / 60 / 24) + DATE(1970, 1, 1)</f>
        <v>42807.885057870371</v>
      </c>
      <c r="M3139" s="16">
        <f t="shared" si="246"/>
        <v>42858.8</v>
      </c>
      <c r="N3139" s="10">
        <f t="shared" ref="N3139:N3202" si="249">M3139-L3139</f>
        <v>50.914942129631527</v>
      </c>
      <c r="O3139" t="b">
        <v>0</v>
      </c>
      <c r="P3139">
        <v>1</v>
      </c>
      <c r="Q3139" s="12">
        <f t="shared" si="247"/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si="248"/>
        <v>42809.645914351851</v>
      </c>
      <c r="M3140" s="16">
        <f t="shared" si="246"/>
        <v>42828.645914351851</v>
      </c>
      <c r="N3140" s="10">
        <f t="shared" si="249"/>
        <v>19</v>
      </c>
      <c r="O3140" t="b">
        <v>0</v>
      </c>
      <c r="P3140">
        <v>0</v>
      </c>
      <c r="Q3140" s="12">
        <f t="shared" si="247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si="248"/>
        <v>42785.270370370374</v>
      </c>
      <c r="M3141" s="16">
        <f t="shared" si="246"/>
        <v>42819.189583333333</v>
      </c>
      <c r="N3141" s="10">
        <f t="shared" si="249"/>
        <v>33.919212962959136</v>
      </c>
      <c r="O3141" t="b">
        <v>0</v>
      </c>
      <c r="P3141">
        <v>6</v>
      </c>
      <c r="Q3141" s="12">
        <f t="shared" si="247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si="248"/>
        <v>42802.718784722223</v>
      </c>
      <c r="M3142" s="16">
        <f t="shared" si="246"/>
        <v>42832.677118055552</v>
      </c>
      <c r="N3142" s="10">
        <f t="shared" si="249"/>
        <v>29.958333333328483</v>
      </c>
      <c r="O3142" t="b">
        <v>0</v>
      </c>
      <c r="P3142">
        <v>4</v>
      </c>
      <c r="Q3142" s="12">
        <f t="shared" si="247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si="248"/>
        <v>42800.753333333334</v>
      </c>
      <c r="M3143" s="16">
        <f t="shared" si="246"/>
        <v>42841.833333333328</v>
      </c>
      <c r="N3143" s="10">
        <f t="shared" si="249"/>
        <v>41.07999999999447</v>
      </c>
      <c r="O3143" t="b">
        <v>0</v>
      </c>
      <c r="P3143">
        <v>8</v>
      </c>
      <c r="Q3143" s="12">
        <f t="shared" si="247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si="248"/>
        <v>42783.513182870374</v>
      </c>
      <c r="M3144" s="16">
        <f t="shared" si="246"/>
        <v>42813.471516203703</v>
      </c>
      <c r="N3144" s="10">
        <f t="shared" si="249"/>
        <v>29.958333333328483</v>
      </c>
      <c r="O3144" t="b">
        <v>0</v>
      </c>
      <c r="P3144">
        <v>3</v>
      </c>
      <c r="Q3144" s="12">
        <f t="shared" si="247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si="248"/>
        <v>42808.358287037037</v>
      </c>
      <c r="M3145" s="16">
        <f t="shared" si="246"/>
        <v>42834.358287037037</v>
      </c>
      <c r="N3145" s="10">
        <f t="shared" si="249"/>
        <v>26</v>
      </c>
      <c r="O3145" t="b">
        <v>0</v>
      </c>
      <c r="P3145">
        <v>0</v>
      </c>
      <c r="Q3145" s="12">
        <f t="shared" si="247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si="248"/>
        <v>42796.538275462968</v>
      </c>
      <c r="M3146" s="16">
        <f t="shared" si="246"/>
        <v>42813.25</v>
      </c>
      <c r="N3146" s="10">
        <f t="shared" si="249"/>
        <v>16.711724537031841</v>
      </c>
      <c r="O3146" t="b">
        <v>0</v>
      </c>
      <c r="P3146">
        <v>30</v>
      </c>
      <c r="Q3146" s="12">
        <f t="shared" si="247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si="248"/>
        <v>42762.040902777779</v>
      </c>
      <c r="M3147" s="16">
        <f t="shared" si="246"/>
        <v>42821.999236111107</v>
      </c>
      <c r="N3147" s="10">
        <f t="shared" si="249"/>
        <v>59.958333333328483</v>
      </c>
      <c r="O3147" t="b">
        <v>0</v>
      </c>
      <c r="P3147">
        <v>0</v>
      </c>
      <c r="Q3147" s="12">
        <f t="shared" si="247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si="248"/>
        <v>42796.682476851856</v>
      </c>
      <c r="M3148" s="16">
        <f t="shared" si="246"/>
        <v>42841.640810185185</v>
      </c>
      <c r="N3148" s="10">
        <f t="shared" si="249"/>
        <v>44.958333333328483</v>
      </c>
      <c r="O3148" t="b">
        <v>0</v>
      </c>
      <c r="P3148">
        <v>12</v>
      </c>
      <c r="Q3148" s="12">
        <f t="shared" si="247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si="248"/>
        <v>41909.969386574077</v>
      </c>
      <c r="M3149" s="16">
        <f t="shared" si="246"/>
        <v>41950.011053240742</v>
      </c>
      <c r="N3149" s="10">
        <f t="shared" si="249"/>
        <v>40.041666666664241</v>
      </c>
      <c r="O3149" t="b">
        <v>1</v>
      </c>
      <c r="P3149">
        <v>213</v>
      </c>
      <c r="Q3149" s="12">
        <f t="shared" si="247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si="248"/>
        <v>41891.665324074071</v>
      </c>
      <c r="M3150" s="16">
        <f t="shared" si="246"/>
        <v>41913.166666666664</v>
      </c>
      <c r="N3150" s="10">
        <f t="shared" si="249"/>
        <v>21.501342592593573</v>
      </c>
      <c r="O3150" t="b">
        <v>1</v>
      </c>
      <c r="P3150">
        <v>57</v>
      </c>
      <c r="Q3150" s="12">
        <f t="shared" si="247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si="248"/>
        <v>41226.017361111109</v>
      </c>
      <c r="M3151" s="16">
        <f t="shared" si="246"/>
        <v>41250.083333333336</v>
      </c>
      <c r="N3151" s="10">
        <f t="shared" si="249"/>
        <v>24.065972222226264</v>
      </c>
      <c r="O3151" t="b">
        <v>1</v>
      </c>
      <c r="P3151">
        <v>25</v>
      </c>
      <c r="Q3151" s="12">
        <f t="shared" si="247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si="248"/>
        <v>40478.263923611114</v>
      </c>
      <c r="M3152" s="16">
        <f t="shared" si="246"/>
        <v>40568.166666666664</v>
      </c>
      <c r="N3152" s="10">
        <f t="shared" si="249"/>
        <v>89.902743055550673</v>
      </c>
      <c r="O3152" t="b">
        <v>1</v>
      </c>
      <c r="P3152">
        <v>104</v>
      </c>
      <c r="Q3152" s="12">
        <f t="shared" si="247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si="248"/>
        <v>41862.83997685185</v>
      </c>
      <c r="M3153" s="16">
        <f t="shared" si="246"/>
        <v>41892.83997685185</v>
      </c>
      <c r="N3153" s="10">
        <f t="shared" si="249"/>
        <v>30</v>
      </c>
      <c r="O3153" t="b">
        <v>1</v>
      </c>
      <c r="P3153">
        <v>34</v>
      </c>
      <c r="Q3153" s="12">
        <f t="shared" si="247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si="248"/>
        <v>41550.867673611108</v>
      </c>
      <c r="M3154" s="16">
        <f t="shared" si="246"/>
        <v>41580.867673611108</v>
      </c>
      <c r="N3154" s="10">
        <f t="shared" si="249"/>
        <v>30</v>
      </c>
      <c r="O3154" t="b">
        <v>1</v>
      </c>
      <c r="P3154">
        <v>67</v>
      </c>
      <c r="Q3154" s="12">
        <f t="shared" si="247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si="248"/>
        <v>40633.154363425929</v>
      </c>
      <c r="M3155" s="16">
        <f t="shared" si="246"/>
        <v>40664.207638888889</v>
      </c>
      <c r="N3155" s="10">
        <f t="shared" si="249"/>
        <v>31.053275462960301</v>
      </c>
      <c r="O3155" t="b">
        <v>1</v>
      </c>
      <c r="P3155">
        <v>241</v>
      </c>
      <c r="Q3155" s="12">
        <f t="shared" si="247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si="248"/>
        <v>40970.875671296293</v>
      </c>
      <c r="M3156" s="16">
        <f t="shared" si="246"/>
        <v>41000.834004629629</v>
      </c>
      <c r="N3156" s="10">
        <f t="shared" si="249"/>
        <v>29.958333333335759</v>
      </c>
      <c r="O3156" t="b">
        <v>1</v>
      </c>
      <c r="P3156">
        <v>123</v>
      </c>
      <c r="Q3156" s="12">
        <f t="shared" si="247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si="248"/>
        <v>41233.499131944445</v>
      </c>
      <c r="M3157" s="16">
        <f t="shared" si="246"/>
        <v>41263.499131944445</v>
      </c>
      <c r="N3157" s="10">
        <f t="shared" si="249"/>
        <v>30</v>
      </c>
      <c r="O3157" t="b">
        <v>1</v>
      </c>
      <c r="P3157">
        <v>302</v>
      </c>
      <c r="Q3157" s="12">
        <f t="shared" si="247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si="248"/>
        <v>41026.953055555554</v>
      </c>
      <c r="M3158" s="16">
        <f t="shared" si="246"/>
        <v>41061.953055555554</v>
      </c>
      <c r="N3158" s="10">
        <f t="shared" si="249"/>
        <v>35</v>
      </c>
      <c r="O3158" t="b">
        <v>1</v>
      </c>
      <c r="P3158">
        <v>89</v>
      </c>
      <c r="Q3158" s="12">
        <f t="shared" si="247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si="248"/>
        <v>41829.788252314815</v>
      </c>
      <c r="M3159" s="16">
        <f t="shared" si="246"/>
        <v>41839.208333333336</v>
      </c>
      <c r="N3159" s="10">
        <f t="shared" si="249"/>
        <v>9.4200810185211594</v>
      </c>
      <c r="O3159" t="b">
        <v>1</v>
      </c>
      <c r="P3159">
        <v>41</v>
      </c>
      <c r="Q3159" s="12">
        <f t="shared" si="247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si="248"/>
        <v>41447.839722222219</v>
      </c>
      <c r="M3160" s="16">
        <f t="shared" si="246"/>
        <v>41477.839722222219</v>
      </c>
      <c r="N3160" s="10">
        <f t="shared" si="249"/>
        <v>30</v>
      </c>
      <c r="O3160" t="b">
        <v>1</v>
      </c>
      <c r="P3160">
        <v>69</v>
      </c>
      <c r="Q3160" s="12">
        <f t="shared" si="247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si="248"/>
        <v>40884.066678240742</v>
      </c>
      <c r="M3161" s="16">
        <f t="shared" si="246"/>
        <v>40926.958333333336</v>
      </c>
      <c r="N3161" s="10">
        <f t="shared" si="249"/>
        <v>42.891655092593282</v>
      </c>
      <c r="O3161" t="b">
        <v>1</v>
      </c>
      <c r="P3161">
        <v>52</v>
      </c>
      <c r="Q3161" s="12">
        <f t="shared" si="247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si="248"/>
        <v>41841.26489583333</v>
      </c>
      <c r="M3162" s="16">
        <f t="shared" si="246"/>
        <v>41864.207638888889</v>
      </c>
      <c r="N3162" s="10">
        <f t="shared" si="249"/>
        <v>22.942743055558822</v>
      </c>
      <c r="O3162" t="b">
        <v>1</v>
      </c>
      <c r="P3162">
        <v>57</v>
      </c>
      <c r="Q3162" s="12">
        <f t="shared" si="247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si="248"/>
        <v>41897.536134259259</v>
      </c>
      <c r="M3163" s="16">
        <f t="shared" si="246"/>
        <v>41927.536134259259</v>
      </c>
      <c r="N3163" s="10">
        <f t="shared" si="249"/>
        <v>30</v>
      </c>
      <c r="O3163" t="b">
        <v>1</v>
      </c>
      <c r="P3163">
        <v>74</v>
      </c>
      <c r="Q3163" s="12">
        <f t="shared" si="247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si="248"/>
        <v>41799.685902777775</v>
      </c>
      <c r="M3164" s="16">
        <f t="shared" si="246"/>
        <v>41827.083333333336</v>
      </c>
      <c r="N3164" s="10">
        <f t="shared" si="249"/>
        <v>27.397430555560277</v>
      </c>
      <c r="O3164" t="b">
        <v>1</v>
      </c>
      <c r="P3164">
        <v>63</v>
      </c>
      <c r="Q3164" s="12">
        <f t="shared" si="247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si="248"/>
        <v>41775.753761574073</v>
      </c>
      <c r="M3165" s="16">
        <f t="shared" si="246"/>
        <v>41805.753761574073</v>
      </c>
      <c r="N3165" s="10">
        <f t="shared" si="249"/>
        <v>30</v>
      </c>
      <c r="O3165" t="b">
        <v>1</v>
      </c>
      <c r="P3165">
        <v>72</v>
      </c>
      <c r="Q3165" s="12">
        <f t="shared" si="247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si="248"/>
        <v>41766.80572916667</v>
      </c>
      <c r="M3166" s="16">
        <f t="shared" si="246"/>
        <v>41799.80572916667</v>
      </c>
      <c r="N3166" s="10">
        <f t="shared" si="249"/>
        <v>33</v>
      </c>
      <c r="O3166" t="b">
        <v>1</v>
      </c>
      <c r="P3166">
        <v>71</v>
      </c>
      <c r="Q3166" s="12">
        <f t="shared" si="247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si="248"/>
        <v>40644.159259259257</v>
      </c>
      <c r="M3167" s="16">
        <f t="shared" si="246"/>
        <v>40666.165972222225</v>
      </c>
      <c r="N3167" s="10">
        <f t="shared" si="249"/>
        <v>22.006712962967867</v>
      </c>
      <c r="O3167" t="b">
        <v>1</v>
      </c>
      <c r="P3167">
        <v>21</v>
      </c>
      <c r="Q3167" s="12">
        <f t="shared" si="247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si="248"/>
        <v>41940.69158564815</v>
      </c>
      <c r="M3168" s="16">
        <f t="shared" si="246"/>
        <v>41969.332638888889</v>
      </c>
      <c r="N3168" s="10">
        <f t="shared" si="249"/>
        <v>28.641053240738984</v>
      </c>
      <c r="O3168" t="b">
        <v>1</v>
      </c>
      <c r="P3168">
        <v>930</v>
      </c>
      <c r="Q3168" s="12">
        <f t="shared" si="247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si="248"/>
        <v>41839.175706018519</v>
      </c>
      <c r="M3169" s="16">
        <f t="shared" si="246"/>
        <v>41853.175706018519</v>
      </c>
      <c r="N3169" s="10">
        <f t="shared" si="249"/>
        <v>14</v>
      </c>
      <c r="O3169" t="b">
        <v>1</v>
      </c>
      <c r="P3169">
        <v>55</v>
      </c>
      <c r="Q3169" s="12">
        <f t="shared" si="247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si="248"/>
        <v>41772.105937500004</v>
      </c>
      <c r="M3170" s="16">
        <f t="shared" si="246"/>
        <v>41803.916666666664</v>
      </c>
      <c r="N3170" s="10">
        <f t="shared" si="249"/>
        <v>31.810729166660167</v>
      </c>
      <c r="O3170" t="b">
        <v>1</v>
      </c>
      <c r="P3170">
        <v>61</v>
      </c>
      <c r="Q3170" s="12">
        <f t="shared" si="247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si="248"/>
        <v>41591.737974537034</v>
      </c>
      <c r="M3171" s="16">
        <f t="shared" si="246"/>
        <v>41621.207638888889</v>
      </c>
      <c r="N3171" s="10">
        <f t="shared" si="249"/>
        <v>29.46966435185459</v>
      </c>
      <c r="O3171" t="b">
        <v>1</v>
      </c>
      <c r="P3171">
        <v>82</v>
      </c>
      <c r="Q3171" s="12">
        <f t="shared" si="247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si="248"/>
        <v>41789.080370370371</v>
      </c>
      <c r="M3172" s="16">
        <f t="shared" si="246"/>
        <v>41822.166666666664</v>
      </c>
      <c r="N3172" s="10">
        <f t="shared" si="249"/>
        <v>33.086296296292858</v>
      </c>
      <c r="O3172" t="b">
        <v>1</v>
      </c>
      <c r="P3172">
        <v>71</v>
      </c>
      <c r="Q3172" s="12">
        <f t="shared" si="247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si="248"/>
        <v>42466.608310185184</v>
      </c>
      <c r="M3173" s="16">
        <f t="shared" si="246"/>
        <v>42496.608310185184</v>
      </c>
      <c r="N3173" s="10">
        <f t="shared" si="249"/>
        <v>30</v>
      </c>
      <c r="O3173" t="b">
        <v>1</v>
      </c>
      <c r="P3173">
        <v>117</v>
      </c>
      <c r="Q3173" s="12">
        <f t="shared" si="247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si="248"/>
        <v>40923.729953703703</v>
      </c>
      <c r="M3174" s="16">
        <f t="shared" si="246"/>
        <v>40953.729953703703</v>
      </c>
      <c r="N3174" s="10">
        <f t="shared" si="249"/>
        <v>30</v>
      </c>
      <c r="O3174" t="b">
        <v>1</v>
      </c>
      <c r="P3174">
        <v>29</v>
      </c>
      <c r="Q3174" s="12">
        <f t="shared" si="247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si="248"/>
        <v>41878.878379629627</v>
      </c>
      <c r="M3175" s="16">
        <f t="shared" si="246"/>
        <v>41908.878379629627</v>
      </c>
      <c r="N3175" s="10">
        <f t="shared" si="249"/>
        <v>30</v>
      </c>
      <c r="O3175" t="b">
        <v>1</v>
      </c>
      <c r="P3175">
        <v>74</v>
      </c>
      <c r="Q3175" s="12">
        <f t="shared" si="247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si="248"/>
        <v>41862.864675925928</v>
      </c>
      <c r="M3176" s="16">
        <f t="shared" si="246"/>
        <v>41876.864675925928</v>
      </c>
      <c r="N3176" s="10">
        <f t="shared" si="249"/>
        <v>14</v>
      </c>
      <c r="O3176" t="b">
        <v>1</v>
      </c>
      <c r="P3176">
        <v>23</v>
      </c>
      <c r="Q3176" s="12">
        <f t="shared" si="247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si="248"/>
        <v>40531.886886574073</v>
      </c>
      <c r="M3177" s="16">
        <f t="shared" si="246"/>
        <v>40591.886886574073</v>
      </c>
      <c r="N3177" s="10">
        <f t="shared" si="249"/>
        <v>60</v>
      </c>
      <c r="O3177" t="b">
        <v>1</v>
      </c>
      <c r="P3177">
        <v>60</v>
      </c>
      <c r="Q3177" s="12">
        <f t="shared" si="247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si="248"/>
        <v>41477.930914351848</v>
      </c>
      <c r="M3178" s="16">
        <f t="shared" si="246"/>
        <v>41504.625</v>
      </c>
      <c r="N3178" s="10">
        <f t="shared" si="249"/>
        <v>26.694085648152395</v>
      </c>
      <c r="O3178" t="b">
        <v>1</v>
      </c>
      <c r="P3178">
        <v>55</v>
      </c>
      <c r="Q3178" s="12">
        <f t="shared" si="247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si="248"/>
        <v>41781.666770833333</v>
      </c>
      <c r="M3179" s="16">
        <f t="shared" si="246"/>
        <v>41811.666770833333</v>
      </c>
      <c r="N3179" s="10">
        <f t="shared" si="249"/>
        <v>30</v>
      </c>
      <c r="O3179" t="b">
        <v>1</v>
      </c>
      <c r="P3179">
        <v>51</v>
      </c>
      <c r="Q3179" s="12">
        <f t="shared" si="247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si="248"/>
        <v>41806.605034722219</v>
      </c>
      <c r="M3180" s="16">
        <f t="shared" si="246"/>
        <v>41836.605034722219</v>
      </c>
      <c r="N3180" s="10">
        <f t="shared" si="249"/>
        <v>30</v>
      </c>
      <c r="O3180" t="b">
        <v>1</v>
      </c>
      <c r="P3180">
        <v>78</v>
      </c>
      <c r="Q3180" s="12">
        <f t="shared" si="247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si="248"/>
        <v>41375.702210648145</v>
      </c>
      <c r="M3181" s="16">
        <f t="shared" si="246"/>
        <v>41400.702210648145</v>
      </c>
      <c r="N3181" s="10">
        <f t="shared" si="249"/>
        <v>25</v>
      </c>
      <c r="O3181" t="b">
        <v>1</v>
      </c>
      <c r="P3181">
        <v>62</v>
      </c>
      <c r="Q3181" s="12">
        <f t="shared" si="247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si="248"/>
        <v>41780.412604166668</v>
      </c>
      <c r="M3182" s="16">
        <f t="shared" si="246"/>
        <v>41810.412604166668</v>
      </c>
      <c r="N3182" s="10">
        <f t="shared" si="249"/>
        <v>30</v>
      </c>
      <c r="O3182" t="b">
        <v>1</v>
      </c>
      <c r="P3182">
        <v>45</v>
      </c>
      <c r="Q3182" s="12">
        <f t="shared" si="247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si="248"/>
        <v>41779.310034722221</v>
      </c>
      <c r="M3183" s="16">
        <f t="shared" si="246"/>
        <v>41805.666666666664</v>
      </c>
      <c r="N3183" s="10">
        <f t="shared" si="249"/>
        <v>26.356631944443507</v>
      </c>
      <c r="O3183" t="b">
        <v>1</v>
      </c>
      <c r="P3183">
        <v>15</v>
      </c>
      <c r="Q3183" s="12">
        <f t="shared" si="247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si="248"/>
        <v>40883.949317129627</v>
      </c>
      <c r="M3184" s="16">
        <f t="shared" si="246"/>
        <v>40939.708333333336</v>
      </c>
      <c r="N3184" s="10">
        <f t="shared" si="249"/>
        <v>55.759016203708597</v>
      </c>
      <c r="O3184" t="b">
        <v>1</v>
      </c>
      <c r="P3184">
        <v>151</v>
      </c>
      <c r="Q3184" s="12">
        <f t="shared" si="247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si="248"/>
        <v>41491.79478009259</v>
      </c>
      <c r="M3185" s="16">
        <f t="shared" si="246"/>
        <v>41509.79478009259</v>
      </c>
      <c r="N3185" s="10">
        <f t="shared" si="249"/>
        <v>18</v>
      </c>
      <c r="O3185" t="b">
        <v>1</v>
      </c>
      <c r="P3185">
        <v>68</v>
      </c>
      <c r="Q3185" s="12">
        <f t="shared" si="247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si="248"/>
        <v>41791.993414351848</v>
      </c>
      <c r="M3186" s="16">
        <f t="shared" si="246"/>
        <v>41821.993414351848</v>
      </c>
      <c r="N3186" s="10">
        <f t="shared" si="249"/>
        <v>30</v>
      </c>
      <c r="O3186" t="b">
        <v>1</v>
      </c>
      <c r="P3186">
        <v>46</v>
      </c>
      <c r="Q3186" s="12">
        <f t="shared" si="247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si="248"/>
        <v>41829.977326388893</v>
      </c>
      <c r="M3187" s="16">
        <f t="shared" si="246"/>
        <v>41836.977326388893</v>
      </c>
      <c r="N3187" s="10">
        <f t="shared" si="249"/>
        <v>7</v>
      </c>
      <c r="O3187" t="b">
        <v>1</v>
      </c>
      <c r="P3187">
        <v>24</v>
      </c>
      <c r="Q3187" s="12">
        <f t="shared" si="247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si="248"/>
        <v>41868.924050925925</v>
      </c>
      <c r="M3188" s="16">
        <f t="shared" si="246"/>
        <v>41898.875</v>
      </c>
      <c r="N3188" s="10">
        <f t="shared" si="249"/>
        <v>29.950949074074742</v>
      </c>
      <c r="O3188" t="b">
        <v>1</v>
      </c>
      <c r="P3188">
        <v>70</v>
      </c>
      <c r="Q3188" s="12">
        <f t="shared" si="247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si="248"/>
        <v>41835.666354166664</v>
      </c>
      <c r="M3189" s="16">
        <f t="shared" si="246"/>
        <v>41855.666354166664</v>
      </c>
      <c r="N3189" s="10">
        <f t="shared" si="249"/>
        <v>20</v>
      </c>
      <c r="O3189" t="b">
        <v>1</v>
      </c>
      <c r="P3189">
        <v>244</v>
      </c>
      <c r="Q3189" s="12">
        <f t="shared" si="247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si="248"/>
        <v>42144.415532407409</v>
      </c>
      <c r="M3190" s="16">
        <f t="shared" si="246"/>
        <v>42165.415532407409</v>
      </c>
      <c r="N3190" s="10">
        <f t="shared" si="249"/>
        <v>21</v>
      </c>
      <c r="O3190" t="b">
        <v>0</v>
      </c>
      <c r="P3190">
        <v>9</v>
      </c>
      <c r="Q3190" s="12">
        <f t="shared" si="247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si="248"/>
        <v>42118.346435185187</v>
      </c>
      <c r="M3191" s="16">
        <f t="shared" si="246"/>
        <v>42148.346435185187</v>
      </c>
      <c r="N3191" s="10">
        <f t="shared" si="249"/>
        <v>30</v>
      </c>
      <c r="O3191" t="b">
        <v>0</v>
      </c>
      <c r="P3191">
        <v>19</v>
      </c>
      <c r="Q3191" s="12">
        <f t="shared" si="247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si="248"/>
        <v>42683.151331018518</v>
      </c>
      <c r="M3192" s="16">
        <f t="shared" si="246"/>
        <v>42713.192997685182</v>
      </c>
      <c r="N3192" s="10">
        <f t="shared" si="249"/>
        <v>30.041666666664241</v>
      </c>
      <c r="O3192" t="b">
        <v>0</v>
      </c>
      <c r="P3192">
        <v>0</v>
      </c>
      <c r="Q3192" s="12">
        <f t="shared" si="247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si="248"/>
        <v>42538.755428240736</v>
      </c>
      <c r="M3193" s="16">
        <f t="shared" si="246"/>
        <v>42598.755428240736</v>
      </c>
      <c r="N3193" s="10">
        <f t="shared" si="249"/>
        <v>60</v>
      </c>
      <c r="O3193" t="b">
        <v>0</v>
      </c>
      <c r="P3193">
        <v>4</v>
      </c>
      <c r="Q3193" s="12">
        <f t="shared" si="247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si="248"/>
        <v>42018.94049768518</v>
      </c>
      <c r="M3194" s="16">
        <f t="shared" si="246"/>
        <v>42063.916666666672</v>
      </c>
      <c r="N3194" s="10">
        <f t="shared" si="249"/>
        <v>44.976168981491355</v>
      </c>
      <c r="O3194" t="b">
        <v>0</v>
      </c>
      <c r="P3194">
        <v>8</v>
      </c>
      <c r="Q3194" s="12">
        <f t="shared" si="247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si="248"/>
        <v>42010.968240740738</v>
      </c>
      <c r="M3195" s="16">
        <f t="shared" si="246"/>
        <v>42055.968240740738</v>
      </c>
      <c r="N3195" s="10">
        <f t="shared" si="249"/>
        <v>45</v>
      </c>
      <c r="O3195" t="b">
        <v>0</v>
      </c>
      <c r="P3195">
        <v>24</v>
      </c>
      <c r="Q3195" s="12">
        <f t="shared" si="247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si="248"/>
        <v>42182.062476851846</v>
      </c>
      <c r="M3196" s="16">
        <f t="shared" si="246"/>
        <v>42212.062476851846</v>
      </c>
      <c r="N3196" s="10">
        <f t="shared" si="249"/>
        <v>30</v>
      </c>
      <c r="O3196" t="b">
        <v>0</v>
      </c>
      <c r="P3196">
        <v>0</v>
      </c>
      <c r="Q3196" s="12">
        <f t="shared" si="247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si="248"/>
        <v>42017.594236111108</v>
      </c>
      <c r="M3197" s="16">
        <f t="shared" si="246"/>
        <v>42047.594236111108</v>
      </c>
      <c r="N3197" s="10">
        <f t="shared" si="249"/>
        <v>30</v>
      </c>
      <c r="O3197" t="b">
        <v>0</v>
      </c>
      <c r="P3197">
        <v>39</v>
      </c>
      <c r="Q3197" s="12">
        <f t="shared" si="247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si="248"/>
        <v>42157.598090277781</v>
      </c>
      <c r="M3198" s="16">
        <f t="shared" si="246"/>
        <v>42217.583333333328</v>
      </c>
      <c r="N3198" s="10">
        <f t="shared" si="249"/>
        <v>59.985243055547471</v>
      </c>
      <c r="O3198" t="b">
        <v>0</v>
      </c>
      <c r="P3198">
        <v>6</v>
      </c>
      <c r="Q3198" s="12">
        <f t="shared" si="247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si="248"/>
        <v>42009.493263888886</v>
      </c>
      <c r="M3199" s="16">
        <f t="shared" si="246"/>
        <v>42039.493263888886</v>
      </c>
      <c r="N3199" s="10">
        <f t="shared" si="249"/>
        <v>30</v>
      </c>
      <c r="O3199" t="b">
        <v>0</v>
      </c>
      <c r="P3199">
        <v>4</v>
      </c>
      <c r="Q3199" s="12">
        <f t="shared" si="247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si="248"/>
        <v>42013.424502314811</v>
      </c>
      <c r="M3200" s="16">
        <f t="shared" si="246"/>
        <v>42051.424502314811</v>
      </c>
      <c r="N3200" s="10">
        <f t="shared" si="249"/>
        <v>38</v>
      </c>
      <c r="O3200" t="b">
        <v>0</v>
      </c>
      <c r="P3200">
        <v>3</v>
      </c>
      <c r="Q3200" s="12">
        <f t="shared" si="247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si="248"/>
        <v>41858.761782407404</v>
      </c>
      <c r="M3201" s="16">
        <f t="shared" si="246"/>
        <v>41888.875</v>
      </c>
      <c r="N3201" s="10">
        <f t="shared" si="249"/>
        <v>30.113217592595902</v>
      </c>
      <c r="O3201" t="b">
        <v>0</v>
      </c>
      <c r="P3201">
        <v>53</v>
      </c>
      <c r="Q3201" s="12">
        <f t="shared" si="247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si="248"/>
        <v>42460.320613425924</v>
      </c>
      <c r="M3202" s="16">
        <f t="shared" ref="M3202:M3265" si="251">(J3202 / 60 / 60 / 24) + DATE(1970, 1, 1)</f>
        <v>42490.231944444444</v>
      </c>
      <c r="N3202" s="10">
        <f t="shared" si="249"/>
        <v>29.911331018520286</v>
      </c>
      <c r="O3202" t="b">
        <v>0</v>
      </c>
      <c r="P3202">
        <v>1</v>
      </c>
      <c r="Q3202" s="12">
        <f t="shared" ref="Q3202:Q3265" si="252"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:L3266" si="253">(K3203 / 60 / 60 / 24) + DATE(1970, 1, 1)</f>
        <v>41861.767094907409</v>
      </c>
      <c r="M3203" s="16">
        <f t="shared" si="251"/>
        <v>41882.767094907409</v>
      </c>
      <c r="N3203" s="10">
        <f t="shared" ref="N3203:N3266" si="254">M3203-L3203</f>
        <v>21</v>
      </c>
      <c r="O3203" t="b">
        <v>0</v>
      </c>
      <c r="P3203">
        <v>2</v>
      </c>
      <c r="Q3203" s="12">
        <f t="shared" si="252"/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si="253"/>
        <v>42293.853541666671</v>
      </c>
      <c r="M3204" s="16">
        <f t="shared" si="251"/>
        <v>42352.249305555553</v>
      </c>
      <c r="N3204" s="10">
        <f t="shared" si="254"/>
        <v>58.395763888882357</v>
      </c>
      <c r="O3204" t="b">
        <v>0</v>
      </c>
      <c r="P3204">
        <v>25</v>
      </c>
      <c r="Q3204" s="12">
        <f t="shared" si="252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si="253"/>
        <v>42242.988680555558</v>
      </c>
      <c r="M3205" s="16">
        <f t="shared" si="251"/>
        <v>42272.988680555558</v>
      </c>
      <c r="N3205" s="10">
        <f t="shared" si="254"/>
        <v>30</v>
      </c>
      <c r="O3205" t="b">
        <v>0</v>
      </c>
      <c r="P3205">
        <v>6</v>
      </c>
      <c r="Q3205" s="12">
        <f t="shared" si="252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si="253"/>
        <v>42172.686099537037</v>
      </c>
      <c r="M3206" s="16">
        <f t="shared" si="251"/>
        <v>42202.676388888889</v>
      </c>
      <c r="N3206" s="10">
        <f t="shared" si="254"/>
        <v>29.99028935185197</v>
      </c>
      <c r="O3206" t="b">
        <v>0</v>
      </c>
      <c r="P3206">
        <v>0</v>
      </c>
      <c r="Q3206" s="12">
        <f t="shared" si="252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si="253"/>
        <v>42095.374675925923</v>
      </c>
      <c r="M3207" s="16">
        <f t="shared" si="251"/>
        <v>42125.374675925923</v>
      </c>
      <c r="N3207" s="10">
        <f t="shared" si="254"/>
        <v>30</v>
      </c>
      <c r="O3207" t="b">
        <v>0</v>
      </c>
      <c r="P3207">
        <v>12</v>
      </c>
      <c r="Q3207" s="12">
        <f t="shared" si="252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si="253"/>
        <v>42236.276053240741</v>
      </c>
      <c r="M3208" s="16">
        <f t="shared" si="251"/>
        <v>42266.276053240741</v>
      </c>
      <c r="N3208" s="10">
        <f t="shared" si="254"/>
        <v>30</v>
      </c>
      <c r="O3208" t="b">
        <v>0</v>
      </c>
      <c r="P3208">
        <v>0</v>
      </c>
      <c r="Q3208" s="12">
        <f t="shared" si="252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si="253"/>
        <v>42057.277858796297</v>
      </c>
      <c r="M3209" s="16">
        <f t="shared" si="251"/>
        <v>42117.236192129625</v>
      </c>
      <c r="N3209" s="10">
        <f t="shared" si="254"/>
        <v>59.958333333328483</v>
      </c>
      <c r="O3209" t="b">
        <v>0</v>
      </c>
      <c r="P3209">
        <v>36</v>
      </c>
      <c r="Q3209" s="12">
        <f t="shared" si="252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si="253"/>
        <v>41827.605057870373</v>
      </c>
      <c r="M3210" s="16">
        <f t="shared" si="251"/>
        <v>41848.605057870373</v>
      </c>
      <c r="N3210" s="10">
        <f t="shared" si="254"/>
        <v>21</v>
      </c>
      <c r="O3210" t="b">
        <v>1</v>
      </c>
      <c r="P3210">
        <v>82</v>
      </c>
      <c r="Q3210" s="12">
        <f t="shared" si="252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si="253"/>
        <v>41778.637245370373</v>
      </c>
      <c r="M3211" s="16">
        <f t="shared" si="251"/>
        <v>41810.958333333336</v>
      </c>
      <c r="N3211" s="10">
        <f t="shared" si="254"/>
        <v>32.321087962962338</v>
      </c>
      <c r="O3211" t="b">
        <v>1</v>
      </c>
      <c r="P3211">
        <v>226</v>
      </c>
      <c r="Q3211" s="12">
        <f t="shared" si="252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si="253"/>
        <v>41013.936562499999</v>
      </c>
      <c r="M3212" s="16">
        <f t="shared" si="251"/>
        <v>41061.165972222225</v>
      </c>
      <c r="N3212" s="10">
        <f t="shared" si="254"/>
        <v>47.229409722225682</v>
      </c>
      <c r="O3212" t="b">
        <v>1</v>
      </c>
      <c r="P3212">
        <v>60</v>
      </c>
      <c r="Q3212" s="12">
        <f t="shared" si="252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si="253"/>
        <v>41834.586574074077</v>
      </c>
      <c r="M3213" s="16">
        <f t="shared" si="251"/>
        <v>41866.083333333336</v>
      </c>
      <c r="N3213" s="10">
        <f t="shared" si="254"/>
        <v>31.496759259258397</v>
      </c>
      <c r="O3213" t="b">
        <v>1</v>
      </c>
      <c r="P3213">
        <v>322</v>
      </c>
      <c r="Q3213" s="12">
        <f t="shared" si="252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si="253"/>
        <v>41829.795729166668</v>
      </c>
      <c r="M3214" s="16">
        <f t="shared" si="251"/>
        <v>41859.795729166668</v>
      </c>
      <c r="N3214" s="10">
        <f t="shared" si="254"/>
        <v>30</v>
      </c>
      <c r="O3214" t="b">
        <v>1</v>
      </c>
      <c r="P3214">
        <v>94</v>
      </c>
      <c r="Q3214" s="12">
        <f t="shared" si="252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si="253"/>
        <v>42171.763414351852</v>
      </c>
      <c r="M3215" s="16">
        <f t="shared" si="251"/>
        <v>42211.763414351852</v>
      </c>
      <c r="N3215" s="10">
        <f t="shared" si="254"/>
        <v>40</v>
      </c>
      <c r="O3215" t="b">
        <v>1</v>
      </c>
      <c r="P3215">
        <v>47</v>
      </c>
      <c r="Q3215" s="12">
        <f t="shared" si="252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si="253"/>
        <v>42337.792511574073</v>
      </c>
      <c r="M3216" s="16">
        <f t="shared" si="251"/>
        <v>42374.996527777781</v>
      </c>
      <c r="N3216" s="10">
        <f t="shared" si="254"/>
        <v>37.204016203708306</v>
      </c>
      <c r="O3216" t="b">
        <v>1</v>
      </c>
      <c r="P3216">
        <v>115</v>
      </c>
      <c r="Q3216" s="12">
        <f t="shared" si="252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si="253"/>
        <v>42219.665173611109</v>
      </c>
      <c r="M3217" s="16">
        <f t="shared" si="251"/>
        <v>42257.165972222225</v>
      </c>
      <c r="N3217" s="10">
        <f t="shared" si="254"/>
        <v>37.500798611115897</v>
      </c>
      <c r="O3217" t="b">
        <v>1</v>
      </c>
      <c r="P3217">
        <v>134</v>
      </c>
      <c r="Q3217" s="12">
        <f t="shared" si="252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si="253"/>
        <v>42165.462627314817</v>
      </c>
      <c r="M3218" s="16">
        <f t="shared" si="251"/>
        <v>42196.604166666672</v>
      </c>
      <c r="N3218" s="10">
        <f t="shared" si="254"/>
        <v>31.14153935185459</v>
      </c>
      <c r="O3218" t="b">
        <v>1</v>
      </c>
      <c r="P3218">
        <v>35</v>
      </c>
      <c r="Q3218" s="12">
        <f t="shared" si="252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si="253"/>
        <v>42648.546111111107</v>
      </c>
      <c r="M3219" s="16">
        <f t="shared" si="251"/>
        <v>42678.546111111107</v>
      </c>
      <c r="N3219" s="10">
        <f t="shared" si="254"/>
        <v>30</v>
      </c>
      <c r="O3219" t="b">
        <v>1</v>
      </c>
      <c r="P3219">
        <v>104</v>
      </c>
      <c r="Q3219" s="12">
        <f t="shared" si="252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si="253"/>
        <v>41971.002152777779</v>
      </c>
      <c r="M3220" s="16">
        <f t="shared" si="251"/>
        <v>42004</v>
      </c>
      <c r="N3220" s="10">
        <f t="shared" si="254"/>
        <v>32.997847222221026</v>
      </c>
      <c r="O3220" t="b">
        <v>1</v>
      </c>
      <c r="P3220">
        <v>184</v>
      </c>
      <c r="Q3220" s="12">
        <f t="shared" si="252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si="253"/>
        <v>42050.983182870375</v>
      </c>
      <c r="M3221" s="16">
        <f t="shared" si="251"/>
        <v>42085.941516203704</v>
      </c>
      <c r="N3221" s="10">
        <f t="shared" si="254"/>
        <v>34.958333333328483</v>
      </c>
      <c r="O3221" t="b">
        <v>1</v>
      </c>
      <c r="P3221">
        <v>119</v>
      </c>
      <c r="Q3221" s="12">
        <f t="shared" si="252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si="253"/>
        <v>42772.833379629628</v>
      </c>
      <c r="M3222" s="16">
        <f t="shared" si="251"/>
        <v>42806.875</v>
      </c>
      <c r="N3222" s="10">
        <f t="shared" si="254"/>
        <v>34.041620370371675</v>
      </c>
      <c r="O3222" t="b">
        <v>1</v>
      </c>
      <c r="P3222">
        <v>59</v>
      </c>
      <c r="Q3222" s="12">
        <f t="shared" si="252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si="253"/>
        <v>42155.696793981479</v>
      </c>
      <c r="M3223" s="16">
        <f t="shared" si="251"/>
        <v>42190.696793981479</v>
      </c>
      <c r="N3223" s="10">
        <f t="shared" si="254"/>
        <v>35</v>
      </c>
      <c r="O3223" t="b">
        <v>1</v>
      </c>
      <c r="P3223">
        <v>113</v>
      </c>
      <c r="Q3223" s="12">
        <f t="shared" si="252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si="253"/>
        <v>42270.582141203704</v>
      </c>
      <c r="M3224" s="16">
        <f t="shared" si="251"/>
        <v>42301.895138888889</v>
      </c>
      <c r="N3224" s="10">
        <f t="shared" si="254"/>
        <v>31.31299768518511</v>
      </c>
      <c r="O3224" t="b">
        <v>1</v>
      </c>
      <c r="P3224">
        <v>84</v>
      </c>
      <c r="Q3224" s="12">
        <f t="shared" si="252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si="253"/>
        <v>42206.835370370376</v>
      </c>
      <c r="M3225" s="16">
        <f t="shared" si="251"/>
        <v>42236.835370370376</v>
      </c>
      <c r="N3225" s="10">
        <f t="shared" si="254"/>
        <v>30</v>
      </c>
      <c r="O3225" t="b">
        <v>1</v>
      </c>
      <c r="P3225">
        <v>74</v>
      </c>
      <c r="Q3225" s="12">
        <f t="shared" si="252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si="253"/>
        <v>42697.850844907407</v>
      </c>
      <c r="M3226" s="16">
        <f t="shared" si="251"/>
        <v>42745.208333333328</v>
      </c>
      <c r="N3226" s="10">
        <f t="shared" si="254"/>
        <v>47.357488425921474</v>
      </c>
      <c r="O3226" t="b">
        <v>1</v>
      </c>
      <c r="P3226">
        <v>216</v>
      </c>
      <c r="Q3226" s="12">
        <f t="shared" si="252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si="253"/>
        <v>42503.559467592597</v>
      </c>
      <c r="M3227" s="16">
        <f t="shared" si="251"/>
        <v>42524.875</v>
      </c>
      <c r="N3227" s="10">
        <f t="shared" si="254"/>
        <v>21.315532407403225</v>
      </c>
      <c r="O3227" t="b">
        <v>1</v>
      </c>
      <c r="P3227">
        <v>39</v>
      </c>
      <c r="Q3227" s="12">
        <f t="shared" si="252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si="253"/>
        <v>42277.583472222221</v>
      </c>
      <c r="M3228" s="16">
        <f t="shared" si="251"/>
        <v>42307.583472222221</v>
      </c>
      <c r="N3228" s="10">
        <f t="shared" si="254"/>
        <v>30</v>
      </c>
      <c r="O3228" t="b">
        <v>1</v>
      </c>
      <c r="P3228">
        <v>21</v>
      </c>
      <c r="Q3228" s="12">
        <f t="shared" si="252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si="253"/>
        <v>42722.882361111115</v>
      </c>
      <c r="M3229" s="16">
        <f t="shared" si="251"/>
        <v>42752.882361111115</v>
      </c>
      <c r="N3229" s="10">
        <f t="shared" si="254"/>
        <v>30</v>
      </c>
      <c r="O3229" t="b">
        <v>0</v>
      </c>
      <c r="P3229">
        <v>30</v>
      </c>
      <c r="Q3229" s="12">
        <f t="shared" si="252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si="253"/>
        <v>42323.70930555556</v>
      </c>
      <c r="M3230" s="16">
        <f t="shared" si="251"/>
        <v>42355.207638888889</v>
      </c>
      <c r="N3230" s="10">
        <f t="shared" si="254"/>
        <v>31.498333333329356</v>
      </c>
      <c r="O3230" t="b">
        <v>1</v>
      </c>
      <c r="P3230">
        <v>37</v>
      </c>
      <c r="Q3230" s="12">
        <f t="shared" si="252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si="253"/>
        <v>41933.291643518518</v>
      </c>
      <c r="M3231" s="16">
        <f t="shared" si="251"/>
        <v>41963.333310185189</v>
      </c>
      <c r="N3231" s="10">
        <f t="shared" si="254"/>
        <v>30.041666666671517</v>
      </c>
      <c r="O3231" t="b">
        <v>1</v>
      </c>
      <c r="P3231">
        <v>202</v>
      </c>
      <c r="Q3231" s="12">
        <f t="shared" si="252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si="253"/>
        <v>41898.168125000004</v>
      </c>
      <c r="M3232" s="16">
        <f t="shared" si="251"/>
        <v>41913.165972222225</v>
      </c>
      <c r="N3232" s="10">
        <f t="shared" si="254"/>
        <v>14.997847222221026</v>
      </c>
      <c r="O3232" t="b">
        <v>1</v>
      </c>
      <c r="P3232">
        <v>37</v>
      </c>
      <c r="Q3232" s="12">
        <f t="shared" si="252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si="253"/>
        <v>42446.943831018521</v>
      </c>
      <c r="M3233" s="16">
        <f t="shared" si="251"/>
        <v>42476.943831018521</v>
      </c>
      <c r="N3233" s="10">
        <f t="shared" si="254"/>
        <v>30</v>
      </c>
      <c r="O3233" t="b">
        <v>0</v>
      </c>
      <c r="P3233">
        <v>28</v>
      </c>
      <c r="Q3233" s="12">
        <f t="shared" si="252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si="253"/>
        <v>42463.81385416667</v>
      </c>
      <c r="M3234" s="16">
        <f t="shared" si="251"/>
        <v>42494.165972222225</v>
      </c>
      <c r="N3234" s="10">
        <f t="shared" si="254"/>
        <v>30.352118055554456</v>
      </c>
      <c r="O3234" t="b">
        <v>1</v>
      </c>
      <c r="P3234">
        <v>26</v>
      </c>
      <c r="Q3234" s="12">
        <f t="shared" si="252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si="253"/>
        <v>42766.805034722223</v>
      </c>
      <c r="M3235" s="16">
        <f t="shared" si="251"/>
        <v>42796.805034722223</v>
      </c>
      <c r="N3235" s="10">
        <f t="shared" si="254"/>
        <v>30</v>
      </c>
      <c r="O3235" t="b">
        <v>0</v>
      </c>
      <c r="P3235">
        <v>61</v>
      </c>
      <c r="Q3235" s="12">
        <f t="shared" si="252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si="253"/>
        <v>42734.789444444439</v>
      </c>
      <c r="M3236" s="16">
        <f t="shared" si="251"/>
        <v>42767.979861111111</v>
      </c>
      <c r="N3236" s="10">
        <f t="shared" si="254"/>
        <v>33.190416666671808</v>
      </c>
      <c r="O3236" t="b">
        <v>0</v>
      </c>
      <c r="P3236">
        <v>115</v>
      </c>
      <c r="Q3236" s="12">
        <f t="shared" si="252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si="253"/>
        <v>42522.347812499997</v>
      </c>
      <c r="M3237" s="16">
        <f t="shared" si="251"/>
        <v>42552.347812499997</v>
      </c>
      <c r="N3237" s="10">
        <f t="shared" si="254"/>
        <v>30</v>
      </c>
      <c r="O3237" t="b">
        <v>1</v>
      </c>
      <c r="P3237">
        <v>181</v>
      </c>
      <c r="Q3237" s="12">
        <f t="shared" si="252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si="253"/>
        <v>42702.917048611111</v>
      </c>
      <c r="M3238" s="16">
        <f t="shared" si="251"/>
        <v>42732.917048611111</v>
      </c>
      <c r="N3238" s="10">
        <f t="shared" si="254"/>
        <v>30</v>
      </c>
      <c r="O3238" t="b">
        <v>0</v>
      </c>
      <c r="P3238">
        <v>110</v>
      </c>
      <c r="Q3238" s="12">
        <f t="shared" si="252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si="253"/>
        <v>42252.474351851852</v>
      </c>
      <c r="M3239" s="16">
        <f t="shared" si="251"/>
        <v>42276.165972222225</v>
      </c>
      <c r="N3239" s="10">
        <f t="shared" si="254"/>
        <v>23.69162037037313</v>
      </c>
      <c r="O3239" t="b">
        <v>1</v>
      </c>
      <c r="P3239">
        <v>269</v>
      </c>
      <c r="Q3239" s="12">
        <f t="shared" si="252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si="253"/>
        <v>42156.510393518518</v>
      </c>
      <c r="M3240" s="16">
        <f t="shared" si="251"/>
        <v>42186.510393518518</v>
      </c>
      <c r="N3240" s="10">
        <f t="shared" si="254"/>
        <v>30</v>
      </c>
      <c r="O3240" t="b">
        <v>1</v>
      </c>
      <c r="P3240">
        <v>79</v>
      </c>
      <c r="Q3240" s="12">
        <f t="shared" si="252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si="253"/>
        <v>42278.089039351849</v>
      </c>
      <c r="M3241" s="16">
        <f t="shared" si="251"/>
        <v>42302.999305555553</v>
      </c>
      <c r="N3241" s="10">
        <f t="shared" si="254"/>
        <v>24.910266203703941</v>
      </c>
      <c r="O3241" t="b">
        <v>1</v>
      </c>
      <c r="P3241">
        <v>104</v>
      </c>
      <c r="Q3241" s="12">
        <f t="shared" si="252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si="253"/>
        <v>42754.693842592591</v>
      </c>
      <c r="M3242" s="16">
        <f t="shared" si="251"/>
        <v>42782.958333333328</v>
      </c>
      <c r="N3242" s="10">
        <f t="shared" si="254"/>
        <v>28.264490740737529</v>
      </c>
      <c r="O3242" t="b">
        <v>0</v>
      </c>
      <c r="P3242">
        <v>34</v>
      </c>
      <c r="Q3242" s="12">
        <f t="shared" si="252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si="253"/>
        <v>41893.324884259258</v>
      </c>
      <c r="M3243" s="16">
        <f t="shared" si="251"/>
        <v>41926.290972222225</v>
      </c>
      <c r="N3243" s="10">
        <f t="shared" si="254"/>
        <v>32.966087962966412</v>
      </c>
      <c r="O3243" t="b">
        <v>1</v>
      </c>
      <c r="P3243">
        <v>167</v>
      </c>
      <c r="Q3243" s="12">
        <f t="shared" si="252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si="253"/>
        <v>41871.755694444444</v>
      </c>
      <c r="M3244" s="16">
        <f t="shared" si="251"/>
        <v>41901.755694444444</v>
      </c>
      <c r="N3244" s="10">
        <f t="shared" si="254"/>
        <v>30</v>
      </c>
      <c r="O3244" t="b">
        <v>1</v>
      </c>
      <c r="P3244">
        <v>183</v>
      </c>
      <c r="Q3244" s="12">
        <f t="shared" si="252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si="253"/>
        <v>42262.096782407403</v>
      </c>
      <c r="M3245" s="16">
        <f t="shared" si="251"/>
        <v>42286</v>
      </c>
      <c r="N3245" s="10">
        <f t="shared" si="254"/>
        <v>23.903217592596775</v>
      </c>
      <c r="O3245" t="b">
        <v>1</v>
      </c>
      <c r="P3245">
        <v>71</v>
      </c>
      <c r="Q3245" s="12">
        <f t="shared" si="252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si="253"/>
        <v>42675.694236111114</v>
      </c>
      <c r="M3246" s="16">
        <f t="shared" si="251"/>
        <v>42705.735902777778</v>
      </c>
      <c r="N3246" s="10">
        <f t="shared" si="254"/>
        <v>30.041666666664241</v>
      </c>
      <c r="O3246" t="b">
        <v>0</v>
      </c>
      <c r="P3246">
        <v>69</v>
      </c>
      <c r="Q3246" s="12">
        <f t="shared" si="252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si="253"/>
        <v>42135.60020833333</v>
      </c>
      <c r="M3247" s="16">
        <f t="shared" si="251"/>
        <v>42167.083333333328</v>
      </c>
      <c r="N3247" s="10">
        <f t="shared" si="254"/>
        <v>31.483124999998836</v>
      </c>
      <c r="O3247" t="b">
        <v>0</v>
      </c>
      <c r="P3247">
        <v>270</v>
      </c>
      <c r="Q3247" s="12">
        <f t="shared" si="252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si="253"/>
        <v>42230.472222222219</v>
      </c>
      <c r="M3248" s="16">
        <f t="shared" si="251"/>
        <v>42259.165972222225</v>
      </c>
      <c r="N3248" s="10">
        <f t="shared" si="254"/>
        <v>28.693750000005821</v>
      </c>
      <c r="O3248" t="b">
        <v>1</v>
      </c>
      <c r="P3248">
        <v>193</v>
      </c>
      <c r="Q3248" s="12">
        <f t="shared" si="252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si="253"/>
        <v>42167.434166666666</v>
      </c>
      <c r="M3249" s="16">
        <f t="shared" si="251"/>
        <v>42197.434166666666</v>
      </c>
      <c r="N3249" s="10">
        <f t="shared" si="254"/>
        <v>30</v>
      </c>
      <c r="O3249" t="b">
        <v>1</v>
      </c>
      <c r="P3249">
        <v>57</v>
      </c>
      <c r="Q3249" s="12">
        <f t="shared" si="252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si="253"/>
        <v>42068.888391203705</v>
      </c>
      <c r="M3250" s="16">
        <f t="shared" si="251"/>
        <v>42098.846724537041</v>
      </c>
      <c r="N3250" s="10">
        <f t="shared" si="254"/>
        <v>29.958333333335759</v>
      </c>
      <c r="O3250" t="b">
        <v>1</v>
      </c>
      <c r="P3250">
        <v>200</v>
      </c>
      <c r="Q3250" s="12">
        <f t="shared" si="252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si="253"/>
        <v>42145.746689814812</v>
      </c>
      <c r="M3251" s="16">
        <f t="shared" si="251"/>
        <v>42175.746689814812</v>
      </c>
      <c r="N3251" s="10">
        <f t="shared" si="254"/>
        <v>30</v>
      </c>
      <c r="O3251" t="b">
        <v>1</v>
      </c>
      <c r="P3251">
        <v>88</v>
      </c>
      <c r="Q3251" s="12">
        <f t="shared" si="252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si="253"/>
        <v>41918.742175925923</v>
      </c>
      <c r="M3252" s="16">
        <f t="shared" si="251"/>
        <v>41948.783842592595</v>
      </c>
      <c r="N3252" s="10">
        <f t="shared" si="254"/>
        <v>30.041666666671517</v>
      </c>
      <c r="O3252" t="b">
        <v>1</v>
      </c>
      <c r="P3252">
        <v>213</v>
      </c>
      <c r="Q3252" s="12">
        <f t="shared" si="252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si="253"/>
        <v>42146.731087962966</v>
      </c>
      <c r="M3253" s="16">
        <f t="shared" si="251"/>
        <v>42176.731087962966</v>
      </c>
      <c r="N3253" s="10">
        <f t="shared" si="254"/>
        <v>30</v>
      </c>
      <c r="O3253" t="b">
        <v>1</v>
      </c>
      <c r="P3253">
        <v>20</v>
      </c>
      <c r="Q3253" s="12">
        <f t="shared" si="252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si="253"/>
        <v>42590.472685185188</v>
      </c>
      <c r="M3254" s="16">
        <f t="shared" si="251"/>
        <v>42620.472685185188</v>
      </c>
      <c r="N3254" s="10">
        <f t="shared" si="254"/>
        <v>30</v>
      </c>
      <c r="O3254" t="b">
        <v>1</v>
      </c>
      <c r="P3254">
        <v>50</v>
      </c>
      <c r="Q3254" s="12">
        <f t="shared" si="252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si="253"/>
        <v>42602.576712962968</v>
      </c>
      <c r="M3255" s="16">
        <f t="shared" si="251"/>
        <v>42621.15625</v>
      </c>
      <c r="N3255" s="10">
        <f t="shared" si="254"/>
        <v>18.579537037032424</v>
      </c>
      <c r="O3255" t="b">
        <v>1</v>
      </c>
      <c r="P3255">
        <v>115</v>
      </c>
      <c r="Q3255" s="12">
        <f t="shared" si="252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si="253"/>
        <v>42059.085752314815</v>
      </c>
      <c r="M3256" s="16">
        <f t="shared" si="251"/>
        <v>42089.044085648144</v>
      </c>
      <c r="N3256" s="10">
        <f t="shared" si="254"/>
        <v>29.958333333328483</v>
      </c>
      <c r="O3256" t="b">
        <v>1</v>
      </c>
      <c r="P3256">
        <v>186</v>
      </c>
      <c r="Q3256" s="12">
        <f t="shared" si="252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si="253"/>
        <v>41889.768229166664</v>
      </c>
      <c r="M3257" s="16">
        <f t="shared" si="251"/>
        <v>41919.768229166664</v>
      </c>
      <c r="N3257" s="10">
        <f t="shared" si="254"/>
        <v>30</v>
      </c>
      <c r="O3257" t="b">
        <v>1</v>
      </c>
      <c r="P3257">
        <v>18</v>
      </c>
      <c r="Q3257" s="12">
        <f t="shared" si="252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si="253"/>
        <v>42144.573807870373</v>
      </c>
      <c r="M3258" s="16">
        <f t="shared" si="251"/>
        <v>42166.165972222225</v>
      </c>
      <c r="N3258" s="10">
        <f t="shared" si="254"/>
        <v>21.592164351852261</v>
      </c>
      <c r="O3258" t="b">
        <v>1</v>
      </c>
      <c r="P3258">
        <v>176</v>
      </c>
      <c r="Q3258" s="12">
        <f t="shared" si="252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si="253"/>
        <v>42758.559629629628</v>
      </c>
      <c r="M3259" s="16">
        <f t="shared" si="251"/>
        <v>42788.559629629628</v>
      </c>
      <c r="N3259" s="10">
        <f t="shared" si="254"/>
        <v>30</v>
      </c>
      <c r="O3259" t="b">
        <v>0</v>
      </c>
      <c r="P3259">
        <v>41</v>
      </c>
      <c r="Q3259" s="12">
        <f t="shared" si="252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si="253"/>
        <v>41982.887280092589</v>
      </c>
      <c r="M3260" s="16">
        <f t="shared" si="251"/>
        <v>42012.887280092589</v>
      </c>
      <c r="N3260" s="10">
        <f t="shared" si="254"/>
        <v>30</v>
      </c>
      <c r="O3260" t="b">
        <v>1</v>
      </c>
      <c r="P3260">
        <v>75</v>
      </c>
      <c r="Q3260" s="12">
        <f t="shared" si="252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si="253"/>
        <v>42614.760937500003</v>
      </c>
      <c r="M3261" s="16">
        <f t="shared" si="251"/>
        <v>42644.165972222225</v>
      </c>
      <c r="N3261" s="10">
        <f t="shared" si="254"/>
        <v>29.405034722221899</v>
      </c>
      <c r="O3261" t="b">
        <v>1</v>
      </c>
      <c r="P3261">
        <v>97</v>
      </c>
      <c r="Q3261" s="12">
        <f t="shared" si="252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si="253"/>
        <v>42303.672662037032</v>
      </c>
      <c r="M3262" s="16">
        <f t="shared" si="251"/>
        <v>42338.714328703703</v>
      </c>
      <c r="N3262" s="10">
        <f t="shared" si="254"/>
        <v>35.041666666671517</v>
      </c>
      <c r="O3262" t="b">
        <v>1</v>
      </c>
      <c r="P3262">
        <v>73</v>
      </c>
      <c r="Q3262" s="12">
        <f t="shared" si="252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si="253"/>
        <v>42171.725416666668</v>
      </c>
      <c r="M3263" s="16">
        <f t="shared" si="251"/>
        <v>42201.725416666668</v>
      </c>
      <c r="N3263" s="10">
        <f t="shared" si="254"/>
        <v>30</v>
      </c>
      <c r="O3263" t="b">
        <v>1</v>
      </c>
      <c r="P3263">
        <v>49</v>
      </c>
      <c r="Q3263" s="12">
        <f t="shared" si="252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si="253"/>
        <v>41964.315532407403</v>
      </c>
      <c r="M3264" s="16">
        <f t="shared" si="251"/>
        <v>41995.166666666672</v>
      </c>
      <c r="N3264" s="10">
        <f t="shared" si="254"/>
        <v>30.851134259268292</v>
      </c>
      <c r="O3264" t="b">
        <v>1</v>
      </c>
      <c r="P3264">
        <v>134</v>
      </c>
      <c r="Q3264" s="12">
        <f t="shared" si="252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si="253"/>
        <v>42284.516064814816</v>
      </c>
      <c r="M3265" s="16">
        <f t="shared" si="251"/>
        <v>42307.875</v>
      </c>
      <c r="N3265" s="10">
        <f t="shared" si="254"/>
        <v>23.358935185184237</v>
      </c>
      <c r="O3265" t="b">
        <v>1</v>
      </c>
      <c r="P3265">
        <v>68</v>
      </c>
      <c r="Q3265" s="12">
        <f t="shared" si="252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 / D3266 * 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si="253"/>
        <v>42016.800208333334</v>
      </c>
      <c r="M3266" s="16">
        <f t="shared" ref="M3266:M3329" si="256">(J3266 / 60 / 60 / 24) + DATE(1970, 1, 1)</f>
        <v>42032.916666666672</v>
      </c>
      <c r="N3266" s="10">
        <f t="shared" si="254"/>
        <v>16.116458333337505</v>
      </c>
      <c r="O3266" t="b">
        <v>1</v>
      </c>
      <c r="P3266">
        <v>49</v>
      </c>
      <c r="Q3266" s="12">
        <f t="shared" ref="Q3266:Q3329" si="257">IFERROR(ROUND(E3266 / P3266, 2), 0)</f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:L3330" si="258">(K3267 / 60 / 60 / 24) + DATE(1970, 1, 1)</f>
        <v>42311.711979166663</v>
      </c>
      <c r="M3267" s="16">
        <f t="shared" si="256"/>
        <v>42341.708333333328</v>
      </c>
      <c r="N3267" s="10">
        <f t="shared" ref="N3267:N3330" si="259">M3267-L3267</f>
        <v>29.996354166665697</v>
      </c>
      <c r="O3267" t="b">
        <v>1</v>
      </c>
      <c r="P3267">
        <v>63</v>
      </c>
      <c r="Q3267" s="12">
        <f t="shared" si="257"/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si="258"/>
        <v>42136.536134259266</v>
      </c>
      <c r="M3268" s="16">
        <f t="shared" si="256"/>
        <v>42167.875</v>
      </c>
      <c r="N3268" s="10">
        <f t="shared" si="259"/>
        <v>31.338865740734036</v>
      </c>
      <c r="O3268" t="b">
        <v>1</v>
      </c>
      <c r="P3268">
        <v>163</v>
      </c>
      <c r="Q3268" s="12">
        <f t="shared" si="257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si="258"/>
        <v>42172.757638888885</v>
      </c>
      <c r="M3269" s="16">
        <f t="shared" si="256"/>
        <v>42202.757638888885</v>
      </c>
      <c r="N3269" s="10">
        <f t="shared" si="259"/>
        <v>30</v>
      </c>
      <c r="O3269" t="b">
        <v>1</v>
      </c>
      <c r="P3269">
        <v>288</v>
      </c>
      <c r="Q3269" s="12">
        <f t="shared" si="257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si="258"/>
        <v>42590.90425925926</v>
      </c>
      <c r="M3270" s="16">
        <f t="shared" si="256"/>
        <v>42606.90425925926</v>
      </c>
      <c r="N3270" s="10">
        <f t="shared" si="259"/>
        <v>16</v>
      </c>
      <c r="O3270" t="b">
        <v>1</v>
      </c>
      <c r="P3270">
        <v>42</v>
      </c>
      <c r="Q3270" s="12">
        <f t="shared" si="257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si="258"/>
        <v>42137.395798611105</v>
      </c>
      <c r="M3271" s="16">
        <f t="shared" si="256"/>
        <v>42171.458333333328</v>
      </c>
      <c r="N3271" s="10">
        <f t="shared" si="259"/>
        <v>34.062534722223063</v>
      </c>
      <c r="O3271" t="b">
        <v>1</v>
      </c>
      <c r="P3271">
        <v>70</v>
      </c>
      <c r="Q3271" s="12">
        <f t="shared" si="257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si="258"/>
        <v>42167.533159722225</v>
      </c>
      <c r="M3272" s="16">
        <f t="shared" si="256"/>
        <v>42197.533159722225</v>
      </c>
      <c r="N3272" s="10">
        <f t="shared" si="259"/>
        <v>30</v>
      </c>
      <c r="O3272" t="b">
        <v>1</v>
      </c>
      <c r="P3272">
        <v>30</v>
      </c>
      <c r="Q3272" s="12">
        <f t="shared" si="257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si="258"/>
        <v>41915.437210648146</v>
      </c>
      <c r="M3273" s="16">
        <f t="shared" si="256"/>
        <v>41945.478877314818</v>
      </c>
      <c r="N3273" s="10">
        <f t="shared" si="259"/>
        <v>30.041666666671517</v>
      </c>
      <c r="O3273" t="b">
        <v>1</v>
      </c>
      <c r="P3273">
        <v>51</v>
      </c>
      <c r="Q3273" s="12">
        <f t="shared" si="257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si="258"/>
        <v>42284.500104166669</v>
      </c>
      <c r="M3274" s="16">
        <f t="shared" si="256"/>
        <v>42314.541770833333</v>
      </c>
      <c r="N3274" s="10">
        <f t="shared" si="259"/>
        <v>30.041666666664241</v>
      </c>
      <c r="O3274" t="b">
        <v>1</v>
      </c>
      <c r="P3274">
        <v>145</v>
      </c>
      <c r="Q3274" s="12">
        <f t="shared" si="257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si="258"/>
        <v>42611.801412037035</v>
      </c>
      <c r="M3275" s="16">
        <f t="shared" si="256"/>
        <v>42627.791666666672</v>
      </c>
      <c r="N3275" s="10">
        <f t="shared" si="259"/>
        <v>15.990254629636183</v>
      </c>
      <c r="O3275" t="b">
        <v>1</v>
      </c>
      <c r="P3275">
        <v>21</v>
      </c>
      <c r="Q3275" s="12">
        <f t="shared" si="257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si="258"/>
        <v>42400.704537037032</v>
      </c>
      <c r="M3276" s="16">
        <f t="shared" si="256"/>
        <v>42444.875</v>
      </c>
      <c r="N3276" s="10">
        <f t="shared" si="259"/>
        <v>44.170462962967576</v>
      </c>
      <c r="O3276" t="b">
        <v>1</v>
      </c>
      <c r="P3276">
        <v>286</v>
      </c>
      <c r="Q3276" s="12">
        <f t="shared" si="257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si="258"/>
        <v>42017.88045138889</v>
      </c>
      <c r="M3277" s="16">
        <f t="shared" si="256"/>
        <v>42044.1875</v>
      </c>
      <c r="N3277" s="10">
        <f t="shared" si="259"/>
        <v>26.307048611110076</v>
      </c>
      <c r="O3277" t="b">
        <v>1</v>
      </c>
      <c r="P3277">
        <v>12</v>
      </c>
      <c r="Q3277" s="12">
        <f t="shared" si="257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si="258"/>
        <v>42426.949988425928</v>
      </c>
      <c r="M3278" s="16">
        <f t="shared" si="256"/>
        <v>42461.165972222225</v>
      </c>
      <c r="N3278" s="10">
        <f t="shared" si="259"/>
        <v>34.215983796297223</v>
      </c>
      <c r="O3278" t="b">
        <v>1</v>
      </c>
      <c r="P3278">
        <v>100</v>
      </c>
      <c r="Q3278" s="12">
        <f t="shared" si="257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si="258"/>
        <v>41931.682939814818</v>
      </c>
      <c r="M3279" s="16">
        <f t="shared" si="256"/>
        <v>41961.724606481483</v>
      </c>
      <c r="N3279" s="10">
        <f t="shared" si="259"/>
        <v>30.041666666664241</v>
      </c>
      <c r="O3279" t="b">
        <v>1</v>
      </c>
      <c r="P3279">
        <v>100</v>
      </c>
      <c r="Q3279" s="12">
        <f t="shared" si="257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si="258"/>
        <v>42124.848414351851</v>
      </c>
      <c r="M3280" s="16">
        <f t="shared" si="256"/>
        <v>42154.848414351851</v>
      </c>
      <c r="N3280" s="10">
        <f t="shared" si="259"/>
        <v>30</v>
      </c>
      <c r="O3280" t="b">
        <v>1</v>
      </c>
      <c r="P3280">
        <v>34</v>
      </c>
      <c r="Q3280" s="12">
        <f t="shared" si="257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si="258"/>
        <v>42431.102534722217</v>
      </c>
      <c r="M3281" s="16">
        <f t="shared" si="256"/>
        <v>42461.06086805556</v>
      </c>
      <c r="N3281" s="10">
        <f t="shared" si="259"/>
        <v>29.958333333343035</v>
      </c>
      <c r="O3281" t="b">
        <v>0</v>
      </c>
      <c r="P3281">
        <v>63</v>
      </c>
      <c r="Q3281" s="12">
        <f t="shared" si="257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si="258"/>
        <v>42121.756921296299</v>
      </c>
      <c r="M3282" s="16">
        <f t="shared" si="256"/>
        <v>42156.208333333328</v>
      </c>
      <c r="N3282" s="10">
        <f t="shared" si="259"/>
        <v>34.451412037029513</v>
      </c>
      <c r="O3282" t="b">
        <v>0</v>
      </c>
      <c r="P3282">
        <v>30</v>
      </c>
      <c r="Q3282" s="12">
        <f t="shared" si="257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si="258"/>
        <v>42219.019733796296</v>
      </c>
      <c r="M3283" s="16">
        <f t="shared" si="256"/>
        <v>42249.019733796296</v>
      </c>
      <c r="N3283" s="10">
        <f t="shared" si="259"/>
        <v>30</v>
      </c>
      <c r="O3283" t="b">
        <v>0</v>
      </c>
      <c r="P3283">
        <v>47</v>
      </c>
      <c r="Q3283" s="12">
        <f t="shared" si="257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si="258"/>
        <v>42445.19430555556</v>
      </c>
      <c r="M3284" s="16">
        <f t="shared" si="256"/>
        <v>42489.19430555556</v>
      </c>
      <c r="N3284" s="10">
        <f t="shared" si="259"/>
        <v>44</v>
      </c>
      <c r="O3284" t="b">
        <v>0</v>
      </c>
      <c r="P3284">
        <v>237</v>
      </c>
      <c r="Q3284" s="12">
        <f t="shared" si="257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si="258"/>
        <v>42379.74418981481</v>
      </c>
      <c r="M3285" s="16">
        <f t="shared" si="256"/>
        <v>42410.875</v>
      </c>
      <c r="N3285" s="10">
        <f t="shared" si="259"/>
        <v>31.130810185190057</v>
      </c>
      <c r="O3285" t="b">
        <v>0</v>
      </c>
      <c r="P3285">
        <v>47</v>
      </c>
      <c r="Q3285" s="12">
        <f t="shared" si="257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si="258"/>
        <v>42380.884872685187</v>
      </c>
      <c r="M3286" s="16">
        <f t="shared" si="256"/>
        <v>42398.249305555553</v>
      </c>
      <c r="N3286" s="10">
        <f t="shared" si="259"/>
        <v>17.364432870366727</v>
      </c>
      <c r="O3286" t="b">
        <v>0</v>
      </c>
      <c r="P3286">
        <v>15</v>
      </c>
      <c r="Q3286" s="12">
        <f t="shared" si="257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si="258"/>
        <v>42762.942430555559</v>
      </c>
      <c r="M3287" s="16">
        <f t="shared" si="256"/>
        <v>42794.208333333328</v>
      </c>
      <c r="N3287" s="10">
        <f t="shared" si="259"/>
        <v>31.265902777769952</v>
      </c>
      <c r="O3287" t="b">
        <v>0</v>
      </c>
      <c r="P3287">
        <v>81</v>
      </c>
      <c r="Q3287" s="12">
        <f t="shared" si="257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si="258"/>
        <v>42567.840069444443</v>
      </c>
      <c r="M3288" s="16">
        <f t="shared" si="256"/>
        <v>42597.840069444443</v>
      </c>
      <c r="N3288" s="10">
        <f t="shared" si="259"/>
        <v>30</v>
      </c>
      <c r="O3288" t="b">
        <v>0</v>
      </c>
      <c r="P3288">
        <v>122</v>
      </c>
      <c r="Q3288" s="12">
        <f t="shared" si="257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si="258"/>
        <v>42311.750324074077</v>
      </c>
      <c r="M3289" s="16">
        <f t="shared" si="256"/>
        <v>42336.750324074077</v>
      </c>
      <c r="N3289" s="10">
        <f t="shared" si="259"/>
        <v>25</v>
      </c>
      <c r="O3289" t="b">
        <v>0</v>
      </c>
      <c r="P3289">
        <v>34</v>
      </c>
      <c r="Q3289" s="12">
        <f t="shared" si="257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si="258"/>
        <v>42505.774479166663</v>
      </c>
      <c r="M3290" s="16">
        <f t="shared" si="256"/>
        <v>42541.958333333328</v>
      </c>
      <c r="N3290" s="10">
        <f t="shared" si="259"/>
        <v>36.183854166665697</v>
      </c>
      <c r="O3290" t="b">
        <v>0</v>
      </c>
      <c r="P3290">
        <v>207</v>
      </c>
      <c r="Q3290" s="12">
        <f t="shared" si="257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si="258"/>
        <v>42758.368078703701</v>
      </c>
      <c r="M3291" s="16">
        <f t="shared" si="256"/>
        <v>42786.368078703701</v>
      </c>
      <c r="N3291" s="10">
        <f t="shared" si="259"/>
        <v>28</v>
      </c>
      <c r="O3291" t="b">
        <v>0</v>
      </c>
      <c r="P3291">
        <v>25</v>
      </c>
      <c r="Q3291" s="12">
        <f t="shared" si="257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si="258"/>
        <v>42775.51494212963</v>
      </c>
      <c r="M3292" s="16">
        <f t="shared" si="256"/>
        <v>42805.51494212963</v>
      </c>
      <c r="N3292" s="10">
        <f t="shared" si="259"/>
        <v>30</v>
      </c>
      <c r="O3292" t="b">
        <v>0</v>
      </c>
      <c r="P3292">
        <v>72</v>
      </c>
      <c r="Q3292" s="12">
        <f t="shared" si="257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si="258"/>
        <v>42232.702546296292</v>
      </c>
      <c r="M3293" s="16">
        <f t="shared" si="256"/>
        <v>42264.165972222225</v>
      </c>
      <c r="N3293" s="10">
        <f t="shared" si="259"/>
        <v>31.463425925932825</v>
      </c>
      <c r="O3293" t="b">
        <v>0</v>
      </c>
      <c r="P3293">
        <v>14</v>
      </c>
      <c r="Q3293" s="12">
        <f t="shared" si="257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si="258"/>
        <v>42282.770231481481</v>
      </c>
      <c r="M3294" s="16">
        <f t="shared" si="256"/>
        <v>42342.811898148153</v>
      </c>
      <c r="N3294" s="10">
        <f t="shared" si="259"/>
        <v>60.041666666671517</v>
      </c>
      <c r="O3294" t="b">
        <v>0</v>
      </c>
      <c r="P3294">
        <v>15</v>
      </c>
      <c r="Q3294" s="12">
        <f t="shared" si="257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si="258"/>
        <v>42768.425370370373</v>
      </c>
      <c r="M3295" s="16">
        <f t="shared" si="256"/>
        <v>42798.425370370373</v>
      </c>
      <c r="N3295" s="10">
        <f t="shared" si="259"/>
        <v>30</v>
      </c>
      <c r="O3295" t="b">
        <v>0</v>
      </c>
      <c r="P3295">
        <v>91</v>
      </c>
      <c r="Q3295" s="12">
        <f t="shared" si="257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si="258"/>
        <v>42141.541134259256</v>
      </c>
      <c r="M3296" s="16">
        <f t="shared" si="256"/>
        <v>42171.541134259256</v>
      </c>
      <c r="N3296" s="10">
        <f t="shared" si="259"/>
        <v>30</v>
      </c>
      <c r="O3296" t="b">
        <v>0</v>
      </c>
      <c r="P3296">
        <v>24</v>
      </c>
      <c r="Q3296" s="12">
        <f t="shared" si="257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si="258"/>
        <v>42609.442465277782</v>
      </c>
      <c r="M3297" s="16">
        <f t="shared" si="256"/>
        <v>42639.442465277782</v>
      </c>
      <c r="N3297" s="10">
        <f t="shared" si="259"/>
        <v>30</v>
      </c>
      <c r="O3297" t="b">
        <v>0</v>
      </c>
      <c r="P3297">
        <v>27</v>
      </c>
      <c r="Q3297" s="12">
        <f t="shared" si="257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si="258"/>
        <v>42309.756620370375</v>
      </c>
      <c r="M3298" s="16">
        <f t="shared" si="256"/>
        <v>42330.916666666672</v>
      </c>
      <c r="N3298" s="10">
        <f t="shared" si="259"/>
        <v>21.160046296296059</v>
      </c>
      <c r="O3298" t="b">
        <v>0</v>
      </c>
      <c r="P3298">
        <v>47</v>
      </c>
      <c r="Q3298" s="12">
        <f t="shared" si="257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si="258"/>
        <v>42193.771481481483</v>
      </c>
      <c r="M3299" s="16">
        <f t="shared" si="256"/>
        <v>42212.957638888889</v>
      </c>
      <c r="N3299" s="10">
        <f t="shared" si="259"/>
        <v>19.186157407406427</v>
      </c>
      <c r="O3299" t="b">
        <v>0</v>
      </c>
      <c r="P3299">
        <v>44</v>
      </c>
      <c r="Q3299" s="12">
        <f t="shared" si="257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si="258"/>
        <v>42239.957962962959</v>
      </c>
      <c r="M3300" s="16">
        <f t="shared" si="256"/>
        <v>42260</v>
      </c>
      <c r="N3300" s="10">
        <f t="shared" si="259"/>
        <v>20.042037037041155</v>
      </c>
      <c r="O3300" t="b">
        <v>0</v>
      </c>
      <c r="P3300">
        <v>72</v>
      </c>
      <c r="Q3300" s="12">
        <f t="shared" si="257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si="258"/>
        <v>42261.917395833334</v>
      </c>
      <c r="M3301" s="16">
        <f t="shared" si="256"/>
        <v>42291.917395833334</v>
      </c>
      <c r="N3301" s="10">
        <f t="shared" si="259"/>
        <v>30</v>
      </c>
      <c r="O3301" t="b">
        <v>0</v>
      </c>
      <c r="P3301">
        <v>63</v>
      </c>
      <c r="Q3301" s="12">
        <f t="shared" si="257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si="258"/>
        <v>42102.743773148148</v>
      </c>
      <c r="M3302" s="16">
        <f t="shared" si="256"/>
        <v>42123.743773148148</v>
      </c>
      <c r="N3302" s="10">
        <f t="shared" si="259"/>
        <v>21</v>
      </c>
      <c r="O3302" t="b">
        <v>0</v>
      </c>
      <c r="P3302">
        <v>88</v>
      </c>
      <c r="Q3302" s="12">
        <f t="shared" si="257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si="258"/>
        <v>42538.73583333334</v>
      </c>
      <c r="M3303" s="16">
        <f t="shared" si="256"/>
        <v>42583.290972222225</v>
      </c>
      <c r="N3303" s="10">
        <f t="shared" si="259"/>
        <v>44.555138888885267</v>
      </c>
      <c r="O3303" t="b">
        <v>0</v>
      </c>
      <c r="P3303">
        <v>70</v>
      </c>
      <c r="Q3303" s="12">
        <f t="shared" si="257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si="258"/>
        <v>42681.35157407407</v>
      </c>
      <c r="M3304" s="16">
        <f t="shared" si="256"/>
        <v>42711.35157407407</v>
      </c>
      <c r="N3304" s="10">
        <f t="shared" si="259"/>
        <v>30</v>
      </c>
      <c r="O3304" t="b">
        <v>0</v>
      </c>
      <c r="P3304">
        <v>50</v>
      </c>
      <c r="Q3304" s="12">
        <f t="shared" si="257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si="258"/>
        <v>42056.65143518518</v>
      </c>
      <c r="M3305" s="16">
        <f t="shared" si="256"/>
        <v>42091.609768518523</v>
      </c>
      <c r="N3305" s="10">
        <f t="shared" si="259"/>
        <v>34.958333333343035</v>
      </c>
      <c r="O3305" t="b">
        <v>0</v>
      </c>
      <c r="P3305">
        <v>35</v>
      </c>
      <c r="Q3305" s="12">
        <f t="shared" si="257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si="258"/>
        <v>42696.624444444446</v>
      </c>
      <c r="M3306" s="16">
        <f t="shared" si="256"/>
        <v>42726.624444444446</v>
      </c>
      <c r="N3306" s="10">
        <f t="shared" si="259"/>
        <v>30</v>
      </c>
      <c r="O3306" t="b">
        <v>0</v>
      </c>
      <c r="P3306">
        <v>175</v>
      </c>
      <c r="Q3306" s="12">
        <f t="shared" si="257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si="258"/>
        <v>42186.855879629627</v>
      </c>
      <c r="M3307" s="16">
        <f t="shared" si="256"/>
        <v>42216.855879629627</v>
      </c>
      <c r="N3307" s="10">
        <f t="shared" si="259"/>
        <v>30</v>
      </c>
      <c r="O3307" t="b">
        <v>0</v>
      </c>
      <c r="P3307">
        <v>20</v>
      </c>
      <c r="Q3307" s="12">
        <f t="shared" si="257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si="258"/>
        <v>42493.219236111108</v>
      </c>
      <c r="M3308" s="16">
        <f t="shared" si="256"/>
        <v>42531.125</v>
      </c>
      <c r="N3308" s="10">
        <f t="shared" si="259"/>
        <v>37.90576388889167</v>
      </c>
      <c r="O3308" t="b">
        <v>0</v>
      </c>
      <c r="P3308">
        <v>54</v>
      </c>
      <c r="Q3308" s="12">
        <f t="shared" si="257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si="258"/>
        <v>42475.057164351849</v>
      </c>
      <c r="M3309" s="16">
        <f t="shared" si="256"/>
        <v>42505.057164351849</v>
      </c>
      <c r="N3309" s="10">
        <f t="shared" si="259"/>
        <v>30</v>
      </c>
      <c r="O3309" t="b">
        <v>0</v>
      </c>
      <c r="P3309">
        <v>20</v>
      </c>
      <c r="Q3309" s="12">
        <f t="shared" si="257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si="258"/>
        <v>42452.876909722225</v>
      </c>
      <c r="M3310" s="16">
        <f t="shared" si="256"/>
        <v>42473.876909722225</v>
      </c>
      <c r="N3310" s="10">
        <f t="shared" si="259"/>
        <v>21</v>
      </c>
      <c r="O3310" t="b">
        <v>0</v>
      </c>
      <c r="P3310">
        <v>57</v>
      </c>
      <c r="Q3310" s="12">
        <f t="shared" si="257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si="258"/>
        <v>42628.650208333333</v>
      </c>
      <c r="M3311" s="16">
        <f t="shared" si="256"/>
        <v>42659.650208333333</v>
      </c>
      <c r="N3311" s="10">
        <f t="shared" si="259"/>
        <v>31</v>
      </c>
      <c r="O3311" t="b">
        <v>0</v>
      </c>
      <c r="P3311">
        <v>31</v>
      </c>
      <c r="Q3311" s="12">
        <f t="shared" si="257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si="258"/>
        <v>42253.928530092591</v>
      </c>
      <c r="M3312" s="16">
        <f t="shared" si="256"/>
        <v>42283.928530092591</v>
      </c>
      <c r="N3312" s="10">
        <f t="shared" si="259"/>
        <v>30</v>
      </c>
      <c r="O3312" t="b">
        <v>0</v>
      </c>
      <c r="P3312">
        <v>31</v>
      </c>
      <c r="Q3312" s="12">
        <f t="shared" si="257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si="258"/>
        <v>42264.29178240741</v>
      </c>
      <c r="M3313" s="16">
        <f t="shared" si="256"/>
        <v>42294.29178240741</v>
      </c>
      <c r="N3313" s="10">
        <f t="shared" si="259"/>
        <v>30</v>
      </c>
      <c r="O3313" t="b">
        <v>0</v>
      </c>
      <c r="P3313">
        <v>45</v>
      </c>
      <c r="Q3313" s="12">
        <f t="shared" si="257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si="258"/>
        <v>42664.809560185182</v>
      </c>
      <c r="M3314" s="16">
        <f t="shared" si="256"/>
        <v>42685.916666666672</v>
      </c>
      <c r="N3314" s="10">
        <f t="shared" si="259"/>
        <v>21.107106481489609</v>
      </c>
      <c r="O3314" t="b">
        <v>0</v>
      </c>
      <c r="P3314">
        <v>41</v>
      </c>
      <c r="Q3314" s="12">
        <f t="shared" si="257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si="258"/>
        <v>42382.244409722218</v>
      </c>
      <c r="M3315" s="16">
        <f t="shared" si="256"/>
        <v>42396.041666666672</v>
      </c>
      <c r="N3315" s="10">
        <f t="shared" si="259"/>
        <v>13.797256944453693</v>
      </c>
      <c r="O3315" t="b">
        <v>0</v>
      </c>
      <c r="P3315">
        <v>29</v>
      </c>
      <c r="Q3315" s="12">
        <f t="shared" si="257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si="258"/>
        <v>42105.267488425925</v>
      </c>
      <c r="M3316" s="16">
        <f t="shared" si="256"/>
        <v>42132.836805555555</v>
      </c>
      <c r="N3316" s="10">
        <f t="shared" si="259"/>
        <v>27.569317129629781</v>
      </c>
      <c r="O3316" t="b">
        <v>0</v>
      </c>
      <c r="P3316">
        <v>58</v>
      </c>
      <c r="Q3316" s="12">
        <f t="shared" si="257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si="258"/>
        <v>42466.303715277783</v>
      </c>
      <c r="M3317" s="16">
        <f t="shared" si="256"/>
        <v>42496.303715277783</v>
      </c>
      <c r="N3317" s="10">
        <f t="shared" si="259"/>
        <v>30</v>
      </c>
      <c r="O3317" t="b">
        <v>0</v>
      </c>
      <c r="P3317">
        <v>89</v>
      </c>
      <c r="Q3317" s="12">
        <f t="shared" si="257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si="258"/>
        <v>41826.871238425927</v>
      </c>
      <c r="M3318" s="16">
        <f t="shared" si="256"/>
        <v>41859.57916666667</v>
      </c>
      <c r="N3318" s="10">
        <f t="shared" si="259"/>
        <v>32.707928240743058</v>
      </c>
      <c r="O3318" t="b">
        <v>0</v>
      </c>
      <c r="P3318">
        <v>125</v>
      </c>
      <c r="Q3318" s="12">
        <f t="shared" si="257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si="258"/>
        <v>42499.039629629624</v>
      </c>
      <c r="M3319" s="16">
        <f t="shared" si="256"/>
        <v>42529.039629629624</v>
      </c>
      <c r="N3319" s="10">
        <f t="shared" si="259"/>
        <v>30</v>
      </c>
      <c r="O3319" t="b">
        <v>0</v>
      </c>
      <c r="P3319">
        <v>18</v>
      </c>
      <c r="Q3319" s="12">
        <f t="shared" si="257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si="258"/>
        <v>42431.302002314813</v>
      </c>
      <c r="M3320" s="16">
        <f t="shared" si="256"/>
        <v>42471.104166666672</v>
      </c>
      <c r="N3320" s="10">
        <f t="shared" si="259"/>
        <v>39.802164351858664</v>
      </c>
      <c r="O3320" t="b">
        <v>0</v>
      </c>
      <c r="P3320">
        <v>32</v>
      </c>
      <c r="Q3320" s="12">
        <f t="shared" si="257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si="258"/>
        <v>41990.585486111115</v>
      </c>
      <c r="M3321" s="16">
        <f t="shared" si="256"/>
        <v>42035.585486111115</v>
      </c>
      <c r="N3321" s="10">
        <f t="shared" si="259"/>
        <v>45</v>
      </c>
      <c r="O3321" t="b">
        <v>0</v>
      </c>
      <c r="P3321">
        <v>16</v>
      </c>
      <c r="Q3321" s="12">
        <f t="shared" si="257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si="258"/>
        <v>42513.045798611114</v>
      </c>
      <c r="M3322" s="16">
        <f t="shared" si="256"/>
        <v>42543.045798611114</v>
      </c>
      <c r="N3322" s="10">
        <f t="shared" si="259"/>
        <v>30</v>
      </c>
      <c r="O3322" t="b">
        <v>0</v>
      </c>
      <c r="P3322">
        <v>38</v>
      </c>
      <c r="Q3322" s="12">
        <f t="shared" si="257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si="258"/>
        <v>41914.100289351853</v>
      </c>
      <c r="M3323" s="16">
        <f t="shared" si="256"/>
        <v>41928.165972222225</v>
      </c>
      <c r="N3323" s="10">
        <f t="shared" si="259"/>
        <v>14.065682870372257</v>
      </c>
      <c r="O3323" t="b">
        <v>0</v>
      </c>
      <c r="P3323">
        <v>15</v>
      </c>
      <c r="Q3323" s="12">
        <f t="shared" si="257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si="258"/>
        <v>42521.010370370372</v>
      </c>
      <c r="M3324" s="16">
        <f t="shared" si="256"/>
        <v>42543.163194444445</v>
      </c>
      <c r="N3324" s="10">
        <f t="shared" si="259"/>
        <v>22.152824074073578</v>
      </c>
      <c r="O3324" t="b">
        <v>0</v>
      </c>
      <c r="P3324">
        <v>23</v>
      </c>
      <c r="Q3324" s="12">
        <f t="shared" si="257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si="258"/>
        <v>42608.36583333333</v>
      </c>
      <c r="M3325" s="16">
        <f t="shared" si="256"/>
        <v>42638.36583333333</v>
      </c>
      <c r="N3325" s="10">
        <f t="shared" si="259"/>
        <v>30</v>
      </c>
      <c r="O3325" t="b">
        <v>0</v>
      </c>
      <c r="P3325">
        <v>49</v>
      </c>
      <c r="Q3325" s="12">
        <f t="shared" si="257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si="258"/>
        <v>42512.58321759259</v>
      </c>
      <c r="M3326" s="16">
        <f t="shared" si="256"/>
        <v>42526.58321759259</v>
      </c>
      <c r="N3326" s="10">
        <f t="shared" si="259"/>
        <v>14</v>
      </c>
      <c r="O3326" t="b">
        <v>0</v>
      </c>
      <c r="P3326">
        <v>10</v>
      </c>
      <c r="Q3326" s="12">
        <f t="shared" si="257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si="258"/>
        <v>42064.785613425927</v>
      </c>
      <c r="M3327" s="16">
        <f t="shared" si="256"/>
        <v>42099.743946759263</v>
      </c>
      <c r="N3327" s="10">
        <f t="shared" si="259"/>
        <v>34.958333333335759</v>
      </c>
      <c r="O3327" t="b">
        <v>0</v>
      </c>
      <c r="P3327">
        <v>15</v>
      </c>
      <c r="Q3327" s="12">
        <f t="shared" si="257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si="258"/>
        <v>42041.714178240742</v>
      </c>
      <c r="M3328" s="16">
        <f t="shared" si="256"/>
        <v>42071.67251157407</v>
      </c>
      <c r="N3328" s="10">
        <f t="shared" si="259"/>
        <v>29.958333333328483</v>
      </c>
      <c r="O3328" t="b">
        <v>0</v>
      </c>
      <c r="P3328">
        <v>57</v>
      </c>
      <c r="Q3328" s="12">
        <f t="shared" si="257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si="258"/>
        <v>42468.374606481477</v>
      </c>
      <c r="M3329" s="16">
        <f t="shared" si="256"/>
        <v>42498.374606481477</v>
      </c>
      <c r="N3329" s="10">
        <f t="shared" si="259"/>
        <v>30</v>
      </c>
      <c r="O3329" t="b">
        <v>0</v>
      </c>
      <c r="P3329">
        <v>33</v>
      </c>
      <c r="Q3329" s="12">
        <f t="shared" si="257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 / D3330 * 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si="258"/>
        <v>41822.57503472222</v>
      </c>
      <c r="M3330" s="16">
        <f t="shared" ref="M3330:M3393" si="261">(J3330 / 60 / 60 / 24) + DATE(1970, 1, 1)</f>
        <v>41825.041666666664</v>
      </c>
      <c r="N3330" s="10">
        <f t="shared" si="259"/>
        <v>2.4666319444440887</v>
      </c>
      <c r="O3330" t="b">
        <v>0</v>
      </c>
      <c r="P3330">
        <v>9</v>
      </c>
      <c r="Q3330" s="12">
        <f t="shared" ref="Q3330:Q3393" si="262">IFERROR(ROUND(E3330 / P3330, 2), 0)</f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:L3394" si="263">(K3331 / 60 / 60 / 24) + DATE(1970, 1, 1)</f>
        <v>41837.323009259257</v>
      </c>
      <c r="M3331" s="16">
        <f t="shared" si="261"/>
        <v>41847.958333333336</v>
      </c>
      <c r="N3331" s="10">
        <f t="shared" ref="N3331:N3394" si="264">M3331-L3331</f>
        <v>10.635324074079108</v>
      </c>
      <c r="O3331" t="b">
        <v>0</v>
      </c>
      <c r="P3331">
        <v>26</v>
      </c>
      <c r="Q3331" s="12">
        <f t="shared" si="262"/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si="263"/>
        <v>42065.887361111112</v>
      </c>
      <c r="M3332" s="16">
        <f t="shared" si="261"/>
        <v>42095.845694444448</v>
      </c>
      <c r="N3332" s="10">
        <f t="shared" si="264"/>
        <v>29.958333333335759</v>
      </c>
      <c r="O3332" t="b">
        <v>0</v>
      </c>
      <c r="P3332">
        <v>69</v>
      </c>
      <c r="Q3332" s="12">
        <f t="shared" si="262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si="263"/>
        <v>42248.697754629626</v>
      </c>
      <c r="M3333" s="16">
        <f t="shared" si="261"/>
        <v>42283.697754629626</v>
      </c>
      <c r="N3333" s="10">
        <f t="shared" si="264"/>
        <v>35</v>
      </c>
      <c r="O3333" t="b">
        <v>0</v>
      </c>
      <c r="P3333">
        <v>65</v>
      </c>
      <c r="Q3333" s="12">
        <f t="shared" si="262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si="263"/>
        <v>41809.860300925924</v>
      </c>
      <c r="M3334" s="16">
        <f t="shared" si="261"/>
        <v>41839.860300925924</v>
      </c>
      <c r="N3334" s="10">
        <f t="shared" si="264"/>
        <v>30</v>
      </c>
      <c r="O3334" t="b">
        <v>0</v>
      </c>
      <c r="P3334">
        <v>83</v>
      </c>
      <c r="Q3334" s="12">
        <f t="shared" si="262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si="263"/>
        <v>42148.676851851851</v>
      </c>
      <c r="M3335" s="16">
        <f t="shared" si="261"/>
        <v>42170.676851851851</v>
      </c>
      <c r="N3335" s="10">
        <f t="shared" si="264"/>
        <v>22</v>
      </c>
      <c r="O3335" t="b">
        <v>0</v>
      </c>
      <c r="P3335">
        <v>111</v>
      </c>
      <c r="Q3335" s="12">
        <f t="shared" si="262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si="263"/>
        <v>42185.521087962959</v>
      </c>
      <c r="M3336" s="16">
        <f t="shared" si="261"/>
        <v>42215.521087962959</v>
      </c>
      <c r="N3336" s="10">
        <f t="shared" si="264"/>
        <v>30</v>
      </c>
      <c r="O3336" t="b">
        <v>0</v>
      </c>
      <c r="P3336">
        <v>46</v>
      </c>
      <c r="Q3336" s="12">
        <f t="shared" si="262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si="263"/>
        <v>41827.674143518518</v>
      </c>
      <c r="M3337" s="16">
        <f t="shared" si="261"/>
        <v>41854.958333333336</v>
      </c>
      <c r="N3337" s="10">
        <f t="shared" si="264"/>
        <v>27.284189814818092</v>
      </c>
      <c r="O3337" t="b">
        <v>0</v>
      </c>
      <c r="P3337">
        <v>63</v>
      </c>
      <c r="Q3337" s="12">
        <f t="shared" si="262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si="263"/>
        <v>42437.398680555561</v>
      </c>
      <c r="M3338" s="16">
        <f t="shared" si="261"/>
        <v>42465.35701388889</v>
      </c>
      <c r="N3338" s="10">
        <f t="shared" si="264"/>
        <v>27.958333333328483</v>
      </c>
      <c r="O3338" t="b">
        <v>0</v>
      </c>
      <c r="P3338">
        <v>9</v>
      </c>
      <c r="Q3338" s="12">
        <f t="shared" si="262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si="263"/>
        <v>41901.282025462962</v>
      </c>
      <c r="M3339" s="16">
        <f t="shared" si="261"/>
        <v>41922.875</v>
      </c>
      <c r="N3339" s="10">
        <f t="shared" si="264"/>
        <v>21.592974537037662</v>
      </c>
      <c r="O3339" t="b">
        <v>0</v>
      </c>
      <c r="P3339">
        <v>34</v>
      </c>
      <c r="Q3339" s="12">
        <f t="shared" si="262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si="263"/>
        <v>42769.574999999997</v>
      </c>
      <c r="M3340" s="16">
        <f t="shared" si="261"/>
        <v>42790.574999999997</v>
      </c>
      <c r="N3340" s="10">
        <f t="shared" si="264"/>
        <v>21</v>
      </c>
      <c r="O3340" t="b">
        <v>0</v>
      </c>
      <c r="P3340">
        <v>112</v>
      </c>
      <c r="Q3340" s="12">
        <f t="shared" si="262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si="263"/>
        <v>42549.665717592594</v>
      </c>
      <c r="M3341" s="16">
        <f t="shared" si="261"/>
        <v>42579.665717592594</v>
      </c>
      <c r="N3341" s="10">
        <f t="shared" si="264"/>
        <v>30</v>
      </c>
      <c r="O3341" t="b">
        <v>0</v>
      </c>
      <c r="P3341">
        <v>47</v>
      </c>
      <c r="Q3341" s="12">
        <f t="shared" si="262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si="263"/>
        <v>42685.974004629628</v>
      </c>
      <c r="M3342" s="16">
        <f t="shared" si="261"/>
        <v>42710.974004629628</v>
      </c>
      <c r="N3342" s="10">
        <f t="shared" si="264"/>
        <v>25</v>
      </c>
      <c r="O3342" t="b">
        <v>0</v>
      </c>
      <c r="P3342">
        <v>38</v>
      </c>
      <c r="Q3342" s="12">
        <f t="shared" si="262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si="263"/>
        <v>42510.798854166671</v>
      </c>
      <c r="M3343" s="16">
        <f t="shared" si="261"/>
        <v>42533.708333333328</v>
      </c>
      <c r="N3343" s="10">
        <f t="shared" si="264"/>
        <v>22.909479166657547</v>
      </c>
      <c r="O3343" t="b">
        <v>0</v>
      </c>
      <c r="P3343">
        <v>28</v>
      </c>
      <c r="Q3343" s="12">
        <f t="shared" si="262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si="263"/>
        <v>42062.296412037031</v>
      </c>
      <c r="M3344" s="16">
        <f t="shared" si="261"/>
        <v>42095.207638888889</v>
      </c>
      <c r="N3344" s="10">
        <f t="shared" si="264"/>
        <v>32.911226851858373</v>
      </c>
      <c r="O3344" t="b">
        <v>0</v>
      </c>
      <c r="P3344">
        <v>78</v>
      </c>
      <c r="Q3344" s="12">
        <f t="shared" si="262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si="263"/>
        <v>42452.916481481487</v>
      </c>
      <c r="M3345" s="16">
        <f t="shared" si="261"/>
        <v>42473.554166666669</v>
      </c>
      <c r="N3345" s="10">
        <f t="shared" si="264"/>
        <v>20.637685185181908</v>
      </c>
      <c r="O3345" t="b">
        <v>0</v>
      </c>
      <c r="P3345">
        <v>23</v>
      </c>
      <c r="Q3345" s="12">
        <f t="shared" si="262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si="263"/>
        <v>41851.200150462959</v>
      </c>
      <c r="M3346" s="16">
        <f t="shared" si="261"/>
        <v>41881.200150462959</v>
      </c>
      <c r="N3346" s="10">
        <f t="shared" si="264"/>
        <v>30</v>
      </c>
      <c r="O3346" t="b">
        <v>0</v>
      </c>
      <c r="P3346">
        <v>40</v>
      </c>
      <c r="Q3346" s="12">
        <f t="shared" si="262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si="263"/>
        <v>42053.106111111112</v>
      </c>
      <c r="M3347" s="16">
        <f t="shared" si="261"/>
        <v>42112.025694444441</v>
      </c>
      <c r="N3347" s="10">
        <f t="shared" si="264"/>
        <v>58.919583333328774</v>
      </c>
      <c r="O3347" t="b">
        <v>0</v>
      </c>
      <c r="P3347">
        <v>13</v>
      </c>
      <c r="Q3347" s="12">
        <f t="shared" si="262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si="263"/>
        <v>42054.024421296301</v>
      </c>
      <c r="M3348" s="16">
        <f t="shared" si="261"/>
        <v>42061.024421296301</v>
      </c>
      <c r="N3348" s="10">
        <f t="shared" si="264"/>
        <v>7</v>
      </c>
      <c r="O3348" t="b">
        <v>0</v>
      </c>
      <c r="P3348">
        <v>18</v>
      </c>
      <c r="Q3348" s="12">
        <f t="shared" si="262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si="263"/>
        <v>42484.551550925928</v>
      </c>
      <c r="M3349" s="16">
        <f t="shared" si="261"/>
        <v>42498.875</v>
      </c>
      <c r="N3349" s="10">
        <f t="shared" si="264"/>
        <v>14.323449074072414</v>
      </c>
      <c r="O3349" t="b">
        <v>0</v>
      </c>
      <c r="P3349">
        <v>22</v>
      </c>
      <c r="Q3349" s="12">
        <f t="shared" si="262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si="263"/>
        <v>42466.558796296296</v>
      </c>
      <c r="M3350" s="16">
        <f t="shared" si="261"/>
        <v>42490.165972222225</v>
      </c>
      <c r="N3350" s="10">
        <f t="shared" si="264"/>
        <v>23.607175925928459</v>
      </c>
      <c r="O3350" t="b">
        <v>0</v>
      </c>
      <c r="P3350">
        <v>79</v>
      </c>
      <c r="Q3350" s="12">
        <f t="shared" si="262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si="263"/>
        <v>42513.110787037032</v>
      </c>
      <c r="M3351" s="16">
        <f t="shared" si="261"/>
        <v>42534.708333333328</v>
      </c>
      <c r="N3351" s="10">
        <f t="shared" si="264"/>
        <v>21.597546296296059</v>
      </c>
      <c r="O3351" t="b">
        <v>0</v>
      </c>
      <c r="P3351">
        <v>14</v>
      </c>
      <c r="Q3351" s="12">
        <f t="shared" si="262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si="263"/>
        <v>42302.701516203699</v>
      </c>
      <c r="M3352" s="16">
        <f t="shared" si="261"/>
        <v>42337.958333333328</v>
      </c>
      <c r="N3352" s="10">
        <f t="shared" si="264"/>
        <v>35.256817129629781</v>
      </c>
      <c r="O3352" t="b">
        <v>0</v>
      </c>
      <c r="P3352">
        <v>51</v>
      </c>
      <c r="Q3352" s="12">
        <f t="shared" si="262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si="263"/>
        <v>41806.395428240743</v>
      </c>
      <c r="M3353" s="16">
        <f t="shared" si="261"/>
        <v>41843.458333333336</v>
      </c>
      <c r="N3353" s="10">
        <f t="shared" si="264"/>
        <v>37.0629050925927</v>
      </c>
      <c r="O3353" t="b">
        <v>0</v>
      </c>
      <c r="P3353">
        <v>54</v>
      </c>
      <c r="Q3353" s="12">
        <f t="shared" si="262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si="263"/>
        <v>42495.992800925931</v>
      </c>
      <c r="M3354" s="16">
        <f t="shared" si="261"/>
        <v>42552.958333333328</v>
      </c>
      <c r="N3354" s="10">
        <f t="shared" si="264"/>
        <v>56.965532407397404</v>
      </c>
      <c r="O3354" t="b">
        <v>0</v>
      </c>
      <c r="P3354">
        <v>70</v>
      </c>
      <c r="Q3354" s="12">
        <f t="shared" si="262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si="263"/>
        <v>42479.432291666672</v>
      </c>
      <c r="M3355" s="16">
        <f t="shared" si="261"/>
        <v>42492.958333333328</v>
      </c>
      <c r="N3355" s="10">
        <f t="shared" si="264"/>
        <v>13.526041666656965</v>
      </c>
      <c r="O3355" t="b">
        <v>0</v>
      </c>
      <c r="P3355">
        <v>44</v>
      </c>
      <c r="Q3355" s="12">
        <f t="shared" si="262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si="263"/>
        <v>42270.7269212963</v>
      </c>
      <c r="M3356" s="16">
        <f t="shared" si="261"/>
        <v>42306.167361111111</v>
      </c>
      <c r="N3356" s="10">
        <f t="shared" si="264"/>
        <v>35.440439814810816</v>
      </c>
      <c r="O3356" t="b">
        <v>0</v>
      </c>
      <c r="P3356">
        <v>55</v>
      </c>
      <c r="Q3356" s="12">
        <f t="shared" si="262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si="263"/>
        <v>42489.619525462964</v>
      </c>
      <c r="M3357" s="16">
        <f t="shared" si="261"/>
        <v>42500.470138888893</v>
      </c>
      <c r="N3357" s="10">
        <f t="shared" si="264"/>
        <v>10.850613425929623</v>
      </c>
      <c r="O3357" t="b">
        <v>0</v>
      </c>
      <c r="P3357">
        <v>15</v>
      </c>
      <c r="Q3357" s="12">
        <f t="shared" si="262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si="263"/>
        <v>42536.815648148149</v>
      </c>
      <c r="M3358" s="16">
        <f t="shared" si="261"/>
        <v>42566.815648148149</v>
      </c>
      <c r="N3358" s="10">
        <f t="shared" si="264"/>
        <v>30</v>
      </c>
      <c r="O3358" t="b">
        <v>0</v>
      </c>
      <c r="P3358">
        <v>27</v>
      </c>
      <c r="Q3358" s="12">
        <f t="shared" si="262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si="263"/>
        <v>41822.417939814812</v>
      </c>
      <c r="M3359" s="16">
        <f t="shared" si="261"/>
        <v>41852.417939814812</v>
      </c>
      <c r="N3359" s="10">
        <f t="shared" si="264"/>
        <v>30</v>
      </c>
      <c r="O3359" t="b">
        <v>0</v>
      </c>
      <c r="P3359">
        <v>21</v>
      </c>
      <c r="Q3359" s="12">
        <f t="shared" si="262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si="263"/>
        <v>41932.311099537037</v>
      </c>
      <c r="M3360" s="16">
        <f t="shared" si="261"/>
        <v>41962.352766203709</v>
      </c>
      <c r="N3360" s="10">
        <f t="shared" si="264"/>
        <v>30.041666666671517</v>
      </c>
      <c r="O3360" t="b">
        <v>0</v>
      </c>
      <c r="P3360">
        <v>162</v>
      </c>
      <c r="Q3360" s="12">
        <f t="shared" si="262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si="263"/>
        <v>42746.057106481487</v>
      </c>
      <c r="M3361" s="16">
        <f t="shared" si="261"/>
        <v>42791.057106481487</v>
      </c>
      <c r="N3361" s="10">
        <f t="shared" si="264"/>
        <v>45</v>
      </c>
      <c r="O3361" t="b">
        <v>0</v>
      </c>
      <c r="P3361">
        <v>23</v>
      </c>
      <c r="Q3361" s="12">
        <f t="shared" si="262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si="263"/>
        <v>42697.082673611112</v>
      </c>
      <c r="M3362" s="16">
        <f t="shared" si="261"/>
        <v>42718.665972222225</v>
      </c>
      <c r="N3362" s="10">
        <f t="shared" si="264"/>
        <v>21.583298611112696</v>
      </c>
      <c r="O3362" t="b">
        <v>0</v>
      </c>
      <c r="P3362">
        <v>72</v>
      </c>
      <c r="Q3362" s="12">
        <f t="shared" si="262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si="263"/>
        <v>41866.025347222225</v>
      </c>
      <c r="M3363" s="16">
        <f t="shared" si="261"/>
        <v>41883.665972222225</v>
      </c>
      <c r="N3363" s="10">
        <f t="shared" si="264"/>
        <v>17.640625</v>
      </c>
      <c r="O3363" t="b">
        <v>0</v>
      </c>
      <c r="P3363">
        <v>68</v>
      </c>
      <c r="Q3363" s="12">
        <f t="shared" si="262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si="263"/>
        <v>42056.091631944444</v>
      </c>
      <c r="M3364" s="16">
        <f t="shared" si="261"/>
        <v>42070.204861111109</v>
      </c>
      <c r="N3364" s="10">
        <f t="shared" si="264"/>
        <v>14.113229166665406</v>
      </c>
      <c r="O3364" t="b">
        <v>0</v>
      </c>
      <c r="P3364">
        <v>20</v>
      </c>
      <c r="Q3364" s="12">
        <f t="shared" si="262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si="263"/>
        <v>41851.771354166667</v>
      </c>
      <c r="M3365" s="16">
        <f t="shared" si="261"/>
        <v>41870.666666666664</v>
      </c>
      <c r="N3365" s="10">
        <f t="shared" si="264"/>
        <v>18.89531249999709</v>
      </c>
      <c r="O3365" t="b">
        <v>0</v>
      </c>
      <c r="P3365">
        <v>26</v>
      </c>
      <c r="Q3365" s="12">
        <f t="shared" si="262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si="263"/>
        <v>42422.977418981478</v>
      </c>
      <c r="M3366" s="16">
        <f t="shared" si="261"/>
        <v>42444.875</v>
      </c>
      <c r="N3366" s="10">
        <f t="shared" si="264"/>
        <v>21.897581018522033</v>
      </c>
      <c r="O3366" t="b">
        <v>0</v>
      </c>
      <c r="P3366">
        <v>72</v>
      </c>
      <c r="Q3366" s="12">
        <f t="shared" si="262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si="263"/>
        <v>42321.101759259262</v>
      </c>
      <c r="M3367" s="16">
        <f t="shared" si="261"/>
        <v>42351.101759259262</v>
      </c>
      <c r="N3367" s="10">
        <f t="shared" si="264"/>
        <v>30</v>
      </c>
      <c r="O3367" t="b">
        <v>0</v>
      </c>
      <c r="P3367">
        <v>3</v>
      </c>
      <c r="Q3367" s="12">
        <f t="shared" si="262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si="263"/>
        <v>42107.067557870367</v>
      </c>
      <c r="M3368" s="16">
        <f t="shared" si="261"/>
        <v>42137.067557870367</v>
      </c>
      <c r="N3368" s="10">
        <f t="shared" si="264"/>
        <v>30</v>
      </c>
      <c r="O3368" t="b">
        <v>0</v>
      </c>
      <c r="P3368">
        <v>18</v>
      </c>
      <c r="Q3368" s="12">
        <f t="shared" si="262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si="263"/>
        <v>42192.933958333335</v>
      </c>
      <c r="M3369" s="16">
        <f t="shared" si="261"/>
        <v>42217.933958333335</v>
      </c>
      <c r="N3369" s="10">
        <f t="shared" si="264"/>
        <v>25</v>
      </c>
      <c r="O3369" t="b">
        <v>0</v>
      </c>
      <c r="P3369">
        <v>30</v>
      </c>
      <c r="Q3369" s="12">
        <f t="shared" si="262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si="263"/>
        <v>41969.199756944443</v>
      </c>
      <c r="M3370" s="16">
        <f t="shared" si="261"/>
        <v>42005.208333333328</v>
      </c>
      <c r="N3370" s="10">
        <f t="shared" si="264"/>
        <v>36.008576388885558</v>
      </c>
      <c r="O3370" t="b">
        <v>0</v>
      </c>
      <c r="P3370">
        <v>23</v>
      </c>
      <c r="Q3370" s="12">
        <f t="shared" si="262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si="263"/>
        <v>42690.041435185187</v>
      </c>
      <c r="M3371" s="16">
        <f t="shared" si="261"/>
        <v>42750.041435185187</v>
      </c>
      <c r="N3371" s="10">
        <f t="shared" si="264"/>
        <v>60</v>
      </c>
      <c r="O3371" t="b">
        <v>0</v>
      </c>
      <c r="P3371">
        <v>54</v>
      </c>
      <c r="Q3371" s="12">
        <f t="shared" si="262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si="263"/>
        <v>42690.334317129629</v>
      </c>
      <c r="M3372" s="16">
        <f t="shared" si="261"/>
        <v>42721.333333333328</v>
      </c>
      <c r="N3372" s="10">
        <f t="shared" si="264"/>
        <v>30.999016203699284</v>
      </c>
      <c r="O3372" t="b">
        <v>0</v>
      </c>
      <c r="P3372">
        <v>26</v>
      </c>
      <c r="Q3372" s="12">
        <f t="shared" si="262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si="263"/>
        <v>42312.874594907407</v>
      </c>
      <c r="M3373" s="16">
        <f t="shared" si="261"/>
        <v>42340.874594907407</v>
      </c>
      <c r="N3373" s="10">
        <f t="shared" si="264"/>
        <v>28</v>
      </c>
      <c r="O3373" t="b">
        <v>0</v>
      </c>
      <c r="P3373">
        <v>9</v>
      </c>
      <c r="Q3373" s="12">
        <f t="shared" si="262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si="263"/>
        <v>41855.548101851848</v>
      </c>
      <c r="M3374" s="16">
        <f t="shared" si="261"/>
        <v>41876.207638888889</v>
      </c>
      <c r="N3374" s="10">
        <f t="shared" si="264"/>
        <v>20.659537037041446</v>
      </c>
      <c r="O3374" t="b">
        <v>0</v>
      </c>
      <c r="P3374">
        <v>27</v>
      </c>
      <c r="Q3374" s="12">
        <f t="shared" si="262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si="263"/>
        <v>42179.854629629626</v>
      </c>
      <c r="M3375" s="16">
        <f t="shared" si="261"/>
        <v>42203.666666666672</v>
      </c>
      <c r="N3375" s="10">
        <f t="shared" si="264"/>
        <v>23.812037037045229</v>
      </c>
      <c r="O3375" t="b">
        <v>0</v>
      </c>
      <c r="P3375">
        <v>30</v>
      </c>
      <c r="Q3375" s="12">
        <f t="shared" si="262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si="263"/>
        <v>42275.731666666667</v>
      </c>
      <c r="M3376" s="16">
        <f t="shared" si="261"/>
        <v>42305.731666666667</v>
      </c>
      <c r="N3376" s="10">
        <f t="shared" si="264"/>
        <v>30</v>
      </c>
      <c r="O3376" t="b">
        <v>0</v>
      </c>
      <c r="P3376">
        <v>52</v>
      </c>
      <c r="Q3376" s="12">
        <f t="shared" si="262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si="263"/>
        <v>41765.610798611109</v>
      </c>
      <c r="M3377" s="16">
        <f t="shared" si="261"/>
        <v>41777.610798611109</v>
      </c>
      <c r="N3377" s="10">
        <f t="shared" si="264"/>
        <v>12</v>
      </c>
      <c r="O3377" t="b">
        <v>0</v>
      </c>
      <c r="P3377">
        <v>17</v>
      </c>
      <c r="Q3377" s="12">
        <f t="shared" si="262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si="263"/>
        <v>42059.701319444444</v>
      </c>
      <c r="M3378" s="16">
        <f t="shared" si="261"/>
        <v>42119.659652777773</v>
      </c>
      <c r="N3378" s="10">
        <f t="shared" si="264"/>
        <v>59.958333333328483</v>
      </c>
      <c r="O3378" t="b">
        <v>0</v>
      </c>
      <c r="P3378">
        <v>19</v>
      </c>
      <c r="Q3378" s="12">
        <f t="shared" si="262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si="263"/>
        <v>42053.732627314821</v>
      </c>
      <c r="M3379" s="16">
        <f t="shared" si="261"/>
        <v>42083.705555555556</v>
      </c>
      <c r="N3379" s="10">
        <f t="shared" si="264"/>
        <v>29.9729282407352</v>
      </c>
      <c r="O3379" t="b">
        <v>0</v>
      </c>
      <c r="P3379">
        <v>77</v>
      </c>
      <c r="Q3379" s="12">
        <f t="shared" si="262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si="263"/>
        <v>41858.355393518519</v>
      </c>
      <c r="M3380" s="16">
        <f t="shared" si="261"/>
        <v>41882.547222222223</v>
      </c>
      <c r="N3380" s="10">
        <f t="shared" si="264"/>
        <v>24.191828703704232</v>
      </c>
      <c r="O3380" t="b">
        <v>0</v>
      </c>
      <c r="P3380">
        <v>21</v>
      </c>
      <c r="Q3380" s="12">
        <f t="shared" si="262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si="263"/>
        <v>42225.513888888891</v>
      </c>
      <c r="M3381" s="16">
        <f t="shared" si="261"/>
        <v>42242.958333333328</v>
      </c>
      <c r="N3381" s="10">
        <f t="shared" si="264"/>
        <v>17.444444444437977</v>
      </c>
      <c r="O3381" t="b">
        <v>0</v>
      </c>
      <c r="P3381">
        <v>38</v>
      </c>
      <c r="Q3381" s="12">
        <f t="shared" si="262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si="263"/>
        <v>41937.95344907407</v>
      </c>
      <c r="M3382" s="16">
        <f t="shared" si="261"/>
        <v>41972.995115740734</v>
      </c>
      <c r="N3382" s="10">
        <f t="shared" si="264"/>
        <v>35.041666666664241</v>
      </c>
      <c r="O3382" t="b">
        <v>0</v>
      </c>
      <c r="P3382">
        <v>28</v>
      </c>
      <c r="Q3382" s="12">
        <f t="shared" si="262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si="263"/>
        <v>42044.184988425928</v>
      </c>
      <c r="M3383" s="16">
        <f t="shared" si="261"/>
        <v>42074.143321759257</v>
      </c>
      <c r="N3383" s="10">
        <f t="shared" si="264"/>
        <v>29.958333333328483</v>
      </c>
      <c r="O3383" t="b">
        <v>0</v>
      </c>
      <c r="P3383">
        <v>48</v>
      </c>
      <c r="Q3383" s="12">
        <f t="shared" si="262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si="263"/>
        <v>42559.431203703702</v>
      </c>
      <c r="M3384" s="16">
        <f t="shared" si="261"/>
        <v>42583.957638888889</v>
      </c>
      <c r="N3384" s="10">
        <f t="shared" si="264"/>
        <v>24.526435185187438</v>
      </c>
      <c r="O3384" t="b">
        <v>0</v>
      </c>
      <c r="P3384">
        <v>46</v>
      </c>
      <c r="Q3384" s="12">
        <f t="shared" si="262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si="263"/>
        <v>42524.782638888893</v>
      </c>
      <c r="M3385" s="16">
        <f t="shared" si="261"/>
        <v>42544.782638888893</v>
      </c>
      <c r="N3385" s="10">
        <f t="shared" si="264"/>
        <v>20</v>
      </c>
      <c r="O3385" t="b">
        <v>0</v>
      </c>
      <c r="P3385">
        <v>30</v>
      </c>
      <c r="Q3385" s="12">
        <f t="shared" si="262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si="263"/>
        <v>42292.087592592594</v>
      </c>
      <c r="M3386" s="16">
        <f t="shared" si="261"/>
        <v>42329.125</v>
      </c>
      <c r="N3386" s="10">
        <f t="shared" si="264"/>
        <v>37.037407407406135</v>
      </c>
      <c r="O3386" t="b">
        <v>0</v>
      </c>
      <c r="P3386">
        <v>64</v>
      </c>
      <c r="Q3386" s="12">
        <f t="shared" si="262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si="263"/>
        <v>41953.8675</v>
      </c>
      <c r="M3387" s="16">
        <f t="shared" si="261"/>
        <v>41983.8675</v>
      </c>
      <c r="N3387" s="10">
        <f t="shared" si="264"/>
        <v>30</v>
      </c>
      <c r="O3387" t="b">
        <v>0</v>
      </c>
      <c r="P3387">
        <v>15</v>
      </c>
      <c r="Q3387" s="12">
        <f t="shared" si="262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si="263"/>
        <v>41946.644745370373</v>
      </c>
      <c r="M3388" s="16">
        <f t="shared" si="261"/>
        <v>41976.644745370373</v>
      </c>
      <c r="N3388" s="10">
        <f t="shared" si="264"/>
        <v>30</v>
      </c>
      <c r="O3388" t="b">
        <v>0</v>
      </c>
      <c r="P3388">
        <v>41</v>
      </c>
      <c r="Q3388" s="12">
        <f t="shared" si="262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si="263"/>
        <v>41947.762592592589</v>
      </c>
      <c r="M3389" s="16">
        <f t="shared" si="261"/>
        <v>41987.762592592597</v>
      </c>
      <c r="N3389" s="10">
        <f t="shared" si="264"/>
        <v>40.000000000007276</v>
      </c>
      <c r="O3389" t="b">
        <v>0</v>
      </c>
      <c r="P3389">
        <v>35</v>
      </c>
      <c r="Q3389" s="12">
        <f t="shared" si="262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si="263"/>
        <v>42143.461122685185</v>
      </c>
      <c r="M3390" s="16">
        <f t="shared" si="261"/>
        <v>42173.461122685185</v>
      </c>
      <c r="N3390" s="10">
        <f t="shared" si="264"/>
        <v>30</v>
      </c>
      <c r="O3390" t="b">
        <v>0</v>
      </c>
      <c r="P3390">
        <v>45</v>
      </c>
      <c r="Q3390" s="12">
        <f t="shared" si="262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si="263"/>
        <v>42494.563449074078</v>
      </c>
      <c r="M3391" s="16">
        <f t="shared" si="261"/>
        <v>42524.563449074078</v>
      </c>
      <c r="N3391" s="10">
        <f t="shared" si="264"/>
        <v>30</v>
      </c>
      <c r="O3391" t="b">
        <v>0</v>
      </c>
      <c r="P3391">
        <v>62</v>
      </c>
      <c r="Q3391" s="12">
        <f t="shared" si="262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si="263"/>
        <v>41815.774826388886</v>
      </c>
      <c r="M3392" s="16">
        <f t="shared" si="261"/>
        <v>41830.774826388886</v>
      </c>
      <c r="N3392" s="10">
        <f t="shared" si="264"/>
        <v>15</v>
      </c>
      <c r="O3392" t="b">
        <v>0</v>
      </c>
      <c r="P3392">
        <v>22</v>
      </c>
      <c r="Q3392" s="12">
        <f t="shared" si="262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si="263"/>
        <v>41830.545694444445</v>
      </c>
      <c r="M3393" s="16">
        <f t="shared" si="261"/>
        <v>41859.936111111114</v>
      </c>
      <c r="N3393" s="10">
        <f t="shared" si="264"/>
        <v>29.390416666668898</v>
      </c>
      <c r="O3393" t="b">
        <v>0</v>
      </c>
      <c r="P3393">
        <v>18</v>
      </c>
      <c r="Q3393" s="12">
        <f t="shared" si="262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 / D3394 * 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si="263"/>
        <v>42446.845543981486</v>
      </c>
      <c r="M3394" s="16">
        <f t="shared" ref="M3394:M3457" si="266">(J3394 / 60 / 60 / 24) + DATE(1970, 1, 1)</f>
        <v>42496.845543981486</v>
      </c>
      <c r="N3394" s="10">
        <f t="shared" si="264"/>
        <v>50</v>
      </c>
      <c r="O3394" t="b">
        <v>0</v>
      </c>
      <c r="P3394">
        <v>12</v>
      </c>
      <c r="Q3394" s="12">
        <f t="shared" ref="Q3394:Q3457" si="267">IFERROR(ROUND(E3394 / P3394, 2), 0)</f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:L3458" si="268">(K3395 / 60 / 60 / 24) + DATE(1970, 1, 1)</f>
        <v>41923.921643518523</v>
      </c>
      <c r="M3395" s="16">
        <f t="shared" si="266"/>
        <v>41949.031944444447</v>
      </c>
      <c r="N3395" s="10">
        <f t="shared" ref="N3395:N3458" si="269">M3395-L3395</f>
        <v>25.110300925924093</v>
      </c>
      <c r="O3395" t="b">
        <v>0</v>
      </c>
      <c r="P3395">
        <v>44</v>
      </c>
      <c r="Q3395" s="12">
        <f t="shared" si="267"/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si="268"/>
        <v>41817.59542824074</v>
      </c>
      <c r="M3396" s="16">
        <f t="shared" si="266"/>
        <v>41847.59542824074</v>
      </c>
      <c r="N3396" s="10">
        <f t="shared" si="269"/>
        <v>30</v>
      </c>
      <c r="O3396" t="b">
        <v>0</v>
      </c>
      <c r="P3396">
        <v>27</v>
      </c>
      <c r="Q3396" s="12">
        <f t="shared" si="267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si="268"/>
        <v>42140.712314814817</v>
      </c>
      <c r="M3397" s="16">
        <f t="shared" si="266"/>
        <v>42154.756944444445</v>
      </c>
      <c r="N3397" s="10">
        <f t="shared" si="269"/>
        <v>14.044629629628616</v>
      </c>
      <c r="O3397" t="b">
        <v>0</v>
      </c>
      <c r="P3397">
        <v>38</v>
      </c>
      <c r="Q3397" s="12">
        <f t="shared" si="267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si="268"/>
        <v>41764.44663194444</v>
      </c>
      <c r="M3398" s="16">
        <f t="shared" si="266"/>
        <v>41791.165972222225</v>
      </c>
      <c r="N3398" s="10">
        <f t="shared" si="269"/>
        <v>26.719340277784795</v>
      </c>
      <c r="O3398" t="b">
        <v>0</v>
      </c>
      <c r="P3398">
        <v>28</v>
      </c>
      <c r="Q3398" s="12">
        <f t="shared" si="267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si="268"/>
        <v>42378.478344907402</v>
      </c>
      <c r="M3399" s="16">
        <f t="shared" si="266"/>
        <v>42418.916666666672</v>
      </c>
      <c r="N3399" s="10">
        <f t="shared" si="269"/>
        <v>40.438321759269456</v>
      </c>
      <c r="O3399" t="b">
        <v>0</v>
      </c>
      <c r="P3399">
        <v>24</v>
      </c>
      <c r="Q3399" s="12">
        <f t="shared" si="267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si="268"/>
        <v>41941.75203703704</v>
      </c>
      <c r="M3400" s="16">
        <f t="shared" si="266"/>
        <v>41964.708333333328</v>
      </c>
      <c r="N3400" s="10">
        <f t="shared" si="269"/>
        <v>22.956296296288201</v>
      </c>
      <c r="O3400" t="b">
        <v>0</v>
      </c>
      <c r="P3400">
        <v>65</v>
      </c>
      <c r="Q3400" s="12">
        <f t="shared" si="267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si="268"/>
        <v>42026.920428240745</v>
      </c>
      <c r="M3401" s="16">
        <f t="shared" si="266"/>
        <v>42056.920428240745</v>
      </c>
      <c r="N3401" s="10">
        <f t="shared" si="269"/>
        <v>30</v>
      </c>
      <c r="O3401" t="b">
        <v>0</v>
      </c>
      <c r="P3401">
        <v>46</v>
      </c>
      <c r="Q3401" s="12">
        <f t="shared" si="267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si="268"/>
        <v>41834.953865740739</v>
      </c>
      <c r="M3402" s="16">
        <f t="shared" si="266"/>
        <v>41879.953865740739</v>
      </c>
      <c r="N3402" s="10">
        <f t="shared" si="269"/>
        <v>45</v>
      </c>
      <c r="O3402" t="b">
        <v>0</v>
      </c>
      <c r="P3402">
        <v>85</v>
      </c>
      <c r="Q3402" s="12">
        <f t="shared" si="267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si="268"/>
        <v>42193.723912037036</v>
      </c>
      <c r="M3403" s="16">
        <f t="shared" si="266"/>
        <v>42223.723912037036</v>
      </c>
      <c r="N3403" s="10">
        <f t="shared" si="269"/>
        <v>30</v>
      </c>
      <c r="O3403" t="b">
        <v>0</v>
      </c>
      <c r="P3403">
        <v>66</v>
      </c>
      <c r="Q3403" s="12">
        <f t="shared" si="267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si="268"/>
        <v>42290.61855324074</v>
      </c>
      <c r="M3404" s="16">
        <f t="shared" si="266"/>
        <v>42320.104861111111</v>
      </c>
      <c r="N3404" s="10">
        <f t="shared" si="269"/>
        <v>29.486307870371093</v>
      </c>
      <c r="O3404" t="b">
        <v>0</v>
      </c>
      <c r="P3404">
        <v>165</v>
      </c>
      <c r="Q3404" s="12">
        <f t="shared" si="267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si="268"/>
        <v>42150.462083333332</v>
      </c>
      <c r="M3405" s="16">
        <f t="shared" si="266"/>
        <v>42180.462083333332</v>
      </c>
      <c r="N3405" s="10">
        <f t="shared" si="269"/>
        <v>30</v>
      </c>
      <c r="O3405" t="b">
        <v>0</v>
      </c>
      <c r="P3405">
        <v>17</v>
      </c>
      <c r="Q3405" s="12">
        <f t="shared" si="267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si="268"/>
        <v>42152.503495370373</v>
      </c>
      <c r="M3406" s="16">
        <f t="shared" si="266"/>
        <v>42172.503495370373</v>
      </c>
      <c r="N3406" s="10">
        <f t="shared" si="269"/>
        <v>20</v>
      </c>
      <c r="O3406" t="b">
        <v>0</v>
      </c>
      <c r="P3406">
        <v>3</v>
      </c>
      <c r="Q3406" s="12">
        <f t="shared" si="267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si="268"/>
        <v>42410.017199074078</v>
      </c>
      <c r="M3407" s="16">
        <f t="shared" si="266"/>
        <v>42430.999305555553</v>
      </c>
      <c r="N3407" s="10">
        <f t="shared" si="269"/>
        <v>20.982106481475057</v>
      </c>
      <c r="O3407" t="b">
        <v>0</v>
      </c>
      <c r="P3407">
        <v>17</v>
      </c>
      <c r="Q3407" s="12">
        <f t="shared" si="267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si="268"/>
        <v>41791.492777777778</v>
      </c>
      <c r="M3408" s="16">
        <f t="shared" si="266"/>
        <v>41836.492777777778</v>
      </c>
      <c r="N3408" s="10">
        <f t="shared" si="269"/>
        <v>45</v>
      </c>
      <c r="O3408" t="b">
        <v>0</v>
      </c>
      <c r="P3408">
        <v>91</v>
      </c>
      <c r="Q3408" s="12">
        <f t="shared" si="267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si="268"/>
        <v>41796.422326388885</v>
      </c>
      <c r="M3409" s="16">
        <f t="shared" si="266"/>
        <v>41826.422326388885</v>
      </c>
      <c r="N3409" s="10">
        <f t="shared" si="269"/>
        <v>30</v>
      </c>
      <c r="O3409" t="b">
        <v>0</v>
      </c>
      <c r="P3409">
        <v>67</v>
      </c>
      <c r="Q3409" s="12">
        <f t="shared" si="267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si="268"/>
        <v>41808.991944444446</v>
      </c>
      <c r="M3410" s="16">
        <f t="shared" si="266"/>
        <v>41838.991944444446</v>
      </c>
      <c r="N3410" s="10">
        <f t="shared" si="269"/>
        <v>30</v>
      </c>
      <c r="O3410" t="b">
        <v>0</v>
      </c>
      <c r="P3410">
        <v>18</v>
      </c>
      <c r="Q3410" s="12">
        <f t="shared" si="267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si="268"/>
        <v>42544.814328703709</v>
      </c>
      <c r="M3411" s="16">
        <f t="shared" si="266"/>
        <v>42582.873611111107</v>
      </c>
      <c r="N3411" s="10">
        <f t="shared" si="269"/>
        <v>38.059282407397404</v>
      </c>
      <c r="O3411" t="b">
        <v>0</v>
      </c>
      <c r="P3411">
        <v>21</v>
      </c>
      <c r="Q3411" s="12">
        <f t="shared" si="267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si="268"/>
        <v>42500.041550925926</v>
      </c>
      <c r="M3412" s="16">
        <f t="shared" si="266"/>
        <v>42527.291666666672</v>
      </c>
      <c r="N3412" s="10">
        <f t="shared" si="269"/>
        <v>27.250115740745969</v>
      </c>
      <c r="O3412" t="b">
        <v>0</v>
      </c>
      <c r="P3412">
        <v>40</v>
      </c>
      <c r="Q3412" s="12">
        <f t="shared" si="267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si="268"/>
        <v>42265.022824074069</v>
      </c>
      <c r="M3413" s="16">
        <f t="shared" si="266"/>
        <v>42285.022824074069</v>
      </c>
      <c r="N3413" s="10">
        <f t="shared" si="269"/>
        <v>20</v>
      </c>
      <c r="O3413" t="b">
        <v>0</v>
      </c>
      <c r="P3413">
        <v>78</v>
      </c>
      <c r="Q3413" s="12">
        <f t="shared" si="267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si="268"/>
        <v>41879.959050925929</v>
      </c>
      <c r="M3414" s="16">
        <f t="shared" si="266"/>
        <v>41909.959050925929</v>
      </c>
      <c r="N3414" s="10">
        <f t="shared" si="269"/>
        <v>30</v>
      </c>
      <c r="O3414" t="b">
        <v>0</v>
      </c>
      <c r="P3414">
        <v>26</v>
      </c>
      <c r="Q3414" s="12">
        <f t="shared" si="267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si="268"/>
        <v>42053.733078703706</v>
      </c>
      <c r="M3415" s="16">
        <f t="shared" si="266"/>
        <v>42063.207638888889</v>
      </c>
      <c r="N3415" s="10">
        <f t="shared" si="269"/>
        <v>9.4745601851827814</v>
      </c>
      <c r="O3415" t="b">
        <v>0</v>
      </c>
      <c r="P3415">
        <v>14</v>
      </c>
      <c r="Q3415" s="12">
        <f t="shared" si="267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si="268"/>
        <v>42675.832465277781</v>
      </c>
      <c r="M3416" s="16">
        <f t="shared" si="266"/>
        <v>42705.332638888889</v>
      </c>
      <c r="N3416" s="10">
        <f t="shared" si="269"/>
        <v>29.500173611108039</v>
      </c>
      <c r="O3416" t="b">
        <v>0</v>
      </c>
      <c r="P3416">
        <v>44</v>
      </c>
      <c r="Q3416" s="12">
        <f t="shared" si="267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si="268"/>
        <v>42467.144166666665</v>
      </c>
      <c r="M3417" s="16">
        <f t="shared" si="266"/>
        <v>42477.979166666672</v>
      </c>
      <c r="N3417" s="10">
        <f t="shared" si="269"/>
        <v>10.835000000006403</v>
      </c>
      <c r="O3417" t="b">
        <v>0</v>
      </c>
      <c r="P3417">
        <v>9</v>
      </c>
      <c r="Q3417" s="12">
        <f t="shared" si="267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si="268"/>
        <v>42089.412557870368</v>
      </c>
      <c r="M3418" s="16">
        <f t="shared" si="266"/>
        <v>42117.770833333328</v>
      </c>
      <c r="N3418" s="10">
        <f t="shared" si="269"/>
        <v>28.358275462960592</v>
      </c>
      <c r="O3418" t="b">
        <v>0</v>
      </c>
      <c r="P3418">
        <v>30</v>
      </c>
      <c r="Q3418" s="12">
        <f t="shared" si="267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si="268"/>
        <v>41894.91375</v>
      </c>
      <c r="M3419" s="16">
        <f t="shared" si="266"/>
        <v>41938.029861111114</v>
      </c>
      <c r="N3419" s="10">
        <f t="shared" si="269"/>
        <v>43.116111111114151</v>
      </c>
      <c r="O3419" t="b">
        <v>0</v>
      </c>
      <c r="P3419">
        <v>45</v>
      </c>
      <c r="Q3419" s="12">
        <f t="shared" si="267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si="268"/>
        <v>41752.83457175926</v>
      </c>
      <c r="M3420" s="16">
        <f t="shared" si="266"/>
        <v>41782.83457175926</v>
      </c>
      <c r="N3420" s="10">
        <f t="shared" si="269"/>
        <v>30</v>
      </c>
      <c r="O3420" t="b">
        <v>0</v>
      </c>
      <c r="P3420">
        <v>56</v>
      </c>
      <c r="Q3420" s="12">
        <f t="shared" si="267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si="268"/>
        <v>42448.821585648147</v>
      </c>
      <c r="M3421" s="16">
        <f t="shared" si="266"/>
        <v>42466.895833333328</v>
      </c>
      <c r="N3421" s="10">
        <f t="shared" si="269"/>
        <v>18.074247685181035</v>
      </c>
      <c r="O3421" t="b">
        <v>0</v>
      </c>
      <c r="P3421">
        <v>46</v>
      </c>
      <c r="Q3421" s="12">
        <f t="shared" si="267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si="268"/>
        <v>42405.090300925927</v>
      </c>
      <c r="M3422" s="16">
        <f t="shared" si="266"/>
        <v>42414</v>
      </c>
      <c r="N3422" s="10">
        <f t="shared" si="269"/>
        <v>8.9096990740727051</v>
      </c>
      <c r="O3422" t="b">
        <v>0</v>
      </c>
      <c r="P3422">
        <v>34</v>
      </c>
      <c r="Q3422" s="12">
        <f t="shared" si="267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si="268"/>
        <v>42037.791238425925</v>
      </c>
      <c r="M3423" s="16">
        <f t="shared" si="266"/>
        <v>42067.791238425925</v>
      </c>
      <c r="N3423" s="10">
        <f t="shared" si="269"/>
        <v>30</v>
      </c>
      <c r="O3423" t="b">
        <v>0</v>
      </c>
      <c r="P3423">
        <v>98</v>
      </c>
      <c r="Q3423" s="12">
        <f t="shared" si="267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si="268"/>
        <v>42323.562222222223</v>
      </c>
      <c r="M3424" s="16">
        <f t="shared" si="266"/>
        <v>42352</v>
      </c>
      <c r="N3424" s="10">
        <f t="shared" si="269"/>
        <v>28.437777777777228</v>
      </c>
      <c r="O3424" t="b">
        <v>0</v>
      </c>
      <c r="P3424">
        <v>46</v>
      </c>
      <c r="Q3424" s="12">
        <f t="shared" si="267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si="268"/>
        <v>42088.911354166667</v>
      </c>
      <c r="M3425" s="16">
        <f t="shared" si="266"/>
        <v>42118.911354166667</v>
      </c>
      <c r="N3425" s="10">
        <f t="shared" si="269"/>
        <v>30</v>
      </c>
      <c r="O3425" t="b">
        <v>0</v>
      </c>
      <c r="P3425">
        <v>10</v>
      </c>
      <c r="Q3425" s="12">
        <f t="shared" si="267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si="268"/>
        <v>42018.676898148144</v>
      </c>
      <c r="M3426" s="16">
        <f t="shared" si="266"/>
        <v>42040.290972222225</v>
      </c>
      <c r="N3426" s="10">
        <f t="shared" si="269"/>
        <v>21.614074074081145</v>
      </c>
      <c r="O3426" t="b">
        <v>0</v>
      </c>
      <c r="P3426">
        <v>76</v>
      </c>
      <c r="Q3426" s="12">
        <f t="shared" si="267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si="268"/>
        <v>41884.617314814815</v>
      </c>
      <c r="M3427" s="16">
        <f t="shared" si="266"/>
        <v>41916.617314814815</v>
      </c>
      <c r="N3427" s="10">
        <f t="shared" si="269"/>
        <v>32</v>
      </c>
      <c r="O3427" t="b">
        <v>0</v>
      </c>
      <c r="P3427">
        <v>104</v>
      </c>
      <c r="Q3427" s="12">
        <f t="shared" si="267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si="268"/>
        <v>41884.056747685187</v>
      </c>
      <c r="M3428" s="16">
        <f t="shared" si="266"/>
        <v>41903.083333333336</v>
      </c>
      <c r="N3428" s="10">
        <f t="shared" si="269"/>
        <v>19.026585648149194</v>
      </c>
      <c r="O3428" t="b">
        <v>0</v>
      </c>
      <c r="P3428">
        <v>87</v>
      </c>
      <c r="Q3428" s="12">
        <f t="shared" si="267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si="268"/>
        <v>41792.645277777774</v>
      </c>
      <c r="M3429" s="16">
        <f t="shared" si="266"/>
        <v>41822.645277777774</v>
      </c>
      <c r="N3429" s="10">
        <f t="shared" si="269"/>
        <v>30</v>
      </c>
      <c r="O3429" t="b">
        <v>0</v>
      </c>
      <c r="P3429">
        <v>29</v>
      </c>
      <c r="Q3429" s="12">
        <f t="shared" si="267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si="268"/>
        <v>42038.720451388886</v>
      </c>
      <c r="M3430" s="16">
        <f t="shared" si="266"/>
        <v>42063.708333333328</v>
      </c>
      <c r="N3430" s="10">
        <f t="shared" si="269"/>
        <v>24.987881944442051</v>
      </c>
      <c r="O3430" t="b">
        <v>0</v>
      </c>
      <c r="P3430">
        <v>51</v>
      </c>
      <c r="Q3430" s="12">
        <f t="shared" si="267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si="268"/>
        <v>42662.021539351852</v>
      </c>
      <c r="M3431" s="16">
        <f t="shared" si="266"/>
        <v>42676.021539351852</v>
      </c>
      <c r="N3431" s="10">
        <f t="shared" si="269"/>
        <v>14</v>
      </c>
      <c r="O3431" t="b">
        <v>0</v>
      </c>
      <c r="P3431">
        <v>12</v>
      </c>
      <c r="Q3431" s="12">
        <f t="shared" si="267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si="268"/>
        <v>41820.945613425924</v>
      </c>
      <c r="M3432" s="16">
        <f t="shared" si="266"/>
        <v>41850.945613425924</v>
      </c>
      <c r="N3432" s="10">
        <f t="shared" si="269"/>
        <v>30</v>
      </c>
      <c r="O3432" t="b">
        <v>0</v>
      </c>
      <c r="P3432">
        <v>72</v>
      </c>
      <c r="Q3432" s="12">
        <f t="shared" si="267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si="268"/>
        <v>41839.730937500004</v>
      </c>
      <c r="M3433" s="16">
        <f t="shared" si="266"/>
        <v>41869.730937500004</v>
      </c>
      <c r="N3433" s="10">
        <f t="shared" si="269"/>
        <v>30</v>
      </c>
      <c r="O3433" t="b">
        <v>0</v>
      </c>
      <c r="P3433">
        <v>21</v>
      </c>
      <c r="Q3433" s="12">
        <f t="shared" si="267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si="268"/>
        <v>42380.581180555557</v>
      </c>
      <c r="M3434" s="16">
        <f t="shared" si="266"/>
        <v>42405.916666666672</v>
      </c>
      <c r="N3434" s="10">
        <f t="shared" si="269"/>
        <v>25.335486111114733</v>
      </c>
      <c r="O3434" t="b">
        <v>0</v>
      </c>
      <c r="P3434">
        <v>42</v>
      </c>
      <c r="Q3434" s="12">
        <f t="shared" si="267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si="268"/>
        <v>41776.063136574077</v>
      </c>
      <c r="M3435" s="16">
        <f t="shared" si="266"/>
        <v>41807.125</v>
      </c>
      <c r="N3435" s="10">
        <f t="shared" si="269"/>
        <v>31.061863425922638</v>
      </c>
      <c r="O3435" t="b">
        <v>0</v>
      </c>
      <c r="P3435">
        <v>71</v>
      </c>
      <c r="Q3435" s="12">
        <f t="shared" si="267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si="268"/>
        <v>41800.380428240744</v>
      </c>
      <c r="M3436" s="16">
        <f t="shared" si="266"/>
        <v>41830.380428240744</v>
      </c>
      <c r="N3436" s="10">
        <f t="shared" si="269"/>
        <v>30</v>
      </c>
      <c r="O3436" t="b">
        <v>0</v>
      </c>
      <c r="P3436">
        <v>168</v>
      </c>
      <c r="Q3436" s="12">
        <f t="shared" si="267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si="268"/>
        <v>42572.61681712963</v>
      </c>
      <c r="M3437" s="16">
        <f t="shared" si="266"/>
        <v>42589.125</v>
      </c>
      <c r="N3437" s="10">
        <f t="shared" si="269"/>
        <v>16.508182870369637</v>
      </c>
      <c r="O3437" t="b">
        <v>0</v>
      </c>
      <c r="P3437">
        <v>19</v>
      </c>
      <c r="Q3437" s="12">
        <f t="shared" si="267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si="268"/>
        <v>41851.541585648149</v>
      </c>
      <c r="M3438" s="16">
        <f t="shared" si="266"/>
        <v>41872.686111111114</v>
      </c>
      <c r="N3438" s="10">
        <f t="shared" si="269"/>
        <v>21.144525462965248</v>
      </c>
      <c r="O3438" t="b">
        <v>0</v>
      </c>
      <c r="P3438">
        <v>37</v>
      </c>
      <c r="Q3438" s="12">
        <f t="shared" si="267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si="268"/>
        <v>42205.710879629631</v>
      </c>
      <c r="M3439" s="16">
        <f t="shared" si="266"/>
        <v>42235.710879629631</v>
      </c>
      <c r="N3439" s="10">
        <f t="shared" si="269"/>
        <v>30</v>
      </c>
      <c r="O3439" t="b">
        <v>0</v>
      </c>
      <c r="P3439">
        <v>36</v>
      </c>
      <c r="Q3439" s="12">
        <f t="shared" si="267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si="268"/>
        <v>42100.927858796291</v>
      </c>
      <c r="M3440" s="16">
        <f t="shared" si="266"/>
        <v>42126.875</v>
      </c>
      <c r="N3440" s="10">
        <f t="shared" si="269"/>
        <v>25.94714120370918</v>
      </c>
      <c r="O3440" t="b">
        <v>0</v>
      </c>
      <c r="P3440">
        <v>14</v>
      </c>
      <c r="Q3440" s="12">
        <f t="shared" si="267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si="268"/>
        <v>42374.911226851851</v>
      </c>
      <c r="M3441" s="16">
        <f t="shared" si="266"/>
        <v>42388.207638888889</v>
      </c>
      <c r="N3441" s="10">
        <f t="shared" si="269"/>
        <v>13.296412037037953</v>
      </c>
      <c r="O3441" t="b">
        <v>0</v>
      </c>
      <c r="P3441">
        <v>18</v>
      </c>
      <c r="Q3441" s="12">
        <f t="shared" si="267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si="268"/>
        <v>41809.12300925926</v>
      </c>
      <c r="M3442" s="16">
        <f t="shared" si="266"/>
        <v>41831.677083333336</v>
      </c>
      <c r="N3442" s="10">
        <f t="shared" si="269"/>
        <v>22.554074074076198</v>
      </c>
      <c r="O3442" t="b">
        <v>0</v>
      </c>
      <c r="P3442">
        <v>82</v>
      </c>
      <c r="Q3442" s="12">
        <f t="shared" si="267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si="268"/>
        <v>42294.429641203707</v>
      </c>
      <c r="M3443" s="16">
        <f t="shared" si="266"/>
        <v>42321.845138888893</v>
      </c>
      <c r="N3443" s="10">
        <f t="shared" si="269"/>
        <v>27.415497685185983</v>
      </c>
      <c r="O3443" t="b">
        <v>0</v>
      </c>
      <c r="P3443">
        <v>43</v>
      </c>
      <c r="Q3443" s="12">
        <f t="shared" si="267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si="268"/>
        <v>42124.841111111105</v>
      </c>
      <c r="M3444" s="16">
        <f t="shared" si="266"/>
        <v>42154.841111111105</v>
      </c>
      <c r="N3444" s="10">
        <f t="shared" si="269"/>
        <v>30</v>
      </c>
      <c r="O3444" t="b">
        <v>0</v>
      </c>
      <c r="P3444">
        <v>8</v>
      </c>
      <c r="Q3444" s="12">
        <f t="shared" si="267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si="268"/>
        <v>41861.524837962963</v>
      </c>
      <c r="M3445" s="16">
        <f t="shared" si="266"/>
        <v>41891.524837962963</v>
      </c>
      <c r="N3445" s="10">
        <f t="shared" si="269"/>
        <v>30</v>
      </c>
      <c r="O3445" t="b">
        <v>0</v>
      </c>
      <c r="P3445">
        <v>45</v>
      </c>
      <c r="Q3445" s="12">
        <f t="shared" si="267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si="268"/>
        <v>42521.291504629626</v>
      </c>
      <c r="M3446" s="16">
        <f t="shared" si="266"/>
        <v>42529.582638888889</v>
      </c>
      <c r="N3446" s="10">
        <f t="shared" si="269"/>
        <v>8.2911342592633446</v>
      </c>
      <c r="O3446" t="b">
        <v>0</v>
      </c>
      <c r="P3446">
        <v>20</v>
      </c>
      <c r="Q3446" s="12">
        <f t="shared" si="267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si="268"/>
        <v>42272.530509259261</v>
      </c>
      <c r="M3447" s="16">
        <f t="shared" si="266"/>
        <v>42300.530509259261</v>
      </c>
      <c r="N3447" s="10">
        <f t="shared" si="269"/>
        <v>28</v>
      </c>
      <c r="O3447" t="b">
        <v>0</v>
      </c>
      <c r="P3447">
        <v>31</v>
      </c>
      <c r="Q3447" s="12">
        <f t="shared" si="267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si="268"/>
        <v>42016.832465277781</v>
      </c>
      <c r="M3448" s="16">
        <f t="shared" si="266"/>
        <v>42040.513888888891</v>
      </c>
      <c r="N3448" s="10">
        <f t="shared" si="269"/>
        <v>23.681423611109494</v>
      </c>
      <c r="O3448" t="b">
        <v>0</v>
      </c>
      <c r="P3448">
        <v>25</v>
      </c>
      <c r="Q3448" s="12">
        <f t="shared" si="267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si="268"/>
        <v>42402.889027777783</v>
      </c>
      <c r="M3449" s="16">
        <f t="shared" si="266"/>
        <v>42447.847361111111</v>
      </c>
      <c r="N3449" s="10">
        <f t="shared" si="269"/>
        <v>44.958333333328483</v>
      </c>
      <c r="O3449" t="b">
        <v>0</v>
      </c>
      <c r="P3449">
        <v>14</v>
      </c>
      <c r="Q3449" s="12">
        <f t="shared" si="267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si="268"/>
        <v>41960.119085648148</v>
      </c>
      <c r="M3450" s="16">
        <f t="shared" si="266"/>
        <v>41990.119085648148</v>
      </c>
      <c r="N3450" s="10">
        <f t="shared" si="269"/>
        <v>30</v>
      </c>
      <c r="O3450" t="b">
        <v>0</v>
      </c>
      <c r="P3450">
        <v>45</v>
      </c>
      <c r="Q3450" s="12">
        <f t="shared" si="267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si="268"/>
        <v>42532.052523148144</v>
      </c>
      <c r="M3451" s="16">
        <f t="shared" si="266"/>
        <v>42560.166666666672</v>
      </c>
      <c r="N3451" s="10">
        <f t="shared" si="269"/>
        <v>28.114143518527271</v>
      </c>
      <c r="O3451" t="b">
        <v>0</v>
      </c>
      <c r="P3451">
        <v>20</v>
      </c>
      <c r="Q3451" s="12">
        <f t="shared" si="267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si="268"/>
        <v>42036.704525462963</v>
      </c>
      <c r="M3452" s="16">
        <f t="shared" si="266"/>
        <v>42096.662858796291</v>
      </c>
      <c r="N3452" s="10">
        <f t="shared" si="269"/>
        <v>59.958333333328483</v>
      </c>
      <c r="O3452" t="b">
        <v>0</v>
      </c>
      <c r="P3452">
        <v>39</v>
      </c>
      <c r="Q3452" s="12">
        <f t="shared" si="267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si="268"/>
        <v>42088.723692129628</v>
      </c>
      <c r="M3453" s="16">
        <f t="shared" si="266"/>
        <v>42115.723692129628</v>
      </c>
      <c r="N3453" s="10">
        <f t="shared" si="269"/>
        <v>27</v>
      </c>
      <c r="O3453" t="b">
        <v>0</v>
      </c>
      <c r="P3453">
        <v>16</v>
      </c>
      <c r="Q3453" s="12">
        <f t="shared" si="267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si="268"/>
        <v>41820.639189814814</v>
      </c>
      <c r="M3454" s="16">
        <f t="shared" si="266"/>
        <v>41843.165972222225</v>
      </c>
      <c r="N3454" s="10">
        <f t="shared" si="269"/>
        <v>22.526782407410792</v>
      </c>
      <c r="O3454" t="b">
        <v>0</v>
      </c>
      <c r="P3454">
        <v>37</v>
      </c>
      <c r="Q3454" s="12">
        <f t="shared" si="267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si="268"/>
        <v>42535.97865740741</v>
      </c>
      <c r="M3455" s="16">
        <f t="shared" si="266"/>
        <v>42595.97865740741</v>
      </c>
      <c r="N3455" s="10">
        <f t="shared" si="269"/>
        <v>60</v>
      </c>
      <c r="O3455" t="b">
        <v>0</v>
      </c>
      <c r="P3455">
        <v>14</v>
      </c>
      <c r="Q3455" s="12">
        <f t="shared" si="267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si="268"/>
        <v>41821.698599537034</v>
      </c>
      <c r="M3456" s="16">
        <f t="shared" si="266"/>
        <v>41851.698599537034</v>
      </c>
      <c r="N3456" s="10">
        <f t="shared" si="269"/>
        <v>30</v>
      </c>
      <c r="O3456" t="b">
        <v>0</v>
      </c>
      <c r="P3456">
        <v>21</v>
      </c>
      <c r="Q3456" s="12">
        <f t="shared" si="267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si="268"/>
        <v>42626.7503125</v>
      </c>
      <c r="M3457" s="16">
        <f t="shared" si="266"/>
        <v>42656.7503125</v>
      </c>
      <c r="N3457" s="10">
        <f t="shared" si="269"/>
        <v>30</v>
      </c>
      <c r="O3457" t="b">
        <v>0</v>
      </c>
      <c r="P3457">
        <v>69</v>
      </c>
      <c r="Q3457" s="12">
        <f t="shared" si="267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 / D3458 * 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si="268"/>
        <v>41821.205636574072</v>
      </c>
      <c r="M3458" s="16">
        <f t="shared" ref="M3458:M3521" si="271">(J3458 / 60 / 60 / 24) + DATE(1970, 1, 1)</f>
        <v>41852.290972222225</v>
      </c>
      <c r="N3458" s="10">
        <f t="shared" si="269"/>
        <v>31.085335648152977</v>
      </c>
      <c r="O3458" t="b">
        <v>0</v>
      </c>
      <c r="P3458">
        <v>16</v>
      </c>
      <c r="Q3458" s="12">
        <f t="shared" ref="Q3458:Q3521" si="272">IFERROR(ROUND(E3458 / P3458, 2), 0)</f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:L3522" si="273">(K3459 / 60 / 60 / 24) + DATE(1970, 1, 1)</f>
        <v>42016.706678240742</v>
      </c>
      <c r="M3459" s="16">
        <f t="shared" si="271"/>
        <v>42047.249305555553</v>
      </c>
      <c r="N3459" s="10">
        <f t="shared" ref="N3459:N3522" si="274">M3459-L3459</f>
        <v>30.542627314811398</v>
      </c>
      <c r="O3459" t="b">
        <v>0</v>
      </c>
      <c r="P3459">
        <v>55</v>
      </c>
      <c r="Q3459" s="12">
        <f t="shared" si="272"/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si="273"/>
        <v>42011.202581018515</v>
      </c>
      <c r="M3460" s="16">
        <f t="shared" si="271"/>
        <v>42038.185416666667</v>
      </c>
      <c r="N3460" s="10">
        <f t="shared" si="274"/>
        <v>26.982835648152104</v>
      </c>
      <c r="O3460" t="b">
        <v>0</v>
      </c>
      <c r="P3460">
        <v>27</v>
      </c>
      <c r="Q3460" s="12">
        <f t="shared" si="272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si="273"/>
        <v>42480.479861111111</v>
      </c>
      <c r="M3461" s="16">
        <f t="shared" si="271"/>
        <v>42510.479861111111</v>
      </c>
      <c r="N3461" s="10">
        <f t="shared" si="274"/>
        <v>30</v>
      </c>
      <c r="O3461" t="b">
        <v>0</v>
      </c>
      <c r="P3461">
        <v>36</v>
      </c>
      <c r="Q3461" s="12">
        <f t="shared" si="272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si="273"/>
        <v>41852.527222222219</v>
      </c>
      <c r="M3462" s="16">
        <f t="shared" si="271"/>
        <v>41866.527222222219</v>
      </c>
      <c r="N3462" s="10">
        <f t="shared" si="274"/>
        <v>14</v>
      </c>
      <c r="O3462" t="b">
        <v>0</v>
      </c>
      <c r="P3462">
        <v>19</v>
      </c>
      <c r="Q3462" s="12">
        <f t="shared" si="272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si="273"/>
        <v>42643.632858796293</v>
      </c>
      <c r="M3463" s="16">
        <f t="shared" si="271"/>
        <v>42672.125</v>
      </c>
      <c r="N3463" s="10">
        <f t="shared" si="274"/>
        <v>28.492141203707433</v>
      </c>
      <c r="O3463" t="b">
        <v>0</v>
      </c>
      <c r="P3463">
        <v>12</v>
      </c>
      <c r="Q3463" s="12">
        <f t="shared" si="272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si="273"/>
        <v>42179.898472222223</v>
      </c>
      <c r="M3464" s="16">
        <f t="shared" si="271"/>
        <v>42195.75</v>
      </c>
      <c r="N3464" s="10">
        <f t="shared" si="274"/>
        <v>15.851527777776937</v>
      </c>
      <c r="O3464" t="b">
        <v>0</v>
      </c>
      <c r="P3464">
        <v>17</v>
      </c>
      <c r="Q3464" s="12">
        <f t="shared" si="272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si="273"/>
        <v>42612.918807870374</v>
      </c>
      <c r="M3465" s="16">
        <f t="shared" si="271"/>
        <v>42654.165972222225</v>
      </c>
      <c r="N3465" s="10">
        <f t="shared" si="274"/>
        <v>41.247164351851097</v>
      </c>
      <c r="O3465" t="b">
        <v>0</v>
      </c>
      <c r="P3465">
        <v>114</v>
      </c>
      <c r="Q3465" s="12">
        <f t="shared" si="272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si="273"/>
        <v>42575.130057870367</v>
      </c>
      <c r="M3466" s="16">
        <f t="shared" si="271"/>
        <v>42605.130057870367</v>
      </c>
      <c r="N3466" s="10">
        <f t="shared" si="274"/>
        <v>30</v>
      </c>
      <c r="O3466" t="b">
        <v>0</v>
      </c>
      <c r="P3466">
        <v>93</v>
      </c>
      <c r="Q3466" s="12">
        <f t="shared" si="272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si="273"/>
        <v>42200.625833333332</v>
      </c>
      <c r="M3467" s="16">
        <f t="shared" si="271"/>
        <v>42225.666666666672</v>
      </c>
      <c r="N3467" s="10">
        <f t="shared" si="274"/>
        <v>25.040833333339833</v>
      </c>
      <c r="O3467" t="b">
        <v>0</v>
      </c>
      <c r="P3467">
        <v>36</v>
      </c>
      <c r="Q3467" s="12">
        <f t="shared" si="272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si="273"/>
        <v>42420.019097222219</v>
      </c>
      <c r="M3468" s="16">
        <f t="shared" si="271"/>
        <v>42479.977430555555</v>
      </c>
      <c r="N3468" s="10">
        <f t="shared" si="274"/>
        <v>59.958333333335759</v>
      </c>
      <c r="O3468" t="b">
        <v>0</v>
      </c>
      <c r="P3468">
        <v>61</v>
      </c>
      <c r="Q3468" s="12">
        <f t="shared" si="272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si="273"/>
        <v>42053.671666666662</v>
      </c>
      <c r="M3469" s="16">
        <f t="shared" si="271"/>
        <v>42083.630000000005</v>
      </c>
      <c r="N3469" s="10">
        <f t="shared" si="274"/>
        <v>29.958333333343035</v>
      </c>
      <c r="O3469" t="b">
        <v>0</v>
      </c>
      <c r="P3469">
        <v>47</v>
      </c>
      <c r="Q3469" s="12">
        <f t="shared" si="272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si="273"/>
        <v>42605.765381944439</v>
      </c>
      <c r="M3470" s="16">
        <f t="shared" si="271"/>
        <v>42634.125</v>
      </c>
      <c r="N3470" s="10">
        <f t="shared" si="274"/>
        <v>28.359618055561441</v>
      </c>
      <c r="O3470" t="b">
        <v>0</v>
      </c>
      <c r="P3470">
        <v>17</v>
      </c>
      <c r="Q3470" s="12">
        <f t="shared" si="272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si="273"/>
        <v>42458.641724537039</v>
      </c>
      <c r="M3471" s="16">
        <f t="shared" si="271"/>
        <v>42488.641724537039</v>
      </c>
      <c r="N3471" s="10">
        <f t="shared" si="274"/>
        <v>30</v>
      </c>
      <c r="O3471" t="b">
        <v>0</v>
      </c>
      <c r="P3471">
        <v>63</v>
      </c>
      <c r="Q3471" s="12">
        <f t="shared" si="272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si="273"/>
        <v>42529.022013888884</v>
      </c>
      <c r="M3472" s="16">
        <f t="shared" si="271"/>
        <v>42566.901388888888</v>
      </c>
      <c r="N3472" s="10">
        <f t="shared" si="274"/>
        <v>37.879375000004075</v>
      </c>
      <c r="O3472" t="b">
        <v>0</v>
      </c>
      <c r="P3472">
        <v>9</v>
      </c>
      <c r="Q3472" s="12">
        <f t="shared" si="272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si="273"/>
        <v>41841.820486111108</v>
      </c>
      <c r="M3473" s="16">
        <f t="shared" si="271"/>
        <v>41882.833333333336</v>
      </c>
      <c r="N3473" s="10">
        <f t="shared" si="274"/>
        <v>41.01284722222772</v>
      </c>
      <c r="O3473" t="b">
        <v>0</v>
      </c>
      <c r="P3473">
        <v>30</v>
      </c>
      <c r="Q3473" s="12">
        <f t="shared" si="272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si="273"/>
        <v>41928.170497685183</v>
      </c>
      <c r="M3474" s="16">
        <f t="shared" si="271"/>
        <v>41949.249305555553</v>
      </c>
      <c r="N3474" s="10">
        <f t="shared" si="274"/>
        <v>21.078807870369928</v>
      </c>
      <c r="O3474" t="b">
        <v>0</v>
      </c>
      <c r="P3474">
        <v>23</v>
      </c>
      <c r="Q3474" s="12">
        <f t="shared" si="272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si="273"/>
        <v>42062.834444444445</v>
      </c>
      <c r="M3475" s="16">
        <f t="shared" si="271"/>
        <v>42083.852083333331</v>
      </c>
      <c r="N3475" s="10">
        <f t="shared" si="274"/>
        <v>21.017638888886722</v>
      </c>
      <c r="O3475" t="b">
        <v>0</v>
      </c>
      <c r="P3475">
        <v>33</v>
      </c>
      <c r="Q3475" s="12">
        <f t="shared" si="272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si="273"/>
        <v>42541.501516203702</v>
      </c>
      <c r="M3476" s="16">
        <f t="shared" si="271"/>
        <v>42571.501516203702</v>
      </c>
      <c r="N3476" s="10">
        <f t="shared" si="274"/>
        <v>30</v>
      </c>
      <c r="O3476" t="b">
        <v>0</v>
      </c>
      <c r="P3476">
        <v>39</v>
      </c>
      <c r="Q3476" s="12">
        <f t="shared" si="272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si="273"/>
        <v>41918.880833333329</v>
      </c>
      <c r="M3477" s="16">
        <f t="shared" si="271"/>
        <v>41946</v>
      </c>
      <c r="N3477" s="10">
        <f t="shared" si="274"/>
        <v>27.119166666670935</v>
      </c>
      <c r="O3477" t="b">
        <v>0</v>
      </c>
      <c r="P3477">
        <v>17</v>
      </c>
      <c r="Q3477" s="12">
        <f t="shared" si="272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si="273"/>
        <v>41921.279976851853</v>
      </c>
      <c r="M3478" s="16">
        <f t="shared" si="271"/>
        <v>41939.125</v>
      </c>
      <c r="N3478" s="10">
        <f t="shared" si="274"/>
        <v>17.845023148147448</v>
      </c>
      <c r="O3478" t="b">
        <v>0</v>
      </c>
      <c r="P3478">
        <v>6</v>
      </c>
      <c r="Q3478" s="12">
        <f t="shared" si="272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si="273"/>
        <v>42128.736608796295</v>
      </c>
      <c r="M3479" s="16">
        <f t="shared" si="271"/>
        <v>42141.125</v>
      </c>
      <c r="N3479" s="10">
        <f t="shared" si="274"/>
        <v>12.388391203705396</v>
      </c>
      <c r="O3479" t="b">
        <v>0</v>
      </c>
      <c r="P3479">
        <v>39</v>
      </c>
      <c r="Q3479" s="12">
        <f t="shared" si="272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si="273"/>
        <v>42053.916921296302</v>
      </c>
      <c r="M3480" s="16">
        <f t="shared" si="271"/>
        <v>42079.875</v>
      </c>
      <c r="N3480" s="10">
        <f t="shared" si="274"/>
        <v>25.958078703697538</v>
      </c>
      <c r="O3480" t="b">
        <v>0</v>
      </c>
      <c r="P3480">
        <v>57</v>
      </c>
      <c r="Q3480" s="12">
        <f t="shared" si="272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si="273"/>
        <v>41781.855092592588</v>
      </c>
      <c r="M3481" s="16">
        <f t="shared" si="271"/>
        <v>41811.855092592588</v>
      </c>
      <c r="N3481" s="10">
        <f t="shared" si="274"/>
        <v>30</v>
      </c>
      <c r="O3481" t="b">
        <v>0</v>
      </c>
      <c r="P3481">
        <v>56</v>
      </c>
      <c r="Q3481" s="12">
        <f t="shared" si="272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si="273"/>
        <v>42171.317442129628</v>
      </c>
      <c r="M3482" s="16">
        <f t="shared" si="271"/>
        <v>42195.875</v>
      </c>
      <c r="N3482" s="10">
        <f t="shared" si="274"/>
        <v>24.557557870371966</v>
      </c>
      <c r="O3482" t="b">
        <v>0</v>
      </c>
      <c r="P3482">
        <v>13</v>
      </c>
      <c r="Q3482" s="12">
        <f t="shared" si="272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si="273"/>
        <v>41989.24754629629</v>
      </c>
      <c r="M3483" s="16">
        <f t="shared" si="271"/>
        <v>42006.24754629629</v>
      </c>
      <c r="N3483" s="10">
        <f t="shared" si="274"/>
        <v>17</v>
      </c>
      <c r="O3483" t="b">
        <v>0</v>
      </c>
      <c r="P3483">
        <v>95</v>
      </c>
      <c r="Q3483" s="12">
        <f t="shared" si="272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si="273"/>
        <v>41796.771597222221</v>
      </c>
      <c r="M3484" s="16">
        <f t="shared" si="271"/>
        <v>41826.771597222221</v>
      </c>
      <c r="N3484" s="10">
        <f t="shared" si="274"/>
        <v>30</v>
      </c>
      <c r="O3484" t="b">
        <v>0</v>
      </c>
      <c r="P3484">
        <v>80</v>
      </c>
      <c r="Q3484" s="12">
        <f t="shared" si="272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si="273"/>
        <v>41793.668761574074</v>
      </c>
      <c r="M3485" s="16">
        <f t="shared" si="271"/>
        <v>41823.668761574074</v>
      </c>
      <c r="N3485" s="10">
        <f t="shared" si="274"/>
        <v>30</v>
      </c>
      <c r="O3485" t="b">
        <v>0</v>
      </c>
      <c r="P3485">
        <v>133</v>
      </c>
      <c r="Q3485" s="12">
        <f t="shared" si="272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si="273"/>
        <v>42506.760405092587</v>
      </c>
      <c r="M3486" s="16">
        <f t="shared" si="271"/>
        <v>42536.760405092587</v>
      </c>
      <c r="N3486" s="10">
        <f t="shared" si="274"/>
        <v>30</v>
      </c>
      <c r="O3486" t="b">
        <v>0</v>
      </c>
      <c r="P3486">
        <v>44</v>
      </c>
      <c r="Q3486" s="12">
        <f t="shared" si="272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si="273"/>
        <v>42372.693055555559</v>
      </c>
      <c r="M3487" s="16">
        <f t="shared" si="271"/>
        <v>42402.693055555559</v>
      </c>
      <c r="N3487" s="10">
        <f t="shared" si="274"/>
        <v>30</v>
      </c>
      <c r="O3487" t="b">
        <v>0</v>
      </c>
      <c r="P3487">
        <v>30</v>
      </c>
      <c r="Q3487" s="12">
        <f t="shared" si="272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si="273"/>
        <v>42126.87501157407</v>
      </c>
      <c r="M3488" s="16">
        <f t="shared" si="271"/>
        <v>42158.290972222225</v>
      </c>
      <c r="N3488" s="10">
        <f t="shared" si="274"/>
        <v>31.415960648155306</v>
      </c>
      <c r="O3488" t="b">
        <v>0</v>
      </c>
      <c r="P3488">
        <v>56</v>
      </c>
      <c r="Q3488" s="12">
        <f t="shared" si="272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si="273"/>
        <v>42149.940416666665</v>
      </c>
      <c r="M3489" s="16">
        <f t="shared" si="271"/>
        <v>42179.940416666665</v>
      </c>
      <c r="N3489" s="10">
        <f t="shared" si="274"/>
        <v>30</v>
      </c>
      <c r="O3489" t="b">
        <v>0</v>
      </c>
      <c r="P3489">
        <v>66</v>
      </c>
      <c r="Q3489" s="12">
        <f t="shared" si="272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si="273"/>
        <v>42087.768055555556</v>
      </c>
      <c r="M3490" s="16">
        <f t="shared" si="271"/>
        <v>42111.666666666672</v>
      </c>
      <c r="N3490" s="10">
        <f t="shared" si="274"/>
        <v>23.898611111115315</v>
      </c>
      <c r="O3490" t="b">
        <v>0</v>
      </c>
      <c r="P3490">
        <v>29</v>
      </c>
      <c r="Q3490" s="12">
        <f t="shared" si="272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si="273"/>
        <v>41753.635775462964</v>
      </c>
      <c r="M3491" s="16">
        <f t="shared" si="271"/>
        <v>41783.875</v>
      </c>
      <c r="N3491" s="10">
        <f t="shared" si="274"/>
        <v>30.239224537035625</v>
      </c>
      <c r="O3491" t="b">
        <v>0</v>
      </c>
      <c r="P3491">
        <v>72</v>
      </c>
      <c r="Q3491" s="12">
        <f t="shared" si="272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si="273"/>
        <v>42443.802361111113</v>
      </c>
      <c r="M3492" s="16">
        <f t="shared" si="271"/>
        <v>42473.802361111113</v>
      </c>
      <c r="N3492" s="10">
        <f t="shared" si="274"/>
        <v>30</v>
      </c>
      <c r="O3492" t="b">
        <v>0</v>
      </c>
      <c r="P3492">
        <v>27</v>
      </c>
      <c r="Q3492" s="12">
        <f t="shared" si="272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si="273"/>
        <v>42121.249814814815</v>
      </c>
      <c r="M3493" s="16">
        <f t="shared" si="271"/>
        <v>42142.249814814815</v>
      </c>
      <c r="N3493" s="10">
        <f t="shared" si="274"/>
        <v>21</v>
      </c>
      <c r="O3493" t="b">
        <v>0</v>
      </c>
      <c r="P3493">
        <v>10</v>
      </c>
      <c r="Q3493" s="12">
        <f t="shared" si="272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si="273"/>
        <v>42268.009224537032</v>
      </c>
      <c r="M3494" s="16">
        <f t="shared" si="271"/>
        <v>42303.009224537032</v>
      </c>
      <c r="N3494" s="10">
        <f t="shared" si="274"/>
        <v>35</v>
      </c>
      <c r="O3494" t="b">
        <v>0</v>
      </c>
      <c r="P3494">
        <v>35</v>
      </c>
      <c r="Q3494" s="12">
        <f t="shared" si="272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si="273"/>
        <v>41848.866157407407</v>
      </c>
      <c r="M3495" s="16">
        <f t="shared" si="271"/>
        <v>41868.21597222222</v>
      </c>
      <c r="N3495" s="10">
        <f t="shared" si="274"/>
        <v>19.349814814813726</v>
      </c>
      <c r="O3495" t="b">
        <v>0</v>
      </c>
      <c r="P3495">
        <v>29</v>
      </c>
      <c r="Q3495" s="12">
        <f t="shared" si="272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si="273"/>
        <v>42689.214988425927</v>
      </c>
      <c r="M3496" s="16">
        <f t="shared" si="271"/>
        <v>42700.25</v>
      </c>
      <c r="N3496" s="10">
        <f t="shared" si="274"/>
        <v>11.035011574072996</v>
      </c>
      <c r="O3496" t="b">
        <v>0</v>
      </c>
      <c r="P3496">
        <v>13</v>
      </c>
      <c r="Q3496" s="12">
        <f t="shared" si="272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si="273"/>
        <v>41915.762835648151</v>
      </c>
      <c r="M3497" s="16">
        <f t="shared" si="271"/>
        <v>41944.720833333333</v>
      </c>
      <c r="N3497" s="10">
        <f t="shared" si="274"/>
        <v>28.957997685181908</v>
      </c>
      <c r="O3497" t="b">
        <v>0</v>
      </c>
      <c r="P3497">
        <v>72</v>
      </c>
      <c r="Q3497" s="12">
        <f t="shared" si="272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si="273"/>
        <v>42584.846828703703</v>
      </c>
      <c r="M3498" s="16">
        <f t="shared" si="271"/>
        <v>42624.846828703703</v>
      </c>
      <c r="N3498" s="10">
        <f t="shared" si="274"/>
        <v>40</v>
      </c>
      <c r="O3498" t="b">
        <v>0</v>
      </c>
      <c r="P3498">
        <v>78</v>
      </c>
      <c r="Q3498" s="12">
        <f t="shared" si="272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si="273"/>
        <v>42511.741944444439</v>
      </c>
      <c r="M3499" s="16">
        <f t="shared" si="271"/>
        <v>42523.916666666672</v>
      </c>
      <c r="N3499" s="10">
        <f t="shared" si="274"/>
        <v>12.174722222232958</v>
      </c>
      <c r="O3499" t="b">
        <v>0</v>
      </c>
      <c r="P3499">
        <v>49</v>
      </c>
      <c r="Q3499" s="12">
        <f t="shared" si="272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si="273"/>
        <v>42459.15861111111</v>
      </c>
      <c r="M3500" s="16">
        <f t="shared" si="271"/>
        <v>42518.905555555553</v>
      </c>
      <c r="N3500" s="10">
        <f t="shared" si="274"/>
        <v>59.746944444443216</v>
      </c>
      <c r="O3500" t="b">
        <v>0</v>
      </c>
      <c r="P3500">
        <v>42</v>
      </c>
      <c r="Q3500" s="12">
        <f t="shared" si="272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si="273"/>
        <v>42132.036168981482</v>
      </c>
      <c r="M3501" s="16">
        <f t="shared" si="271"/>
        <v>42186.290972222225</v>
      </c>
      <c r="N3501" s="10">
        <f t="shared" si="274"/>
        <v>54.254803240743058</v>
      </c>
      <c r="O3501" t="b">
        <v>0</v>
      </c>
      <c r="P3501">
        <v>35</v>
      </c>
      <c r="Q3501" s="12">
        <f t="shared" si="272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si="273"/>
        <v>42419.91942129629</v>
      </c>
      <c r="M3502" s="16">
        <f t="shared" si="271"/>
        <v>42436.207638888889</v>
      </c>
      <c r="N3502" s="10">
        <f t="shared" si="274"/>
        <v>16.288217592598812</v>
      </c>
      <c r="O3502" t="b">
        <v>0</v>
      </c>
      <c r="P3502">
        <v>42</v>
      </c>
      <c r="Q3502" s="12">
        <f t="shared" si="272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si="273"/>
        <v>42233.763831018514</v>
      </c>
      <c r="M3503" s="16">
        <f t="shared" si="271"/>
        <v>42258.763831018514</v>
      </c>
      <c r="N3503" s="10">
        <f t="shared" si="274"/>
        <v>25</v>
      </c>
      <c r="O3503" t="b">
        <v>0</v>
      </c>
      <c r="P3503">
        <v>42</v>
      </c>
      <c r="Q3503" s="12">
        <f t="shared" si="272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si="273"/>
        <v>42430.839398148149</v>
      </c>
      <c r="M3504" s="16">
        <f t="shared" si="271"/>
        <v>42445.165972222225</v>
      </c>
      <c r="N3504" s="10">
        <f t="shared" si="274"/>
        <v>14.326574074075324</v>
      </c>
      <c r="O3504" t="b">
        <v>0</v>
      </c>
      <c r="P3504">
        <v>31</v>
      </c>
      <c r="Q3504" s="12">
        <f t="shared" si="272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si="273"/>
        <v>42545.478333333333</v>
      </c>
      <c r="M3505" s="16">
        <f t="shared" si="271"/>
        <v>42575.478333333333</v>
      </c>
      <c r="N3505" s="10">
        <f t="shared" si="274"/>
        <v>30</v>
      </c>
      <c r="O3505" t="b">
        <v>0</v>
      </c>
      <c r="P3505">
        <v>38</v>
      </c>
      <c r="Q3505" s="12">
        <f t="shared" si="272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si="273"/>
        <v>42297.748738425929</v>
      </c>
      <c r="M3506" s="16">
        <f t="shared" si="271"/>
        <v>42327.790405092594</v>
      </c>
      <c r="N3506" s="10">
        <f t="shared" si="274"/>
        <v>30.041666666664241</v>
      </c>
      <c r="O3506" t="b">
        <v>0</v>
      </c>
      <c r="P3506">
        <v>8</v>
      </c>
      <c r="Q3506" s="12">
        <f t="shared" si="272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si="273"/>
        <v>41760.935706018521</v>
      </c>
      <c r="M3507" s="16">
        <f t="shared" si="271"/>
        <v>41772.166666666664</v>
      </c>
      <c r="N3507" s="10">
        <f t="shared" si="274"/>
        <v>11.230960648143082</v>
      </c>
      <c r="O3507" t="b">
        <v>0</v>
      </c>
      <c r="P3507">
        <v>39</v>
      </c>
      <c r="Q3507" s="12">
        <f t="shared" si="272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si="273"/>
        <v>41829.734259259261</v>
      </c>
      <c r="M3508" s="16">
        <f t="shared" si="271"/>
        <v>41874.734259259261</v>
      </c>
      <c r="N3508" s="10">
        <f t="shared" si="274"/>
        <v>45</v>
      </c>
      <c r="O3508" t="b">
        <v>0</v>
      </c>
      <c r="P3508">
        <v>29</v>
      </c>
      <c r="Q3508" s="12">
        <f t="shared" si="272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si="273"/>
        <v>42491.92288194444</v>
      </c>
      <c r="M3509" s="16">
        <f t="shared" si="271"/>
        <v>42521.92288194444</v>
      </c>
      <c r="N3509" s="10">
        <f t="shared" si="274"/>
        <v>30</v>
      </c>
      <c r="O3509" t="b">
        <v>0</v>
      </c>
      <c r="P3509">
        <v>72</v>
      </c>
      <c r="Q3509" s="12">
        <f t="shared" si="272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si="273"/>
        <v>42477.729780092588</v>
      </c>
      <c r="M3510" s="16">
        <f t="shared" si="271"/>
        <v>42500.875</v>
      </c>
      <c r="N3510" s="10">
        <f t="shared" si="274"/>
        <v>23.145219907411956</v>
      </c>
      <c r="O3510" t="b">
        <v>0</v>
      </c>
      <c r="P3510">
        <v>15</v>
      </c>
      <c r="Q3510" s="12">
        <f t="shared" si="272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si="273"/>
        <v>41950.859560185185</v>
      </c>
      <c r="M3511" s="16">
        <f t="shared" si="271"/>
        <v>41964.204861111109</v>
      </c>
      <c r="N3511" s="10">
        <f t="shared" si="274"/>
        <v>13.345300925924676</v>
      </c>
      <c r="O3511" t="b">
        <v>0</v>
      </c>
      <c r="P3511">
        <v>33</v>
      </c>
      <c r="Q3511" s="12">
        <f t="shared" si="272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si="273"/>
        <v>41802.62090277778</v>
      </c>
      <c r="M3512" s="16">
        <f t="shared" si="271"/>
        <v>41822.62090277778</v>
      </c>
      <c r="N3512" s="10">
        <f t="shared" si="274"/>
        <v>20</v>
      </c>
      <c r="O3512" t="b">
        <v>0</v>
      </c>
      <c r="P3512">
        <v>15</v>
      </c>
      <c r="Q3512" s="12">
        <f t="shared" si="272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si="273"/>
        <v>41927.873784722222</v>
      </c>
      <c r="M3513" s="16">
        <f t="shared" si="271"/>
        <v>41950.770833333336</v>
      </c>
      <c r="N3513" s="10">
        <f t="shared" si="274"/>
        <v>22.89704861111386</v>
      </c>
      <c r="O3513" t="b">
        <v>0</v>
      </c>
      <c r="P3513">
        <v>19</v>
      </c>
      <c r="Q3513" s="12">
        <f t="shared" si="272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si="273"/>
        <v>42057.536944444444</v>
      </c>
      <c r="M3514" s="16">
        <f t="shared" si="271"/>
        <v>42117.49527777778</v>
      </c>
      <c r="N3514" s="10">
        <f t="shared" si="274"/>
        <v>59.958333333335759</v>
      </c>
      <c r="O3514" t="b">
        <v>0</v>
      </c>
      <c r="P3514">
        <v>17</v>
      </c>
      <c r="Q3514" s="12">
        <f t="shared" si="272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si="273"/>
        <v>41781.096203703702</v>
      </c>
      <c r="M3515" s="16">
        <f t="shared" si="271"/>
        <v>41794.207638888889</v>
      </c>
      <c r="N3515" s="10">
        <f t="shared" si="274"/>
        <v>13.111435185186565</v>
      </c>
      <c r="O3515" t="b">
        <v>0</v>
      </c>
      <c r="P3515">
        <v>44</v>
      </c>
      <c r="Q3515" s="12">
        <f t="shared" si="272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si="273"/>
        <v>42020.846666666665</v>
      </c>
      <c r="M3516" s="16">
        <f t="shared" si="271"/>
        <v>42037.207638888889</v>
      </c>
      <c r="N3516" s="10">
        <f t="shared" si="274"/>
        <v>16.360972222224518</v>
      </c>
      <c r="O3516" t="b">
        <v>0</v>
      </c>
      <c r="P3516">
        <v>10</v>
      </c>
      <c r="Q3516" s="12">
        <f t="shared" si="272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si="273"/>
        <v>42125.772812499999</v>
      </c>
      <c r="M3517" s="16">
        <f t="shared" si="271"/>
        <v>42155.772812499999</v>
      </c>
      <c r="N3517" s="10">
        <f t="shared" si="274"/>
        <v>30</v>
      </c>
      <c r="O3517" t="b">
        <v>0</v>
      </c>
      <c r="P3517">
        <v>46</v>
      </c>
      <c r="Q3517" s="12">
        <f t="shared" si="272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si="273"/>
        <v>41856.010069444441</v>
      </c>
      <c r="M3518" s="16">
        <f t="shared" si="271"/>
        <v>41890.125</v>
      </c>
      <c r="N3518" s="10">
        <f t="shared" si="274"/>
        <v>34.114930555559113</v>
      </c>
      <c r="O3518" t="b">
        <v>0</v>
      </c>
      <c r="P3518">
        <v>11</v>
      </c>
      <c r="Q3518" s="12">
        <f t="shared" si="272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si="273"/>
        <v>41794.817523148151</v>
      </c>
      <c r="M3519" s="16">
        <f t="shared" si="271"/>
        <v>41824.458333333336</v>
      </c>
      <c r="N3519" s="10">
        <f t="shared" si="274"/>
        <v>29.640810185184819</v>
      </c>
      <c r="O3519" t="b">
        <v>0</v>
      </c>
      <c r="P3519">
        <v>13</v>
      </c>
      <c r="Q3519" s="12">
        <f t="shared" si="272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si="273"/>
        <v>41893.783553240741</v>
      </c>
      <c r="M3520" s="16">
        <f t="shared" si="271"/>
        <v>41914.597916666666</v>
      </c>
      <c r="N3520" s="10">
        <f t="shared" si="274"/>
        <v>20.814363425924967</v>
      </c>
      <c r="O3520" t="b">
        <v>0</v>
      </c>
      <c r="P3520">
        <v>33</v>
      </c>
      <c r="Q3520" s="12">
        <f t="shared" si="272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si="273"/>
        <v>42037.598958333328</v>
      </c>
      <c r="M3521" s="16">
        <f t="shared" si="271"/>
        <v>42067.598958333328</v>
      </c>
      <c r="N3521" s="10">
        <f t="shared" si="274"/>
        <v>30</v>
      </c>
      <c r="O3521" t="b">
        <v>0</v>
      </c>
      <c r="P3521">
        <v>28</v>
      </c>
      <c r="Q3521" s="12">
        <f t="shared" si="272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 / D3522 * 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si="273"/>
        <v>42227.824212962965</v>
      </c>
      <c r="M3522" s="16">
        <f t="shared" ref="M3522:M3585" si="276">(J3522 / 60 / 60 / 24) + DATE(1970, 1, 1)</f>
        <v>42253.57430555555</v>
      </c>
      <c r="N3522" s="10">
        <f t="shared" si="274"/>
        <v>25.750092592585133</v>
      </c>
      <c r="O3522" t="b">
        <v>0</v>
      </c>
      <c r="P3522">
        <v>21</v>
      </c>
      <c r="Q3522" s="12">
        <f t="shared" ref="Q3522:Q3585" si="277">IFERROR(ROUND(E3522 / P3522, 2), 0)</f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:L3586" si="278">(K3523 / 60 / 60 / 24) + DATE(1970, 1, 1)</f>
        <v>41881.361342592594</v>
      </c>
      <c r="M3523" s="16">
        <f t="shared" si="276"/>
        <v>41911.361342592594</v>
      </c>
      <c r="N3523" s="10">
        <f t="shared" ref="N3523:N3586" si="279">M3523-L3523</f>
        <v>30</v>
      </c>
      <c r="O3523" t="b">
        <v>0</v>
      </c>
      <c r="P3523">
        <v>13</v>
      </c>
      <c r="Q3523" s="12">
        <f t="shared" si="277"/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si="278"/>
        <v>42234.789884259255</v>
      </c>
      <c r="M3524" s="16">
        <f t="shared" si="276"/>
        <v>42262.420833333337</v>
      </c>
      <c r="N3524" s="10">
        <f t="shared" si="279"/>
        <v>27.630949074082309</v>
      </c>
      <c r="O3524" t="b">
        <v>0</v>
      </c>
      <c r="P3524">
        <v>34</v>
      </c>
      <c r="Q3524" s="12">
        <f t="shared" si="277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si="278"/>
        <v>42581.397546296299</v>
      </c>
      <c r="M3525" s="16">
        <f t="shared" si="276"/>
        <v>42638.958333333328</v>
      </c>
      <c r="N3525" s="10">
        <f t="shared" si="279"/>
        <v>57.560787037029513</v>
      </c>
      <c r="O3525" t="b">
        <v>0</v>
      </c>
      <c r="P3525">
        <v>80</v>
      </c>
      <c r="Q3525" s="12">
        <f t="shared" si="277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si="278"/>
        <v>41880.76357638889</v>
      </c>
      <c r="M3526" s="16">
        <f t="shared" si="276"/>
        <v>41895.166666666664</v>
      </c>
      <c r="N3526" s="10">
        <f t="shared" si="279"/>
        <v>14.403090277774027</v>
      </c>
      <c r="O3526" t="b">
        <v>0</v>
      </c>
      <c r="P3526">
        <v>74</v>
      </c>
      <c r="Q3526" s="12">
        <f t="shared" si="277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si="278"/>
        <v>42214.6956712963</v>
      </c>
      <c r="M3527" s="16">
        <f t="shared" si="276"/>
        <v>42225.666666666672</v>
      </c>
      <c r="N3527" s="10">
        <f t="shared" si="279"/>
        <v>10.970995370371384</v>
      </c>
      <c r="O3527" t="b">
        <v>0</v>
      </c>
      <c r="P3527">
        <v>7</v>
      </c>
      <c r="Q3527" s="12">
        <f t="shared" si="277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si="278"/>
        <v>42460.335312499999</v>
      </c>
      <c r="M3528" s="16">
        <f t="shared" si="276"/>
        <v>42488.249305555553</v>
      </c>
      <c r="N3528" s="10">
        <f t="shared" si="279"/>
        <v>27.913993055553874</v>
      </c>
      <c r="O3528" t="b">
        <v>0</v>
      </c>
      <c r="P3528">
        <v>34</v>
      </c>
      <c r="Q3528" s="12">
        <f t="shared" si="277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si="278"/>
        <v>42167.023206018523</v>
      </c>
      <c r="M3529" s="16">
        <f t="shared" si="276"/>
        <v>42196.165972222225</v>
      </c>
      <c r="N3529" s="10">
        <f t="shared" si="279"/>
        <v>29.142766203702195</v>
      </c>
      <c r="O3529" t="b">
        <v>0</v>
      </c>
      <c r="P3529">
        <v>86</v>
      </c>
      <c r="Q3529" s="12">
        <f t="shared" si="277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si="278"/>
        <v>42733.50136574074</v>
      </c>
      <c r="M3530" s="16">
        <f t="shared" si="276"/>
        <v>42753.50136574074</v>
      </c>
      <c r="N3530" s="10">
        <f t="shared" si="279"/>
        <v>20</v>
      </c>
      <c r="O3530" t="b">
        <v>0</v>
      </c>
      <c r="P3530">
        <v>37</v>
      </c>
      <c r="Q3530" s="12">
        <f t="shared" si="277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si="278"/>
        <v>42177.761782407411</v>
      </c>
      <c r="M3531" s="16">
        <f t="shared" si="276"/>
        <v>42198.041666666672</v>
      </c>
      <c r="N3531" s="10">
        <f t="shared" si="279"/>
        <v>20.279884259260143</v>
      </c>
      <c r="O3531" t="b">
        <v>0</v>
      </c>
      <c r="P3531">
        <v>18</v>
      </c>
      <c r="Q3531" s="12">
        <f t="shared" si="277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si="278"/>
        <v>42442.623344907406</v>
      </c>
      <c r="M3532" s="16">
        <f t="shared" si="276"/>
        <v>42470.833333333328</v>
      </c>
      <c r="N3532" s="10">
        <f t="shared" si="279"/>
        <v>28.209988425922347</v>
      </c>
      <c r="O3532" t="b">
        <v>0</v>
      </c>
      <c r="P3532">
        <v>22</v>
      </c>
      <c r="Q3532" s="12">
        <f t="shared" si="277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si="278"/>
        <v>42521.654328703706</v>
      </c>
      <c r="M3533" s="16">
        <f t="shared" si="276"/>
        <v>42551.654328703706</v>
      </c>
      <c r="N3533" s="10">
        <f t="shared" si="279"/>
        <v>30</v>
      </c>
      <c r="O3533" t="b">
        <v>0</v>
      </c>
      <c r="P3533">
        <v>26</v>
      </c>
      <c r="Q3533" s="12">
        <f t="shared" si="277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si="278"/>
        <v>41884.599849537037</v>
      </c>
      <c r="M3534" s="16">
        <f t="shared" si="276"/>
        <v>41900.165972222225</v>
      </c>
      <c r="N3534" s="10">
        <f t="shared" si="279"/>
        <v>15.56612268518802</v>
      </c>
      <c r="O3534" t="b">
        <v>0</v>
      </c>
      <c r="P3534">
        <v>27</v>
      </c>
      <c r="Q3534" s="12">
        <f t="shared" si="277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si="278"/>
        <v>42289.761192129634</v>
      </c>
      <c r="M3535" s="16">
        <f t="shared" si="276"/>
        <v>42319.802858796291</v>
      </c>
      <c r="N3535" s="10">
        <f t="shared" si="279"/>
        <v>30.041666666656965</v>
      </c>
      <c r="O3535" t="b">
        <v>0</v>
      </c>
      <c r="P3535">
        <v>8</v>
      </c>
      <c r="Q3535" s="12">
        <f t="shared" si="277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si="278"/>
        <v>42243.6252662037</v>
      </c>
      <c r="M3536" s="16">
        <f t="shared" si="276"/>
        <v>42278.6252662037</v>
      </c>
      <c r="N3536" s="10">
        <f t="shared" si="279"/>
        <v>35</v>
      </c>
      <c r="O3536" t="b">
        <v>0</v>
      </c>
      <c r="P3536">
        <v>204</v>
      </c>
      <c r="Q3536" s="12">
        <f t="shared" si="277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si="278"/>
        <v>42248.640162037031</v>
      </c>
      <c r="M3537" s="16">
        <f t="shared" si="276"/>
        <v>42279.75</v>
      </c>
      <c r="N3537" s="10">
        <f t="shared" si="279"/>
        <v>31.109837962969323</v>
      </c>
      <c r="O3537" t="b">
        <v>0</v>
      </c>
      <c r="P3537">
        <v>46</v>
      </c>
      <c r="Q3537" s="12">
        <f t="shared" si="277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si="278"/>
        <v>42328.727141203708</v>
      </c>
      <c r="M3538" s="16">
        <f t="shared" si="276"/>
        <v>42358.499305555553</v>
      </c>
      <c r="N3538" s="10">
        <f t="shared" si="279"/>
        <v>29.772164351845277</v>
      </c>
      <c r="O3538" t="b">
        <v>0</v>
      </c>
      <c r="P3538">
        <v>17</v>
      </c>
      <c r="Q3538" s="12">
        <f t="shared" si="277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si="278"/>
        <v>41923.354351851849</v>
      </c>
      <c r="M3539" s="16">
        <f t="shared" si="276"/>
        <v>41960.332638888889</v>
      </c>
      <c r="N3539" s="10">
        <f t="shared" si="279"/>
        <v>36.978287037039991</v>
      </c>
      <c r="O3539" t="b">
        <v>0</v>
      </c>
      <c r="P3539">
        <v>28</v>
      </c>
      <c r="Q3539" s="12">
        <f t="shared" si="277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si="278"/>
        <v>42571.420601851853</v>
      </c>
      <c r="M3540" s="16">
        <f t="shared" si="276"/>
        <v>42599.420601851853</v>
      </c>
      <c r="N3540" s="10">
        <f t="shared" si="279"/>
        <v>28</v>
      </c>
      <c r="O3540" t="b">
        <v>0</v>
      </c>
      <c r="P3540">
        <v>83</v>
      </c>
      <c r="Q3540" s="12">
        <f t="shared" si="277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si="278"/>
        <v>42600.756041666667</v>
      </c>
      <c r="M3541" s="16">
        <f t="shared" si="276"/>
        <v>42621.756041666667</v>
      </c>
      <c r="N3541" s="10">
        <f t="shared" si="279"/>
        <v>21</v>
      </c>
      <c r="O3541" t="b">
        <v>0</v>
      </c>
      <c r="P3541">
        <v>13</v>
      </c>
      <c r="Q3541" s="12">
        <f t="shared" si="277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si="278"/>
        <v>42517.003368055557</v>
      </c>
      <c r="M3542" s="16">
        <f t="shared" si="276"/>
        <v>42547.003368055557</v>
      </c>
      <c r="N3542" s="10">
        <f t="shared" si="279"/>
        <v>30</v>
      </c>
      <c r="O3542" t="b">
        <v>0</v>
      </c>
      <c r="P3542">
        <v>8</v>
      </c>
      <c r="Q3542" s="12">
        <f t="shared" si="277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si="278"/>
        <v>42222.730034722219</v>
      </c>
      <c r="M3543" s="16">
        <f t="shared" si="276"/>
        <v>42247.730034722219</v>
      </c>
      <c r="N3543" s="10">
        <f t="shared" si="279"/>
        <v>25</v>
      </c>
      <c r="O3543" t="b">
        <v>0</v>
      </c>
      <c r="P3543">
        <v>32</v>
      </c>
      <c r="Q3543" s="12">
        <f t="shared" si="277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si="278"/>
        <v>41829.599791666667</v>
      </c>
      <c r="M3544" s="16">
        <f t="shared" si="276"/>
        <v>41889.599791666667</v>
      </c>
      <c r="N3544" s="10">
        <f t="shared" si="279"/>
        <v>60</v>
      </c>
      <c r="O3544" t="b">
        <v>0</v>
      </c>
      <c r="P3544">
        <v>85</v>
      </c>
      <c r="Q3544" s="12">
        <f t="shared" si="277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si="278"/>
        <v>42150.755312499998</v>
      </c>
      <c r="M3545" s="16">
        <f t="shared" si="276"/>
        <v>42180.755312499998</v>
      </c>
      <c r="N3545" s="10">
        <f t="shared" si="279"/>
        <v>30</v>
      </c>
      <c r="O3545" t="b">
        <v>0</v>
      </c>
      <c r="P3545">
        <v>29</v>
      </c>
      <c r="Q3545" s="12">
        <f t="shared" si="277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si="278"/>
        <v>42040.831678240742</v>
      </c>
      <c r="M3546" s="16">
        <f t="shared" si="276"/>
        <v>42070.831678240742</v>
      </c>
      <c r="N3546" s="10">
        <f t="shared" si="279"/>
        <v>30</v>
      </c>
      <c r="O3546" t="b">
        <v>0</v>
      </c>
      <c r="P3546">
        <v>24</v>
      </c>
      <c r="Q3546" s="12">
        <f t="shared" si="277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si="278"/>
        <v>42075.807395833333</v>
      </c>
      <c r="M3547" s="16">
        <f t="shared" si="276"/>
        <v>42105.807395833333</v>
      </c>
      <c r="N3547" s="10">
        <f t="shared" si="279"/>
        <v>30</v>
      </c>
      <c r="O3547" t="b">
        <v>0</v>
      </c>
      <c r="P3547">
        <v>8</v>
      </c>
      <c r="Q3547" s="12">
        <f t="shared" si="277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si="278"/>
        <v>42073.660694444443</v>
      </c>
      <c r="M3548" s="16">
        <f t="shared" si="276"/>
        <v>42095.165972222225</v>
      </c>
      <c r="N3548" s="10">
        <f t="shared" si="279"/>
        <v>21.505277777781885</v>
      </c>
      <c r="O3548" t="b">
        <v>0</v>
      </c>
      <c r="P3548">
        <v>19</v>
      </c>
      <c r="Q3548" s="12">
        <f t="shared" si="277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si="278"/>
        <v>42480.078715277778</v>
      </c>
      <c r="M3549" s="16">
        <f t="shared" si="276"/>
        <v>42504.165972222225</v>
      </c>
      <c r="N3549" s="10">
        <f t="shared" si="279"/>
        <v>24.08725694444729</v>
      </c>
      <c r="O3549" t="b">
        <v>0</v>
      </c>
      <c r="P3549">
        <v>336</v>
      </c>
      <c r="Q3549" s="12">
        <f t="shared" si="277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si="278"/>
        <v>42411.942291666666</v>
      </c>
      <c r="M3550" s="16">
        <f t="shared" si="276"/>
        <v>42434.041666666672</v>
      </c>
      <c r="N3550" s="10">
        <f t="shared" si="279"/>
        <v>22.099375000005239</v>
      </c>
      <c r="O3550" t="b">
        <v>0</v>
      </c>
      <c r="P3550">
        <v>13</v>
      </c>
      <c r="Q3550" s="12">
        <f t="shared" si="277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si="278"/>
        <v>42223.394363425927</v>
      </c>
      <c r="M3551" s="16">
        <f t="shared" si="276"/>
        <v>42251.394363425927</v>
      </c>
      <c r="N3551" s="10">
        <f t="shared" si="279"/>
        <v>28</v>
      </c>
      <c r="O3551" t="b">
        <v>0</v>
      </c>
      <c r="P3551">
        <v>42</v>
      </c>
      <c r="Q3551" s="12">
        <f t="shared" si="277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si="278"/>
        <v>42462.893495370372</v>
      </c>
      <c r="M3552" s="16">
        <f t="shared" si="276"/>
        <v>42492.893495370372</v>
      </c>
      <c r="N3552" s="10">
        <f t="shared" si="279"/>
        <v>30</v>
      </c>
      <c r="O3552" t="b">
        <v>0</v>
      </c>
      <c r="P3552">
        <v>64</v>
      </c>
      <c r="Q3552" s="12">
        <f t="shared" si="277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si="278"/>
        <v>41753.515856481477</v>
      </c>
      <c r="M3553" s="16">
        <f t="shared" si="276"/>
        <v>41781.921527777777</v>
      </c>
      <c r="N3553" s="10">
        <f t="shared" si="279"/>
        <v>28.405671296299261</v>
      </c>
      <c r="O3553" t="b">
        <v>0</v>
      </c>
      <c r="P3553">
        <v>25</v>
      </c>
      <c r="Q3553" s="12">
        <f t="shared" si="277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si="278"/>
        <v>41788.587083333332</v>
      </c>
      <c r="M3554" s="16">
        <f t="shared" si="276"/>
        <v>41818.587083333332</v>
      </c>
      <c r="N3554" s="10">
        <f t="shared" si="279"/>
        <v>30</v>
      </c>
      <c r="O3554" t="b">
        <v>0</v>
      </c>
      <c r="P3554">
        <v>20</v>
      </c>
      <c r="Q3554" s="12">
        <f t="shared" si="277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si="278"/>
        <v>42196.028703703705</v>
      </c>
      <c r="M3555" s="16">
        <f t="shared" si="276"/>
        <v>42228</v>
      </c>
      <c r="N3555" s="10">
        <f t="shared" si="279"/>
        <v>31.971296296294895</v>
      </c>
      <c r="O3555" t="b">
        <v>0</v>
      </c>
      <c r="P3555">
        <v>104</v>
      </c>
      <c r="Q3555" s="12">
        <f t="shared" si="277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si="278"/>
        <v>42016.050451388888</v>
      </c>
      <c r="M3556" s="16">
        <f t="shared" si="276"/>
        <v>42046.708333333328</v>
      </c>
      <c r="N3556" s="10">
        <f t="shared" si="279"/>
        <v>30.657881944440305</v>
      </c>
      <c r="O3556" t="b">
        <v>0</v>
      </c>
      <c r="P3556">
        <v>53</v>
      </c>
      <c r="Q3556" s="12">
        <f t="shared" si="277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si="278"/>
        <v>42661.442060185189</v>
      </c>
      <c r="M3557" s="16">
        <f t="shared" si="276"/>
        <v>42691.483726851846</v>
      </c>
      <c r="N3557" s="10">
        <f t="shared" si="279"/>
        <v>30.041666666656965</v>
      </c>
      <c r="O3557" t="b">
        <v>0</v>
      </c>
      <c r="P3557">
        <v>14</v>
      </c>
      <c r="Q3557" s="12">
        <f t="shared" si="277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si="278"/>
        <v>41808.649583333332</v>
      </c>
      <c r="M3558" s="16">
        <f t="shared" si="276"/>
        <v>41868.649583333332</v>
      </c>
      <c r="N3558" s="10">
        <f t="shared" si="279"/>
        <v>60</v>
      </c>
      <c r="O3558" t="b">
        <v>0</v>
      </c>
      <c r="P3558">
        <v>20</v>
      </c>
      <c r="Q3558" s="12">
        <f t="shared" si="277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si="278"/>
        <v>41730.276747685188</v>
      </c>
      <c r="M3559" s="16">
        <f t="shared" si="276"/>
        <v>41764.276747685188</v>
      </c>
      <c r="N3559" s="10">
        <f t="shared" si="279"/>
        <v>34</v>
      </c>
      <c r="O3559" t="b">
        <v>0</v>
      </c>
      <c r="P3559">
        <v>558</v>
      </c>
      <c r="Q3559" s="12">
        <f t="shared" si="277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si="278"/>
        <v>42139.816840277781</v>
      </c>
      <c r="M3560" s="16">
        <f t="shared" si="276"/>
        <v>42181.875</v>
      </c>
      <c r="N3560" s="10">
        <f t="shared" si="279"/>
        <v>42.058159722218988</v>
      </c>
      <c r="O3560" t="b">
        <v>0</v>
      </c>
      <c r="P3560">
        <v>22</v>
      </c>
      <c r="Q3560" s="12">
        <f t="shared" si="277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si="278"/>
        <v>42194.096157407403</v>
      </c>
      <c r="M3561" s="16">
        <f t="shared" si="276"/>
        <v>42216.373611111107</v>
      </c>
      <c r="N3561" s="10">
        <f t="shared" si="279"/>
        <v>22.277453703703941</v>
      </c>
      <c r="O3561" t="b">
        <v>0</v>
      </c>
      <c r="P3561">
        <v>24</v>
      </c>
      <c r="Q3561" s="12">
        <f t="shared" si="277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si="278"/>
        <v>42115.889652777783</v>
      </c>
      <c r="M3562" s="16">
        <f t="shared" si="276"/>
        <v>42151.114583333328</v>
      </c>
      <c r="N3562" s="10">
        <f t="shared" si="279"/>
        <v>35.224930555545143</v>
      </c>
      <c r="O3562" t="b">
        <v>0</v>
      </c>
      <c r="P3562">
        <v>74</v>
      </c>
      <c r="Q3562" s="12">
        <f t="shared" si="277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si="278"/>
        <v>42203.680300925931</v>
      </c>
      <c r="M3563" s="16">
        <f t="shared" si="276"/>
        <v>42221.774999999994</v>
      </c>
      <c r="N3563" s="10">
        <f t="shared" si="279"/>
        <v>18.094699074063101</v>
      </c>
      <c r="O3563" t="b">
        <v>0</v>
      </c>
      <c r="P3563">
        <v>54</v>
      </c>
      <c r="Q3563" s="12">
        <f t="shared" si="277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si="278"/>
        <v>42433.761886574073</v>
      </c>
      <c r="M3564" s="16">
        <f t="shared" si="276"/>
        <v>42442.916666666672</v>
      </c>
      <c r="N3564" s="10">
        <f t="shared" si="279"/>
        <v>9.1547800925982301</v>
      </c>
      <c r="O3564" t="b">
        <v>0</v>
      </c>
      <c r="P3564">
        <v>31</v>
      </c>
      <c r="Q3564" s="12">
        <f t="shared" si="277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si="278"/>
        <v>42555.671944444446</v>
      </c>
      <c r="M3565" s="16">
        <f t="shared" si="276"/>
        <v>42583.791666666672</v>
      </c>
      <c r="N3565" s="10">
        <f t="shared" si="279"/>
        <v>28.119722222225391</v>
      </c>
      <c r="O3565" t="b">
        <v>0</v>
      </c>
      <c r="P3565">
        <v>25</v>
      </c>
      <c r="Q3565" s="12">
        <f t="shared" si="277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si="278"/>
        <v>42236.623252314821</v>
      </c>
      <c r="M3566" s="16">
        <f t="shared" si="276"/>
        <v>42282.666666666672</v>
      </c>
      <c r="N3566" s="10">
        <f t="shared" si="279"/>
        <v>46.043414351850515</v>
      </c>
      <c r="O3566" t="b">
        <v>0</v>
      </c>
      <c r="P3566">
        <v>17</v>
      </c>
      <c r="Q3566" s="12">
        <f t="shared" si="277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si="278"/>
        <v>41974.743148148147</v>
      </c>
      <c r="M3567" s="16">
        <f t="shared" si="276"/>
        <v>42004.743148148147</v>
      </c>
      <c r="N3567" s="10">
        <f t="shared" si="279"/>
        <v>30</v>
      </c>
      <c r="O3567" t="b">
        <v>0</v>
      </c>
      <c r="P3567">
        <v>12</v>
      </c>
      <c r="Q3567" s="12">
        <f t="shared" si="277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si="278"/>
        <v>41997.507905092592</v>
      </c>
      <c r="M3568" s="16">
        <f t="shared" si="276"/>
        <v>42027.507905092592</v>
      </c>
      <c r="N3568" s="10">
        <f t="shared" si="279"/>
        <v>30</v>
      </c>
      <c r="O3568" t="b">
        <v>0</v>
      </c>
      <c r="P3568">
        <v>38</v>
      </c>
      <c r="Q3568" s="12">
        <f t="shared" si="277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si="278"/>
        <v>42135.810694444444</v>
      </c>
      <c r="M3569" s="16">
        <f t="shared" si="276"/>
        <v>42165.810694444444</v>
      </c>
      <c r="N3569" s="10">
        <f t="shared" si="279"/>
        <v>30</v>
      </c>
      <c r="O3569" t="b">
        <v>0</v>
      </c>
      <c r="P3569">
        <v>41</v>
      </c>
      <c r="Q3569" s="12">
        <f t="shared" si="277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si="278"/>
        <v>41869.740671296298</v>
      </c>
      <c r="M3570" s="16">
        <f t="shared" si="276"/>
        <v>41899.740671296298</v>
      </c>
      <c r="N3570" s="10">
        <f t="shared" si="279"/>
        <v>30</v>
      </c>
      <c r="O3570" t="b">
        <v>0</v>
      </c>
      <c r="P3570">
        <v>19</v>
      </c>
      <c r="Q3570" s="12">
        <f t="shared" si="277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si="278"/>
        <v>41982.688611111109</v>
      </c>
      <c r="M3571" s="16">
        <f t="shared" si="276"/>
        <v>42012.688611111109</v>
      </c>
      <c r="N3571" s="10">
        <f t="shared" si="279"/>
        <v>30</v>
      </c>
      <c r="O3571" t="b">
        <v>0</v>
      </c>
      <c r="P3571">
        <v>41</v>
      </c>
      <c r="Q3571" s="12">
        <f t="shared" si="277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si="278"/>
        <v>41976.331979166673</v>
      </c>
      <c r="M3572" s="16">
        <f t="shared" si="276"/>
        <v>42004.291666666672</v>
      </c>
      <c r="N3572" s="10">
        <f t="shared" si="279"/>
        <v>27.959687499998836</v>
      </c>
      <c r="O3572" t="b">
        <v>0</v>
      </c>
      <c r="P3572">
        <v>26</v>
      </c>
      <c r="Q3572" s="12">
        <f t="shared" si="277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si="278"/>
        <v>41912.858946759261</v>
      </c>
      <c r="M3573" s="16">
        <f t="shared" si="276"/>
        <v>41942.858946759261</v>
      </c>
      <c r="N3573" s="10">
        <f t="shared" si="279"/>
        <v>30</v>
      </c>
      <c r="O3573" t="b">
        <v>0</v>
      </c>
      <c r="P3573">
        <v>25</v>
      </c>
      <c r="Q3573" s="12">
        <f t="shared" si="277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si="278"/>
        <v>42146.570393518516</v>
      </c>
      <c r="M3574" s="16">
        <f t="shared" si="276"/>
        <v>42176.570393518516</v>
      </c>
      <c r="N3574" s="10">
        <f t="shared" si="279"/>
        <v>30</v>
      </c>
      <c r="O3574" t="b">
        <v>0</v>
      </c>
      <c r="P3574">
        <v>9</v>
      </c>
      <c r="Q3574" s="12">
        <f t="shared" si="277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si="278"/>
        <v>41921.375532407408</v>
      </c>
      <c r="M3575" s="16">
        <f t="shared" si="276"/>
        <v>41951.417199074072</v>
      </c>
      <c r="N3575" s="10">
        <f t="shared" si="279"/>
        <v>30.041666666664241</v>
      </c>
      <c r="O3575" t="b">
        <v>0</v>
      </c>
      <c r="P3575">
        <v>78</v>
      </c>
      <c r="Q3575" s="12">
        <f t="shared" si="277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si="278"/>
        <v>41926.942685185182</v>
      </c>
      <c r="M3576" s="16">
        <f t="shared" si="276"/>
        <v>41956.984351851846</v>
      </c>
      <c r="N3576" s="10">
        <f t="shared" si="279"/>
        <v>30.041666666664241</v>
      </c>
      <c r="O3576" t="b">
        <v>0</v>
      </c>
      <c r="P3576">
        <v>45</v>
      </c>
      <c r="Q3576" s="12">
        <f t="shared" si="277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si="278"/>
        <v>42561.783877314811</v>
      </c>
      <c r="M3577" s="16">
        <f t="shared" si="276"/>
        <v>42593.165972222225</v>
      </c>
      <c r="N3577" s="10">
        <f t="shared" si="279"/>
        <v>31.382094907414285</v>
      </c>
      <c r="O3577" t="b">
        <v>0</v>
      </c>
      <c r="P3577">
        <v>102</v>
      </c>
      <c r="Q3577" s="12">
        <f t="shared" si="277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si="278"/>
        <v>42649.54923611111</v>
      </c>
      <c r="M3578" s="16">
        <f t="shared" si="276"/>
        <v>42709.590902777782</v>
      </c>
      <c r="N3578" s="10">
        <f t="shared" si="279"/>
        <v>60.041666666671517</v>
      </c>
      <c r="O3578" t="b">
        <v>0</v>
      </c>
      <c r="P3578">
        <v>5</v>
      </c>
      <c r="Q3578" s="12">
        <f t="shared" si="277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si="278"/>
        <v>42093.786840277782</v>
      </c>
      <c r="M3579" s="16">
        <f t="shared" si="276"/>
        <v>42120.26944444445</v>
      </c>
      <c r="N3579" s="10">
        <f t="shared" si="279"/>
        <v>26.482604166667443</v>
      </c>
      <c r="O3579" t="b">
        <v>0</v>
      </c>
      <c r="P3579">
        <v>27</v>
      </c>
      <c r="Q3579" s="12">
        <f t="shared" si="277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si="278"/>
        <v>42460.733530092592</v>
      </c>
      <c r="M3580" s="16">
        <f t="shared" si="276"/>
        <v>42490.733530092592</v>
      </c>
      <c r="N3580" s="10">
        <f t="shared" si="279"/>
        <v>30</v>
      </c>
      <c r="O3580" t="b">
        <v>0</v>
      </c>
      <c r="P3580">
        <v>37</v>
      </c>
      <c r="Q3580" s="12">
        <f t="shared" si="277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si="278"/>
        <v>42430.762222222227</v>
      </c>
      <c r="M3581" s="16">
        <f t="shared" si="276"/>
        <v>42460.720555555556</v>
      </c>
      <c r="N3581" s="10">
        <f t="shared" si="279"/>
        <v>29.958333333328483</v>
      </c>
      <c r="O3581" t="b">
        <v>0</v>
      </c>
      <c r="P3581">
        <v>14</v>
      </c>
      <c r="Q3581" s="12">
        <f t="shared" si="277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si="278"/>
        <v>42026.176180555558</v>
      </c>
      <c r="M3582" s="16">
        <f t="shared" si="276"/>
        <v>42064.207638888889</v>
      </c>
      <c r="N3582" s="10">
        <f t="shared" si="279"/>
        <v>38.031458333331102</v>
      </c>
      <c r="O3582" t="b">
        <v>0</v>
      </c>
      <c r="P3582">
        <v>27</v>
      </c>
      <c r="Q3582" s="12">
        <f t="shared" si="277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si="278"/>
        <v>41836.471180555556</v>
      </c>
      <c r="M3583" s="16">
        <f t="shared" si="276"/>
        <v>41850.471180555556</v>
      </c>
      <c r="N3583" s="10">
        <f t="shared" si="279"/>
        <v>14</v>
      </c>
      <c r="O3583" t="b">
        <v>0</v>
      </c>
      <c r="P3583">
        <v>45</v>
      </c>
      <c r="Q3583" s="12">
        <f t="shared" si="277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si="278"/>
        <v>42451.095856481479</v>
      </c>
      <c r="M3584" s="16">
        <f t="shared" si="276"/>
        <v>42465.095856481479</v>
      </c>
      <c r="N3584" s="10">
        <f t="shared" si="279"/>
        <v>14</v>
      </c>
      <c r="O3584" t="b">
        <v>0</v>
      </c>
      <c r="P3584">
        <v>49</v>
      </c>
      <c r="Q3584" s="12">
        <f t="shared" si="277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si="278"/>
        <v>42418.425983796296</v>
      </c>
      <c r="M3585" s="16">
        <f t="shared" si="276"/>
        <v>42478.384317129632</v>
      </c>
      <c r="N3585" s="10">
        <f t="shared" si="279"/>
        <v>59.958333333335759</v>
      </c>
      <c r="O3585" t="b">
        <v>0</v>
      </c>
      <c r="P3585">
        <v>24</v>
      </c>
      <c r="Q3585" s="12">
        <f t="shared" si="277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 / D3586 * 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si="278"/>
        <v>42168.316481481481</v>
      </c>
      <c r="M3586" s="16">
        <f t="shared" ref="M3586:M3649" si="281">(J3586 / 60 / 60 / 24) + DATE(1970, 1, 1)</f>
        <v>42198.316481481481</v>
      </c>
      <c r="N3586" s="10">
        <f t="shared" si="279"/>
        <v>30</v>
      </c>
      <c r="O3586" t="b">
        <v>0</v>
      </c>
      <c r="P3586">
        <v>112</v>
      </c>
      <c r="Q3586" s="12">
        <f t="shared" ref="Q3586:Q3649" si="282">IFERROR(ROUND(E3586 / P3586, 2), 0)</f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:L3650" si="283">(K3587 / 60 / 60 / 24) + DATE(1970, 1, 1)</f>
        <v>41964.716319444444</v>
      </c>
      <c r="M3587" s="16">
        <f t="shared" si="281"/>
        <v>41994.716319444444</v>
      </c>
      <c r="N3587" s="10">
        <f t="shared" ref="N3587:N3650" si="284">M3587-L3587</f>
        <v>30</v>
      </c>
      <c r="O3587" t="b">
        <v>0</v>
      </c>
      <c r="P3587">
        <v>23</v>
      </c>
      <c r="Q3587" s="12">
        <f t="shared" si="282"/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si="283"/>
        <v>42576.697569444441</v>
      </c>
      <c r="M3588" s="16">
        <f t="shared" si="281"/>
        <v>42636.697569444441</v>
      </c>
      <c r="N3588" s="10">
        <f t="shared" si="284"/>
        <v>60</v>
      </c>
      <c r="O3588" t="b">
        <v>0</v>
      </c>
      <c r="P3588">
        <v>54</v>
      </c>
      <c r="Q3588" s="12">
        <f t="shared" si="282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si="283"/>
        <v>42503.539976851855</v>
      </c>
      <c r="M3589" s="16">
        <f t="shared" si="281"/>
        <v>42548.791666666672</v>
      </c>
      <c r="N3589" s="10">
        <f t="shared" si="284"/>
        <v>45.251689814816928</v>
      </c>
      <c r="O3589" t="b">
        <v>0</v>
      </c>
      <c r="P3589">
        <v>28</v>
      </c>
      <c r="Q3589" s="12">
        <f t="shared" si="282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si="283"/>
        <v>42101.828819444447</v>
      </c>
      <c r="M3590" s="16">
        <f t="shared" si="281"/>
        <v>42123.958333333328</v>
      </c>
      <c r="N3590" s="10">
        <f t="shared" si="284"/>
        <v>22.129513888881775</v>
      </c>
      <c r="O3590" t="b">
        <v>0</v>
      </c>
      <c r="P3590">
        <v>11</v>
      </c>
      <c r="Q3590" s="12">
        <f t="shared" si="282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si="283"/>
        <v>42125.647534722222</v>
      </c>
      <c r="M3591" s="16">
        <f t="shared" si="281"/>
        <v>42150.647534722222</v>
      </c>
      <c r="N3591" s="10">
        <f t="shared" si="284"/>
        <v>25</v>
      </c>
      <c r="O3591" t="b">
        <v>0</v>
      </c>
      <c r="P3591">
        <v>62</v>
      </c>
      <c r="Q3591" s="12">
        <f t="shared" si="282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si="283"/>
        <v>41902.333726851852</v>
      </c>
      <c r="M3592" s="16">
        <f t="shared" si="281"/>
        <v>41932.333726851852</v>
      </c>
      <c r="N3592" s="10">
        <f t="shared" si="284"/>
        <v>30</v>
      </c>
      <c r="O3592" t="b">
        <v>0</v>
      </c>
      <c r="P3592">
        <v>73</v>
      </c>
      <c r="Q3592" s="12">
        <f t="shared" si="282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si="283"/>
        <v>42003.948425925926</v>
      </c>
      <c r="M3593" s="16">
        <f t="shared" si="281"/>
        <v>42028.207638888889</v>
      </c>
      <c r="N3593" s="10">
        <f t="shared" si="284"/>
        <v>24.25921296296292</v>
      </c>
      <c r="O3593" t="b">
        <v>0</v>
      </c>
      <c r="P3593">
        <v>18</v>
      </c>
      <c r="Q3593" s="12">
        <f t="shared" si="282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si="283"/>
        <v>41988.829942129625</v>
      </c>
      <c r="M3594" s="16">
        <f t="shared" si="281"/>
        <v>42046.207638888889</v>
      </c>
      <c r="N3594" s="10">
        <f t="shared" si="284"/>
        <v>57.377696759263927</v>
      </c>
      <c r="O3594" t="b">
        <v>0</v>
      </c>
      <c r="P3594">
        <v>35</v>
      </c>
      <c r="Q3594" s="12">
        <f t="shared" si="282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si="283"/>
        <v>41974.898599537039</v>
      </c>
      <c r="M3595" s="16">
        <f t="shared" si="281"/>
        <v>42009.851388888885</v>
      </c>
      <c r="N3595" s="10">
        <f t="shared" si="284"/>
        <v>34.95278935184615</v>
      </c>
      <c r="O3595" t="b">
        <v>0</v>
      </c>
      <c r="P3595">
        <v>43</v>
      </c>
      <c r="Q3595" s="12">
        <f t="shared" si="282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si="283"/>
        <v>42592.066921296297</v>
      </c>
      <c r="M3596" s="16">
        <f t="shared" si="281"/>
        <v>42617.066921296297</v>
      </c>
      <c r="N3596" s="10">
        <f t="shared" si="284"/>
        <v>25</v>
      </c>
      <c r="O3596" t="b">
        <v>0</v>
      </c>
      <c r="P3596">
        <v>36</v>
      </c>
      <c r="Q3596" s="12">
        <f t="shared" si="282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si="283"/>
        <v>42050.008368055554</v>
      </c>
      <c r="M3597" s="16">
        <f t="shared" si="281"/>
        <v>42076.290972222225</v>
      </c>
      <c r="N3597" s="10">
        <f t="shared" si="284"/>
        <v>26.282604166670353</v>
      </c>
      <c r="O3597" t="b">
        <v>0</v>
      </c>
      <c r="P3597">
        <v>62</v>
      </c>
      <c r="Q3597" s="12">
        <f t="shared" si="282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si="283"/>
        <v>41856.715069444443</v>
      </c>
      <c r="M3598" s="16">
        <f t="shared" si="281"/>
        <v>41877.715069444443</v>
      </c>
      <c r="N3598" s="10">
        <f t="shared" si="284"/>
        <v>21</v>
      </c>
      <c r="O3598" t="b">
        <v>0</v>
      </c>
      <c r="P3598">
        <v>15</v>
      </c>
      <c r="Q3598" s="12">
        <f t="shared" si="282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si="283"/>
        <v>42417.585532407407</v>
      </c>
      <c r="M3599" s="16">
        <f t="shared" si="281"/>
        <v>42432.249305555553</v>
      </c>
      <c r="N3599" s="10">
        <f t="shared" si="284"/>
        <v>14.663773148145992</v>
      </c>
      <c r="O3599" t="b">
        <v>0</v>
      </c>
      <c r="P3599">
        <v>33</v>
      </c>
      <c r="Q3599" s="12">
        <f t="shared" si="282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si="283"/>
        <v>41866.79886574074</v>
      </c>
      <c r="M3600" s="16">
        <f t="shared" si="281"/>
        <v>41885.207638888889</v>
      </c>
      <c r="N3600" s="10">
        <f t="shared" si="284"/>
        <v>18.408773148148612</v>
      </c>
      <c r="O3600" t="b">
        <v>0</v>
      </c>
      <c r="P3600">
        <v>27</v>
      </c>
      <c r="Q3600" s="12">
        <f t="shared" si="282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si="283"/>
        <v>42220.79487268519</v>
      </c>
      <c r="M3601" s="16">
        <f t="shared" si="281"/>
        <v>42246</v>
      </c>
      <c r="N3601" s="10">
        <f t="shared" si="284"/>
        <v>25.205127314809943</v>
      </c>
      <c r="O3601" t="b">
        <v>0</v>
      </c>
      <c r="P3601">
        <v>17</v>
      </c>
      <c r="Q3601" s="12">
        <f t="shared" si="282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si="283"/>
        <v>42628.849120370374</v>
      </c>
      <c r="M3602" s="16">
        <f t="shared" si="281"/>
        <v>42656.849120370374</v>
      </c>
      <c r="N3602" s="10">
        <f t="shared" si="284"/>
        <v>28</v>
      </c>
      <c r="O3602" t="b">
        <v>0</v>
      </c>
      <c r="P3602">
        <v>4</v>
      </c>
      <c r="Q3602" s="12">
        <f t="shared" si="282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si="283"/>
        <v>41990.99863425926</v>
      </c>
      <c r="M3603" s="16">
        <f t="shared" si="281"/>
        <v>42020.99863425926</v>
      </c>
      <c r="N3603" s="10">
        <f t="shared" si="284"/>
        <v>30</v>
      </c>
      <c r="O3603" t="b">
        <v>0</v>
      </c>
      <c r="P3603">
        <v>53</v>
      </c>
      <c r="Q3603" s="12">
        <f t="shared" si="282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si="283"/>
        <v>42447.894432870366</v>
      </c>
      <c r="M3604" s="16">
        <f t="shared" si="281"/>
        <v>42507.894432870366</v>
      </c>
      <c r="N3604" s="10">
        <f t="shared" si="284"/>
        <v>60</v>
      </c>
      <c r="O3604" t="b">
        <v>0</v>
      </c>
      <c r="P3604">
        <v>49</v>
      </c>
      <c r="Q3604" s="12">
        <f t="shared" si="282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si="283"/>
        <v>42283.864351851851</v>
      </c>
      <c r="M3605" s="16">
        <f t="shared" si="281"/>
        <v>42313.906018518523</v>
      </c>
      <c r="N3605" s="10">
        <f t="shared" si="284"/>
        <v>30.041666666671517</v>
      </c>
      <c r="O3605" t="b">
        <v>0</v>
      </c>
      <c r="P3605">
        <v>57</v>
      </c>
      <c r="Q3605" s="12">
        <f t="shared" si="282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si="283"/>
        <v>42483.015694444446</v>
      </c>
      <c r="M3606" s="16">
        <f t="shared" si="281"/>
        <v>42489.290972222225</v>
      </c>
      <c r="N3606" s="10">
        <f t="shared" si="284"/>
        <v>6.2752777777786832</v>
      </c>
      <c r="O3606" t="b">
        <v>0</v>
      </c>
      <c r="P3606">
        <v>69</v>
      </c>
      <c r="Q3606" s="12">
        <f t="shared" si="282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si="283"/>
        <v>42383.793124999997</v>
      </c>
      <c r="M3607" s="16">
        <f t="shared" si="281"/>
        <v>42413.793124999997</v>
      </c>
      <c r="N3607" s="10">
        <f t="shared" si="284"/>
        <v>30</v>
      </c>
      <c r="O3607" t="b">
        <v>0</v>
      </c>
      <c r="P3607">
        <v>15</v>
      </c>
      <c r="Q3607" s="12">
        <f t="shared" si="282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si="283"/>
        <v>42566.604826388888</v>
      </c>
      <c r="M3608" s="16">
        <f t="shared" si="281"/>
        <v>42596.604826388888</v>
      </c>
      <c r="N3608" s="10">
        <f t="shared" si="284"/>
        <v>30</v>
      </c>
      <c r="O3608" t="b">
        <v>0</v>
      </c>
      <c r="P3608">
        <v>64</v>
      </c>
      <c r="Q3608" s="12">
        <f t="shared" si="282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si="283"/>
        <v>42338.963912037041</v>
      </c>
      <c r="M3609" s="16">
        <f t="shared" si="281"/>
        <v>42353</v>
      </c>
      <c r="N3609" s="10">
        <f t="shared" si="284"/>
        <v>14.036087962958845</v>
      </c>
      <c r="O3609" t="b">
        <v>0</v>
      </c>
      <c r="P3609">
        <v>20</v>
      </c>
      <c r="Q3609" s="12">
        <f t="shared" si="282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si="283"/>
        <v>42506.709375000006</v>
      </c>
      <c r="M3610" s="16">
        <f t="shared" si="281"/>
        <v>42538.583333333328</v>
      </c>
      <c r="N3610" s="10">
        <f t="shared" si="284"/>
        <v>31.873958333322662</v>
      </c>
      <c r="O3610" t="b">
        <v>0</v>
      </c>
      <c r="P3610">
        <v>27</v>
      </c>
      <c r="Q3610" s="12">
        <f t="shared" si="282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si="283"/>
        <v>42429.991724537031</v>
      </c>
      <c r="M3611" s="16">
        <f t="shared" si="281"/>
        <v>42459.950057870374</v>
      </c>
      <c r="N3611" s="10">
        <f t="shared" si="284"/>
        <v>29.958333333343035</v>
      </c>
      <c r="O3611" t="b">
        <v>0</v>
      </c>
      <c r="P3611">
        <v>21</v>
      </c>
      <c r="Q3611" s="12">
        <f t="shared" si="282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si="283"/>
        <v>42203.432129629626</v>
      </c>
      <c r="M3612" s="16">
        <f t="shared" si="281"/>
        <v>42233.432129629626</v>
      </c>
      <c r="N3612" s="10">
        <f t="shared" si="284"/>
        <v>30</v>
      </c>
      <c r="O3612" t="b">
        <v>0</v>
      </c>
      <c r="P3612">
        <v>31</v>
      </c>
      <c r="Q3612" s="12">
        <f t="shared" si="282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si="283"/>
        <v>42072.370381944449</v>
      </c>
      <c r="M3613" s="16">
        <f t="shared" si="281"/>
        <v>42102.370381944449</v>
      </c>
      <c r="N3613" s="10">
        <f t="shared" si="284"/>
        <v>30</v>
      </c>
      <c r="O3613" t="b">
        <v>0</v>
      </c>
      <c r="P3613">
        <v>51</v>
      </c>
      <c r="Q3613" s="12">
        <f t="shared" si="282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si="283"/>
        <v>41789.726979166669</v>
      </c>
      <c r="M3614" s="16">
        <f t="shared" si="281"/>
        <v>41799.726979166669</v>
      </c>
      <c r="N3614" s="10">
        <f t="shared" si="284"/>
        <v>10</v>
      </c>
      <c r="O3614" t="b">
        <v>0</v>
      </c>
      <c r="P3614">
        <v>57</v>
      </c>
      <c r="Q3614" s="12">
        <f t="shared" si="282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si="283"/>
        <v>41788.58997685185</v>
      </c>
      <c r="M3615" s="16">
        <f t="shared" si="281"/>
        <v>41818.58997685185</v>
      </c>
      <c r="N3615" s="10">
        <f t="shared" si="284"/>
        <v>30</v>
      </c>
      <c r="O3615" t="b">
        <v>0</v>
      </c>
      <c r="P3615">
        <v>20</v>
      </c>
      <c r="Q3615" s="12">
        <f t="shared" si="282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si="283"/>
        <v>42144.041851851856</v>
      </c>
      <c r="M3616" s="16">
        <f t="shared" si="281"/>
        <v>42174.041851851856</v>
      </c>
      <c r="N3616" s="10">
        <f t="shared" si="284"/>
        <v>30</v>
      </c>
      <c r="O3616" t="b">
        <v>0</v>
      </c>
      <c r="P3616">
        <v>71</v>
      </c>
      <c r="Q3616" s="12">
        <f t="shared" si="282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si="283"/>
        <v>42318.593703703707</v>
      </c>
      <c r="M3617" s="16">
        <f t="shared" si="281"/>
        <v>42348.593703703707</v>
      </c>
      <c r="N3617" s="10">
        <f t="shared" si="284"/>
        <v>30</v>
      </c>
      <c r="O3617" t="b">
        <v>0</v>
      </c>
      <c r="P3617">
        <v>72</v>
      </c>
      <c r="Q3617" s="12">
        <f t="shared" si="282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si="283"/>
        <v>42052.949814814812</v>
      </c>
      <c r="M3618" s="16">
        <f t="shared" si="281"/>
        <v>42082.908148148148</v>
      </c>
      <c r="N3618" s="10">
        <f t="shared" si="284"/>
        <v>29.958333333335759</v>
      </c>
      <c r="O3618" t="b">
        <v>0</v>
      </c>
      <c r="P3618">
        <v>45</v>
      </c>
      <c r="Q3618" s="12">
        <f t="shared" si="282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si="283"/>
        <v>42779.610289351855</v>
      </c>
      <c r="M3619" s="16">
        <f t="shared" si="281"/>
        <v>42794</v>
      </c>
      <c r="N3619" s="10">
        <f t="shared" si="284"/>
        <v>14.38971064814541</v>
      </c>
      <c r="O3619" t="b">
        <v>0</v>
      </c>
      <c r="P3619">
        <v>51</v>
      </c>
      <c r="Q3619" s="12">
        <f t="shared" si="282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si="283"/>
        <v>42128.627893518518</v>
      </c>
      <c r="M3620" s="16">
        <f t="shared" si="281"/>
        <v>42158.627893518518</v>
      </c>
      <c r="N3620" s="10">
        <f t="shared" si="284"/>
        <v>30</v>
      </c>
      <c r="O3620" t="b">
        <v>0</v>
      </c>
      <c r="P3620">
        <v>56</v>
      </c>
      <c r="Q3620" s="12">
        <f t="shared" si="282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si="283"/>
        <v>42661.132245370376</v>
      </c>
      <c r="M3621" s="16">
        <f t="shared" si="281"/>
        <v>42693.916666666672</v>
      </c>
      <c r="N3621" s="10">
        <f t="shared" si="284"/>
        <v>32.784421296295477</v>
      </c>
      <c r="O3621" t="b">
        <v>0</v>
      </c>
      <c r="P3621">
        <v>17</v>
      </c>
      <c r="Q3621" s="12">
        <f t="shared" si="282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si="283"/>
        <v>42037.938206018516</v>
      </c>
      <c r="M3622" s="16">
        <f t="shared" si="281"/>
        <v>42068.166666666672</v>
      </c>
      <c r="N3622" s="10">
        <f t="shared" si="284"/>
        <v>30.228460648155306</v>
      </c>
      <c r="O3622" t="b">
        <v>0</v>
      </c>
      <c r="P3622">
        <v>197</v>
      </c>
      <c r="Q3622" s="12">
        <f t="shared" si="282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si="283"/>
        <v>42619.935694444444</v>
      </c>
      <c r="M3623" s="16">
        <f t="shared" si="281"/>
        <v>42643.875</v>
      </c>
      <c r="N3623" s="10">
        <f t="shared" si="284"/>
        <v>23.93930555555562</v>
      </c>
      <c r="O3623" t="b">
        <v>0</v>
      </c>
      <c r="P3623">
        <v>70</v>
      </c>
      <c r="Q3623" s="12">
        <f t="shared" si="282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si="283"/>
        <v>41877.221886574072</v>
      </c>
      <c r="M3624" s="16">
        <f t="shared" si="281"/>
        <v>41910.140972222223</v>
      </c>
      <c r="N3624" s="10">
        <f t="shared" si="284"/>
        <v>32.91908564815094</v>
      </c>
      <c r="O3624" t="b">
        <v>0</v>
      </c>
      <c r="P3624">
        <v>21</v>
      </c>
      <c r="Q3624" s="12">
        <f t="shared" si="282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si="283"/>
        <v>41828.736921296295</v>
      </c>
      <c r="M3625" s="16">
        <f t="shared" si="281"/>
        <v>41846.291666666664</v>
      </c>
      <c r="N3625" s="10">
        <f t="shared" si="284"/>
        <v>17.554745370369346</v>
      </c>
      <c r="O3625" t="b">
        <v>0</v>
      </c>
      <c r="P3625">
        <v>34</v>
      </c>
      <c r="Q3625" s="12">
        <f t="shared" si="282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si="283"/>
        <v>42545.774189814809</v>
      </c>
      <c r="M3626" s="16">
        <f t="shared" si="281"/>
        <v>42605.774189814809</v>
      </c>
      <c r="N3626" s="10">
        <f t="shared" si="284"/>
        <v>60</v>
      </c>
      <c r="O3626" t="b">
        <v>0</v>
      </c>
      <c r="P3626">
        <v>39</v>
      </c>
      <c r="Q3626" s="12">
        <f t="shared" si="282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si="283"/>
        <v>42157.652511574073</v>
      </c>
      <c r="M3627" s="16">
        <f t="shared" si="281"/>
        <v>42187.652511574073</v>
      </c>
      <c r="N3627" s="10">
        <f t="shared" si="284"/>
        <v>30</v>
      </c>
      <c r="O3627" t="b">
        <v>0</v>
      </c>
      <c r="P3627">
        <v>78</v>
      </c>
      <c r="Q3627" s="12">
        <f t="shared" si="282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si="283"/>
        <v>41846.667326388888</v>
      </c>
      <c r="M3628" s="16">
        <f t="shared" si="281"/>
        <v>41867.667326388888</v>
      </c>
      <c r="N3628" s="10">
        <f t="shared" si="284"/>
        <v>21</v>
      </c>
      <c r="O3628" t="b">
        <v>0</v>
      </c>
      <c r="P3628">
        <v>48</v>
      </c>
      <c r="Q3628" s="12">
        <f t="shared" si="282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si="283"/>
        <v>42460.741747685184</v>
      </c>
      <c r="M3629" s="16">
        <f t="shared" si="281"/>
        <v>42511.165972222225</v>
      </c>
      <c r="N3629" s="10">
        <f t="shared" si="284"/>
        <v>50.424224537040573</v>
      </c>
      <c r="O3629" t="b">
        <v>0</v>
      </c>
      <c r="P3629">
        <v>29</v>
      </c>
      <c r="Q3629" s="12">
        <f t="shared" si="282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si="283"/>
        <v>42291.833287037036</v>
      </c>
      <c r="M3630" s="16">
        <f t="shared" si="281"/>
        <v>42351.874953703707</v>
      </c>
      <c r="N3630" s="10">
        <f t="shared" si="284"/>
        <v>60.041666666671517</v>
      </c>
      <c r="O3630" t="b">
        <v>0</v>
      </c>
      <c r="P3630">
        <v>0</v>
      </c>
      <c r="Q3630" s="12">
        <f t="shared" si="282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si="283"/>
        <v>42437.094490740739</v>
      </c>
      <c r="M3631" s="16">
        <f t="shared" si="281"/>
        <v>42495.708333333328</v>
      </c>
      <c r="N3631" s="10">
        <f t="shared" si="284"/>
        <v>58.613842592589208</v>
      </c>
      <c r="O3631" t="b">
        <v>0</v>
      </c>
      <c r="P3631">
        <v>2</v>
      </c>
      <c r="Q3631" s="12">
        <f t="shared" si="282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si="283"/>
        <v>41942.84710648148</v>
      </c>
      <c r="M3632" s="16">
        <f t="shared" si="281"/>
        <v>41972.888773148152</v>
      </c>
      <c r="N3632" s="10">
        <f t="shared" si="284"/>
        <v>30.041666666671517</v>
      </c>
      <c r="O3632" t="b">
        <v>0</v>
      </c>
      <c r="P3632">
        <v>1</v>
      </c>
      <c r="Q3632" s="12">
        <f t="shared" si="282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si="283"/>
        <v>41880.753437499996</v>
      </c>
      <c r="M3633" s="16">
        <f t="shared" si="281"/>
        <v>41905.165972222225</v>
      </c>
      <c r="N3633" s="10">
        <f t="shared" si="284"/>
        <v>24.412534722228884</v>
      </c>
      <c r="O3633" t="b">
        <v>0</v>
      </c>
      <c r="P3633">
        <v>59</v>
      </c>
      <c r="Q3633" s="12">
        <f t="shared" si="282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si="283"/>
        <v>41946.936909722222</v>
      </c>
      <c r="M3634" s="16">
        <f t="shared" si="281"/>
        <v>41966.936909722222</v>
      </c>
      <c r="N3634" s="10">
        <f t="shared" si="284"/>
        <v>20</v>
      </c>
      <c r="O3634" t="b">
        <v>0</v>
      </c>
      <c r="P3634">
        <v>1</v>
      </c>
      <c r="Q3634" s="12">
        <f t="shared" si="282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si="283"/>
        <v>42649.623460648145</v>
      </c>
      <c r="M3635" s="16">
        <f t="shared" si="281"/>
        <v>42693.041666666672</v>
      </c>
      <c r="N3635" s="10">
        <f t="shared" si="284"/>
        <v>43.418206018526689</v>
      </c>
      <c r="O3635" t="b">
        <v>0</v>
      </c>
      <c r="P3635">
        <v>31</v>
      </c>
      <c r="Q3635" s="12">
        <f t="shared" si="282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si="283"/>
        <v>42701.166365740741</v>
      </c>
      <c r="M3636" s="16">
        <f t="shared" si="281"/>
        <v>42749.165972222225</v>
      </c>
      <c r="N3636" s="10">
        <f t="shared" si="284"/>
        <v>47.999606481484079</v>
      </c>
      <c r="O3636" t="b">
        <v>0</v>
      </c>
      <c r="P3636">
        <v>18</v>
      </c>
      <c r="Q3636" s="12">
        <f t="shared" si="282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si="283"/>
        <v>42450.88282407407</v>
      </c>
      <c r="M3637" s="16">
        <f t="shared" si="281"/>
        <v>42480.88282407407</v>
      </c>
      <c r="N3637" s="10">
        <f t="shared" si="284"/>
        <v>30</v>
      </c>
      <c r="O3637" t="b">
        <v>0</v>
      </c>
      <c r="P3637">
        <v>10</v>
      </c>
      <c r="Q3637" s="12">
        <f t="shared" si="282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si="283"/>
        <v>42226.694780092599</v>
      </c>
      <c r="M3638" s="16">
        <f t="shared" si="281"/>
        <v>42261.694780092599</v>
      </c>
      <c r="N3638" s="10">
        <f t="shared" si="284"/>
        <v>35</v>
      </c>
      <c r="O3638" t="b">
        <v>0</v>
      </c>
      <c r="P3638">
        <v>0</v>
      </c>
      <c r="Q3638" s="12">
        <f t="shared" si="282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si="283"/>
        <v>41975.700636574074</v>
      </c>
      <c r="M3639" s="16">
        <f t="shared" si="281"/>
        <v>42005.700636574074</v>
      </c>
      <c r="N3639" s="10">
        <f t="shared" si="284"/>
        <v>30</v>
      </c>
      <c r="O3639" t="b">
        <v>0</v>
      </c>
      <c r="P3639">
        <v>14</v>
      </c>
      <c r="Q3639" s="12">
        <f t="shared" si="282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si="283"/>
        <v>42053.672824074078</v>
      </c>
      <c r="M3640" s="16">
        <f t="shared" si="281"/>
        <v>42113.631157407406</v>
      </c>
      <c r="N3640" s="10">
        <f t="shared" si="284"/>
        <v>59.958333333328483</v>
      </c>
      <c r="O3640" t="b">
        <v>0</v>
      </c>
      <c r="P3640">
        <v>2</v>
      </c>
      <c r="Q3640" s="12">
        <f t="shared" si="282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si="283"/>
        <v>42590.677152777775</v>
      </c>
      <c r="M3641" s="16">
        <f t="shared" si="281"/>
        <v>42650.632638888885</v>
      </c>
      <c r="N3641" s="10">
        <f t="shared" si="284"/>
        <v>59.955486111110076</v>
      </c>
      <c r="O3641" t="b">
        <v>0</v>
      </c>
      <c r="P3641">
        <v>1</v>
      </c>
      <c r="Q3641" s="12">
        <f t="shared" si="282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si="283"/>
        <v>42104.781597222223</v>
      </c>
      <c r="M3642" s="16">
        <f t="shared" si="281"/>
        <v>42134.781597222223</v>
      </c>
      <c r="N3642" s="10">
        <f t="shared" si="284"/>
        <v>30</v>
      </c>
      <c r="O3642" t="b">
        <v>0</v>
      </c>
      <c r="P3642">
        <v>3</v>
      </c>
      <c r="Q3642" s="12">
        <f t="shared" si="282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si="283"/>
        <v>41899.627071759263</v>
      </c>
      <c r="M3643" s="16">
        <f t="shared" si="281"/>
        <v>41917.208333333336</v>
      </c>
      <c r="N3643" s="10">
        <f t="shared" si="284"/>
        <v>17.581261574072414</v>
      </c>
      <c r="O3643" t="b">
        <v>0</v>
      </c>
      <c r="P3643">
        <v>0</v>
      </c>
      <c r="Q3643" s="12">
        <f t="shared" si="282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si="283"/>
        <v>42297.816284722227</v>
      </c>
      <c r="M3644" s="16">
        <f t="shared" si="281"/>
        <v>42338.708333333328</v>
      </c>
      <c r="N3644" s="10">
        <f t="shared" si="284"/>
        <v>40.892048611101927</v>
      </c>
      <c r="O3644" t="b">
        <v>0</v>
      </c>
      <c r="P3644">
        <v>2</v>
      </c>
      <c r="Q3644" s="12">
        <f t="shared" si="282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si="283"/>
        <v>42285.143969907411</v>
      </c>
      <c r="M3645" s="16">
        <f t="shared" si="281"/>
        <v>42325.185636574075</v>
      </c>
      <c r="N3645" s="10">
        <f t="shared" si="284"/>
        <v>40.041666666664241</v>
      </c>
      <c r="O3645" t="b">
        <v>0</v>
      </c>
      <c r="P3645">
        <v>0</v>
      </c>
      <c r="Q3645" s="12">
        <f t="shared" si="282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si="283"/>
        <v>42409.241747685184</v>
      </c>
      <c r="M3646" s="16">
        <f t="shared" si="281"/>
        <v>42437.207638888889</v>
      </c>
      <c r="N3646" s="10">
        <f t="shared" si="284"/>
        <v>27.965891203704814</v>
      </c>
      <c r="O3646" t="b">
        <v>0</v>
      </c>
      <c r="P3646">
        <v>12</v>
      </c>
      <c r="Q3646" s="12">
        <f t="shared" si="282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si="283"/>
        <v>42665.970347222217</v>
      </c>
      <c r="M3647" s="16">
        <f t="shared" si="281"/>
        <v>42696.012013888889</v>
      </c>
      <c r="N3647" s="10">
        <f t="shared" si="284"/>
        <v>30.041666666671517</v>
      </c>
      <c r="O3647" t="b">
        <v>0</v>
      </c>
      <c r="P3647">
        <v>1</v>
      </c>
      <c r="Q3647" s="12">
        <f t="shared" si="282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si="283"/>
        <v>42140.421319444446</v>
      </c>
      <c r="M3648" s="16">
        <f t="shared" si="281"/>
        <v>42171.979166666672</v>
      </c>
      <c r="N3648" s="10">
        <f t="shared" si="284"/>
        <v>31.557847222225973</v>
      </c>
      <c r="O3648" t="b">
        <v>0</v>
      </c>
      <c r="P3648">
        <v>8</v>
      </c>
      <c r="Q3648" s="12">
        <f t="shared" si="282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si="283"/>
        <v>42598.749155092592</v>
      </c>
      <c r="M3649" s="16">
        <f t="shared" si="281"/>
        <v>42643.749155092592</v>
      </c>
      <c r="N3649" s="10">
        <f t="shared" si="284"/>
        <v>45</v>
      </c>
      <c r="O3649" t="b">
        <v>0</v>
      </c>
      <c r="P3649">
        <v>2</v>
      </c>
      <c r="Q3649" s="12">
        <f t="shared" si="282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 / D3650 * 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si="283"/>
        <v>41887.292187500003</v>
      </c>
      <c r="M3650" s="16">
        <f t="shared" ref="M3650:M3713" si="286">(J3650 / 60 / 60 / 24) + DATE(1970, 1, 1)</f>
        <v>41917.292187500003</v>
      </c>
      <c r="N3650" s="10">
        <f t="shared" si="284"/>
        <v>30</v>
      </c>
      <c r="O3650" t="b">
        <v>0</v>
      </c>
      <c r="P3650">
        <v>73</v>
      </c>
      <c r="Q3650" s="12">
        <f t="shared" ref="Q3650:Q3713" si="287">IFERROR(ROUND(E3650 / P3650, 2), 0)</f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:L3714" si="288">(K3651 / 60 / 60 / 24) + DATE(1970, 1, 1)</f>
        <v>41780.712893518517</v>
      </c>
      <c r="M3651" s="16">
        <f t="shared" si="286"/>
        <v>41806.712893518517</v>
      </c>
      <c r="N3651" s="10">
        <f t="shared" ref="N3651:N3714" si="289">M3651-L3651</f>
        <v>26</v>
      </c>
      <c r="O3651" t="b">
        <v>0</v>
      </c>
      <c r="P3651">
        <v>8</v>
      </c>
      <c r="Q3651" s="12">
        <f t="shared" si="287"/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si="288"/>
        <v>42381.478981481487</v>
      </c>
      <c r="M3652" s="16">
        <f t="shared" si="286"/>
        <v>42402.478981481487</v>
      </c>
      <c r="N3652" s="10">
        <f t="shared" si="289"/>
        <v>21</v>
      </c>
      <c r="O3652" t="b">
        <v>0</v>
      </c>
      <c r="P3652">
        <v>17</v>
      </c>
      <c r="Q3652" s="12">
        <f t="shared" si="287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si="288"/>
        <v>41828.646319444444</v>
      </c>
      <c r="M3653" s="16">
        <f t="shared" si="286"/>
        <v>41861.665972222225</v>
      </c>
      <c r="N3653" s="10">
        <f t="shared" si="289"/>
        <v>33.01965277778072</v>
      </c>
      <c r="O3653" t="b">
        <v>0</v>
      </c>
      <c r="P3653">
        <v>9</v>
      </c>
      <c r="Q3653" s="12">
        <f t="shared" si="287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si="288"/>
        <v>42596.644699074073</v>
      </c>
      <c r="M3654" s="16">
        <f t="shared" si="286"/>
        <v>42607.165972222225</v>
      </c>
      <c r="N3654" s="10">
        <f t="shared" si="289"/>
        <v>10.521273148151522</v>
      </c>
      <c r="O3654" t="b">
        <v>0</v>
      </c>
      <c r="P3654">
        <v>17</v>
      </c>
      <c r="Q3654" s="12">
        <f t="shared" si="287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si="288"/>
        <v>42191.363506944443</v>
      </c>
      <c r="M3655" s="16">
        <f t="shared" si="286"/>
        <v>42221.363506944443</v>
      </c>
      <c r="N3655" s="10">
        <f t="shared" si="289"/>
        <v>30</v>
      </c>
      <c r="O3655" t="b">
        <v>0</v>
      </c>
      <c r="P3655">
        <v>33</v>
      </c>
      <c r="Q3655" s="12">
        <f t="shared" si="287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si="288"/>
        <v>42440.416504629626</v>
      </c>
      <c r="M3656" s="16">
        <f t="shared" si="286"/>
        <v>42463.708333333328</v>
      </c>
      <c r="N3656" s="10">
        <f t="shared" si="289"/>
        <v>23.291828703702777</v>
      </c>
      <c r="O3656" t="b">
        <v>0</v>
      </c>
      <c r="P3656">
        <v>38</v>
      </c>
      <c r="Q3656" s="12">
        <f t="shared" si="287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si="288"/>
        <v>42173.803217592591</v>
      </c>
      <c r="M3657" s="16">
        <f t="shared" si="286"/>
        <v>42203.290972222225</v>
      </c>
      <c r="N3657" s="10">
        <f t="shared" si="289"/>
        <v>29.487754629633855</v>
      </c>
      <c r="O3657" t="b">
        <v>0</v>
      </c>
      <c r="P3657">
        <v>79</v>
      </c>
      <c r="Q3657" s="12">
        <f t="shared" si="287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si="288"/>
        <v>42737.910138888896</v>
      </c>
      <c r="M3658" s="16">
        <f t="shared" si="286"/>
        <v>42767.957638888889</v>
      </c>
      <c r="N3658" s="10">
        <f t="shared" si="289"/>
        <v>30.047499999993306</v>
      </c>
      <c r="O3658" t="b">
        <v>0</v>
      </c>
      <c r="P3658">
        <v>46</v>
      </c>
      <c r="Q3658" s="12">
        <f t="shared" si="287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si="288"/>
        <v>42499.629849537043</v>
      </c>
      <c r="M3659" s="16">
        <f t="shared" si="286"/>
        <v>42522.904166666667</v>
      </c>
      <c r="N3659" s="10">
        <f t="shared" si="289"/>
        <v>23.274317129624251</v>
      </c>
      <c r="O3659" t="b">
        <v>0</v>
      </c>
      <c r="P3659">
        <v>20</v>
      </c>
      <c r="Q3659" s="12">
        <f t="shared" si="287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si="288"/>
        <v>41775.858564814815</v>
      </c>
      <c r="M3660" s="16">
        <f t="shared" si="286"/>
        <v>41822.165972222225</v>
      </c>
      <c r="N3660" s="10">
        <f t="shared" si="289"/>
        <v>46.30740740741021</v>
      </c>
      <c r="O3660" t="b">
        <v>0</v>
      </c>
      <c r="P3660">
        <v>20</v>
      </c>
      <c r="Q3660" s="12">
        <f t="shared" si="287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si="288"/>
        <v>42055.277199074073</v>
      </c>
      <c r="M3661" s="16">
        <f t="shared" si="286"/>
        <v>42082.610416666663</v>
      </c>
      <c r="N3661" s="10">
        <f t="shared" si="289"/>
        <v>27.33321759258979</v>
      </c>
      <c r="O3661" t="b">
        <v>0</v>
      </c>
      <c r="P3661">
        <v>13</v>
      </c>
      <c r="Q3661" s="12">
        <f t="shared" si="287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si="288"/>
        <v>41971.881076388891</v>
      </c>
      <c r="M3662" s="16">
        <f t="shared" si="286"/>
        <v>41996.881076388891</v>
      </c>
      <c r="N3662" s="10">
        <f t="shared" si="289"/>
        <v>25</v>
      </c>
      <c r="O3662" t="b">
        <v>0</v>
      </c>
      <c r="P3662">
        <v>22</v>
      </c>
      <c r="Q3662" s="12">
        <f t="shared" si="287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si="288"/>
        <v>42447.896666666667</v>
      </c>
      <c r="M3663" s="16">
        <f t="shared" si="286"/>
        <v>42470.166666666672</v>
      </c>
      <c r="N3663" s="10">
        <f t="shared" si="289"/>
        <v>22.270000000004075</v>
      </c>
      <c r="O3663" t="b">
        <v>0</v>
      </c>
      <c r="P3663">
        <v>36</v>
      </c>
      <c r="Q3663" s="12">
        <f t="shared" si="287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si="288"/>
        <v>42064.220069444447</v>
      </c>
      <c r="M3664" s="16">
        <f t="shared" si="286"/>
        <v>42094.178402777776</v>
      </c>
      <c r="N3664" s="10">
        <f t="shared" si="289"/>
        <v>29.958333333328483</v>
      </c>
      <c r="O3664" t="b">
        <v>0</v>
      </c>
      <c r="P3664">
        <v>40</v>
      </c>
      <c r="Q3664" s="12">
        <f t="shared" si="287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si="288"/>
        <v>42665.451736111107</v>
      </c>
      <c r="M3665" s="16">
        <f t="shared" si="286"/>
        <v>42725.493402777778</v>
      </c>
      <c r="N3665" s="10">
        <f t="shared" si="289"/>
        <v>60.041666666671517</v>
      </c>
      <c r="O3665" t="b">
        <v>0</v>
      </c>
      <c r="P3665">
        <v>9</v>
      </c>
      <c r="Q3665" s="12">
        <f t="shared" si="287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si="288"/>
        <v>42523.248715277776</v>
      </c>
      <c r="M3666" s="16">
        <f t="shared" si="286"/>
        <v>42537.248715277776</v>
      </c>
      <c r="N3666" s="10">
        <f t="shared" si="289"/>
        <v>14</v>
      </c>
      <c r="O3666" t="b">
        <v>0</v>
      </c>
      <c r="P3666">
        <v>19</v>
      </c>
      <c r="Q3666" s="12">
        <f t="shared" si="287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si="288"/>
        <v>42294.808124999996</v>
      </c>
      <c r="M3667" s="16">
        <f t="shared" si="286"/>
        <v>42305.829166666663</v>
      </c>
      <c r="N3667" s="10">
        <f t="shared" si="289"/>
        <v>11.021041666666861</v>
      </c>
      <c r="O3667" t="b">
        <v>0</v>
      </c>
      <c r="P3667">
        <v>14</v>
      </c>
      <c r="Q3667" s="12">
        <f t="shared" si="287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si="288"/>
        <v>41822.90488425926</v>
      </c>
      <c r="M3668" s="16">
        <f t="shared" si="286"/>
        <v>41844.291666666664</v>
      </c>
      <c r="N3668" s="10">
        <f t="shared" si="289"/>
        <v>21.386782407404098</v>
      </c>
      <c r="O3668" t="b">
        <v>0</v>
      </c>
      <c r="P3668">
        <v>38</v>
      </c>
      <c r="Q3668" s="12">
        <f t="shared" si="287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si="288"/>
        <v>42173.970127314817</v>
      </c>
      <c r="M3669" s="16">
        <f t="shared" si="286"/>
        <v>42203.970127314817</v>
      </c>
      <c r="N3669" s="10">
        <f t="shared" si="289"/>
        <v>30</v>
      </c>
      <c r="O3669" t="b">
        <v>0</v>
      </c>
      <c r="P3669">
        <v>58</v>
      </c>
      <c r="Q3669" s="12">
        <f t="shared" si="287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si="288"/>
        <v>42185.556157407409</v>
      </c>
      <c r="M3670" s="16">
        <f t="shared" si="286"/>
        <v>42208.772916666669</v>
      </c>
      <c r="N3670" s="10">
        <f t="shared" si="289"/>
        <v>23.216759259259561</v>
      </c>
      <c r="O3670" t="b">
        <v>0</v>
      </c>
      <c r="P3670">
        <v>28</v>
      </c>
      <c r="Q3670" s="12">
        <f t="shared" si="287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si="288"/>
        <v>42136.675196759257</v>
      </c>
      <c r="M3671" s="16">
        <f t="shared" si="286"/>
        <v>42166.675196759257</v>
      </c>
      <c r="N3671" s="10">
        <f t="shared" si="289"/>
        <v>30</v>
      </c>
      <c r="O3671" t="b">
        <v>0</v>
      </c>
      <c r="P3671">
        <v>17</v>
      </c>
      <c r="Q3671" s="12">
        <f t="shared" si="287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si="288"/>
        <v>42142.514016203699</v>
      </c>
      <c r="M3672" s="16">
        <f t="shared" si="286"/>
        <v>42155.958333333328</v>
      </c>
      <c r="N3672" s="10">
        <f t="shared" si="289"/>
        <v>13.444317129629781</v>
      </c>
      <c r="O3672" t="b">
        <v>0</v>
      </c>
      <c r="P3672">
        <v>12</v>
      </c>
      <c r="Q3672" s="12">
        <f t="shared" si="287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si="288"/>
        <v>41820.62809027778</v>
      </c>
      <c r="M3673" s="16">
        <f t="shared" si="286"/>
        <v>41841.165972222225</v>
      </c>
      <c r="N3673" s="10">
        <f t="shared" si="289"/>
        <v>20.537881944444962</v>
      </c>
      <c r="O3673" t="b">
        <v>0</v>
      </c>
      <c r="P3673">
        <v>40</v>
      </c>
      <c r="Q3673" s="12">
        <f t="shared" si="287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si="288"/>
        <v>41878.946574074071</v>
      </c>
      <c r="M3674" s="16">
        <f t="shared" si="286"/>
        <v>41908.946574074071</v>
      </c>
      <c r="N3674" s="10">
        <f t="shared" si="289"/>
        <v>30</v>
      </c>
      <c r="O3674" t="b">
        <v>0</v>
      </c>
      <c r="P3674">
        <v>57</v>
      </c>
      <c r="Q3674" s="12">
        <f t="shared" si="287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si="288"/>
        <v>41914.295104166667</v>
      </c>
      <c r="M3675" s="16">
        <f t="shared" si="286"/>
        <v>41948.536111111112</v>
      </c>
      <c r="N3675" s="10">
        <f t="shared" si="289"/>
        <v>34.241006944444962</v>
      </c>
      <c r="O3675" t="b">
        <v>0</v>
      </c>
      <c r="P3675">
        <v>114</v>
      </c>
      <c r="Q3675" s="12">
        <f t="shared" si="287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si="288"/>
        <v>42556.873020833329</v>
      </c>
      <c r="M3676" s="16">
        <f t="shared" si="286"/>
        <v>42616.873020833329</v>
      </c>
      <c r="N3676" s="10">
        <f t="shared" si="289"/>
        <v>60</v>
      </c>
      <c r="O3676" t="b">
        <v>0</v>
      </c>
      <c r="P3676">
        <v>31</v>
      </c>
      <c r="Q3676" s="12">
        <f t="shared" si="287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si="288"/>
        <v>42493.597013888888</v>
      </c>
      <c r="M3677" s="16">
        <f t="shared" si="286"/>
        <v>42505.958333333328</v>
      </c>
      <c r="N3677" s="10">
        <f t="shared" si="289"/>
        <v>12.361319444440596</v>
      </c>
      <c r="O3677" t="b">
        <v>0</v>
      </c>
      <c r="P3677">
        <v>3</v>
      </c>
      <c r="Q3677" s="12">
        <f t="shared" si="287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si="288"/>
        <v>41876.815787037034</v>
      </c>
      <c r="M3678" s="16">
        <f t="shared" si="286"/>
        <v>41894.815787037034</v>
      </c>
      <c r="N3678" s="10">
        <f t="shared" si="289"/>
        <v>18</v>
      </c>
      <c r="O3678" t="b">
        <v>0</v>
      </c>
      <c r="P3678">
        <v>16</v>
      </c>
      <c r="Q3678" s="12">
        <f t="shared" si="287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si="288"/>
        <v>41802.574282407404</v>
      </c>
      <c r="M3679" s="16">
        <f t="shared" si="286"/>
        <v>41823.165972222225</v>
      </c>
      <c r="N3679" s="10">
        <f t="shared" si="289"/>
        <v>20.591689814820711</v>
      </c>
      <c r="O3679" t="b">
        <v>0</v>
      </c>
      <c r="P3679">
        <v>199</v>
      </c>
      <c r="Q3679" s="12">
        <f t="shared" si="287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si="288"/>
        <v>42120.531226851846</v>
      </c>
      <c r="M3680" s="16">
        <f t="shared" si="286"/>
        <v>42155.531226851846</v>
      </c>
      <c r="N3680" s="10">
        <f t="shared" si="289"/>
        <v>35</v>
      </c>
      <c r="O3680" t="b">
        <v>0</v>
      </c>
      <c r="P3680">
        <v>31</v>
      </c>
      <c r="Q3680" s="12">
        <f t="shared" si="287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si="288"/>
        <v>41786.761354166665</v>
      </c>
      <c r="M3681" s="16">
        <f t="shared" si="286"/>
        <v>41821.207638888889</v>
      </c>
      <c r="N3681" s="10">
        <f t="shared" si="289"/>
        <v>34.446284722223936</v>
      </c>
      <c r="O3681" t="b">
        <v>0</v>
      </c>
      <c r="P3681">
        <v>30</v>
      </c>
      <c r="Q3681" s="12">
        <f t="shared" si="287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si="288"/>
        <v>42627.454097222217</v>
      </c>
      <c r="M3682" s="16">
        <f t="shared" si="286"/>
        <v>42648.454097222217</v>
      </c>
      <c r="N3682" s="10">
        <f t="shared" si="289"/>
        <v>21</v>
      </c>
      <c r="O3682" t="b">
        <v>0</v>
      </c>
      <c r="P3682">
        <v>34</v>
      </c>
      <c r="Q3682" s="12">
        <f t="shared" si="287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si="288"/>
        <v>42374.651504629626</v>
      </c>
      <c r="M3683" s="16">
        <f t="shared" si="286"/>
        <v>42384.651504629626</v>
      </c>
      <c r="N3683" s="10">
        <f t="shared" si="289"/>
        <v>10</v>
      </c>
      <c r="O3683" t="b">
        <v>0</v>
      </c>
      <c r="P3683">
        <v>18</v>
      </c>
      <c r="Q3683" s="12">
        <f t="shared" si="287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si="288"/>
        <v>41772.685393518521</v>
      </c>
      <c r="M3684" s="16">
        <f t="shared" si="286"/>
        <v>41806.290972222225</v>
      </c>
      <c r="N3684" s="10">
        <f t="shared" si="289"/>
        <v>33.605578703703941</v>
      </c>
      <c r="O3684" t="b">
        <v>0</v>
      </c>
      <c r="P3684">
        <v>67</v>
      </c>
      <c r="Q3684" s="12">
        <f t="shared" si="287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si="288"/>
        <v>42633.116851851853</v>
      </c>
      <c r="M3685" s="16">
        <f t="shared" si="286"/>
        <v>42663.116851851853</v>
      </c>
      <c r="N3685" s="10">
        <f t="shared" si="289"/>
        <v>30</v>
      </c>
      <c r="O3685" t="b">
        <v>0</v>
      </c>
      <c r="P3685">
        <v>66</v>
      </c>
      <c r="Q3685" s="12">
        <f t="shared" si="287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si="288"/>
        <v>42219.180393518516</v>
      </c>
      <c r="M3686" s="16">
        <f t="shared" si="286"/>
        <v>42249.180393518516</v>
      </c>
      <c r="N3686" s="10">
        <f t="shared" si="289"/>
        <v>30</v>
      </c>
      <c r="O3686" t="b">
        <v>0</v>
      </c>
      <c r="P3686">
        <v>23</v>
      </c>
      <c r="Q3686" s="12">
        <f t="shared" si="287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si="288"/>
        <v>41753.593275462961</v>
      </c>
      <c r="M3687" s="16">
        <f t="shared" si="286"/>
        <v>41778.875</v>
      </c>
      <c r="N3687" s="10">
        <f t="shared" si="289"/>
        <v>25.281724537038826</v>
      </c>
      <c r="O3687" t="b">
        <v>0</v>
      </c>
      <c r="P3687">
        <v>126</v>
      </c>
      <c r="Q3687" s="12">
        <f t="shared" si="287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si="288"/>
        <v>42230.662731481483</v>
      </c>
      <c r="M3688" s="16">
        <f t="shared" si="286"/>
        <v>42245.165972222225</v>
      </c>
      <c r="N3688" s="10">
        <f t="shared" si="289"/>
        <v>14.503240740741603</v>
      </c>
      <c r="O3688" t="b">
        <v>0</v>
      </c>
      <c r="P3688">
        <v>6</v>
      </c>
      <c r="Q3688" s="12">
        <f t="shared" si="287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si="288"/>
        <v>41787.218229166669</v>
      </c>
      <c r="M3689" s="16">
        <f t="shared" si="286"/>
        <v>41817.218229166669</v>
      </c>
      <c r="N3689" s="10">
        <f t="shared" si="289"/>
        <v>30</v>
      </c>
      <c r="O3689" t="b">
        <v>0</v>
      </c>
      <c r="P3689">
        <v>25</v>
      </c>
      <c r="Q3689" s="12">
        <f t="shared" si="287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si="288"/>
        <v>41829.787083333329</v>
      </c>
      <c r="M3690" s="16">
        <f t="shared" si="286"/>
        <v>41859.787083333329</v>
      </c>
      <c r="N3690" s="10">
        <f t="shared" si="289"/>
        <v>30</v>
      </c>
      <c r="O3690" t="b">
        <v>0</v>
      </c>
      <c r="P3690">
        <v>39</v>
      </c>
      <c r="Q3690" s="12">
        <f t="shared" si="287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si="288"/>
        <v>42147.826840277776</v>
      </c>
      <c r="M3691" s="16">
        <f t="shared" si="286"/>
        <v>42176.934027777781</v>
      </c>
      <c r="N3691" s="10">
        <f t="shared" si="289"/>
        <v>29.107187500005239</v>
      </c>
      <c r="O3691" t="b">
        <v>0</v>
      </c>
      <c r="P3691">
        <v>62</v>
      </c>
      <c r="Q3691" s="12">
        <f t="shared" si="287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si="288"/>
        <v>41940.598182870373</v>
      </c>
      <c r="M3692" s="16">
        <f t="shared" si="286"/>
        <v>41970.639849537038</v>
      </c>
      <c r="N3692" s="10">
        <f t="shared" si="289"/>
        <v>30.041666666664241</v>
      </c>
      <c r="O3692" t="b">
        <v>0</v>
      </c>
      <c r="P3692">
        <v>31</v>
      </c>
      <c r="Q3692" s="12">
        <f t="shared" si="287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si="288"/>
        <v>42020.700567129628</v>
      </c>
      <c r="M3693" s="16">
        <f t="shared" si="286"/>
        <v>42065.207638888889</v>
      </c>
      <c r="N3693" s="10">
        <f t="shared" si="289"/>
        <v>44.507071759260725</v>
      </c>
      <c r="O3693" t="b">
        <v>0</v>
      </c>
      <c r="P3693">
        <v>274</v>
      </c>
      <c r="Q3693" s="12">
        <f t="shared" si="287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si="288"/>
        <v>41891.96503472222</v>
      </c>
      <c r="M3694" s="16">
        <f t="shared" si="286"/>
        <v>41901</v>
      </c>
      <c r="N3694" s="10">
        <f t="shared" si="289"/>
        <v>9.0349652777804295</v>
      </c>
      <c r="O3694" t="b">
        <v>0</v>
      </c>
      <c r="P3694">
        <v>17</v>
      </c>
      <c r="Q3694" s="12">
        <f t="shared" si="287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si="288"/>
        <v>42309.191307870366</v>
      </c>
      <c r="M3695" s="16">
        <f t="shared" si="286"/>
        <v>42338.9375</v>
      </c>
      <c r="N3695" s="10">
        <f t="shared" si="289"/>
        <v>29.746192129634437</v>
      </c>
      <c r="O3695" t="b">
        <v>0</v>
      </c>
      <c r="P3695">
        <v>14</v>
      </c>
      <c r="Q3695" s="12">
        <f t="shared" si="287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si="288"/>
        <v>42490.133877314816</v>
      </c>
      <c r="M3696" s="16">
        <f t="shared" si="286"/>
        <v>42527.083333333328</v>
      </c>
      <c r="N3696" s="10">
        <f t="shared" si="289"/>
        <v>36.949456018512137</v>
      </c>
      <c r="O3696" t="b">
        <v>0</v>
      </c>
      <c r="P3696">
        <v>60</v>
      </c>
      <c r="Q3696" s="12">
        <f t="shared" si="287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si="288"/>
        <v>41995.870486111111</v>
      </c>
      <c r="M3697" s="16">
        <f t="shared" si="286"/>
        <v>42015.870486111111</v>
      </c>
      <c r="N3697" s="10">
        <f t="shared" si="289"/>
        <v>20</v>
      </c>
      <c r="O3697" t="b">
        <v>0</v>
      </c>
      <c r="P3697">
        <v>33</v>
      </c>
      <c r="Q3697" s="12">
        <f t="shared" si="287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si="288"/>
        <v>41988.617083333331</v>
      </c>
      <c r="M3698" s="16">
        <f t="shared" si="286"/>
        <v>42048.617083333331</v>
      </c>
      <c r="N3698" s="10">
        <f t="shared" si="289"/>
        <v>60</v>
      </c>
      <c r="O3698" t="b">
        <v>0</v>
      </c>
      <c r="P3698">
        <v>78</v>
      </c>
      <c r="Q3698" s="12">
        <f t="shared" si="287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si="288"/>
        <v>42479.465833333335</v>
      </c>
      <c r="M3699" s="16">
        <f t="shared" si="286"/>
        <v>42500.465833333335</v>
      </c>
      <c r="N3699" s="10">
        <f t="shared" si="289"/>
        <v>21</v>
      </c>
      <c r="O3699" t="b">
        <v>0</v>
      </c>
      <c r="P3699">
        <v>30</v>
      </c>
      <c r="Q3699" s="12">
        <f t="shared" si="287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si="288"/>
        <v>42401.806562500002</v>
      </c>
      <c r="M3700" s="16">
        <f t="shared" si="286"/>
        <v>42431.806562500002</v>
      </c>
      <c r="N3700" s="10">
        <f t="shared" si="289"/>
        <v>30</v>
      </c>
      <c r="O3700" t="b">
        <v>0</v>
      </c>
      <c r="P3700">
        <v>136</v>
      </c>
      <c r="Q3700" s="12">
        <f t="shared" si="287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si="288"/>
        <v>41897.602037037039</v>
      </c>
      <c r="M3701" s="16">
        <f t="shared" si="286"/>
        <v>41927.602037037039</v>
      </c>
      <c r="N3701" s="10">
        <f t="shared" si="289"/>
        <v>30</v>
      </c>
      <c r="O3701" t="b">
        <v>0</v>
      </c>
      <c r="P3701">
        <v>40</v>
      </c>
      <c r="Q3701" s="12">
        <f t="shared" si="287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si="288"/>
        <v>41882.585648148146</v>
      </c>
      <c r="M3702" s="16">
        <f t="shared" si="286"/>
        <v>41912.666666666664</v>
      </c>
      <c r="N3702" s="10">
        <f t="shared" si="289"/>
        <v>30.081018518518249</v>
      </c>
      <c r="O3702" t="b">
        <v>0</v>
      </c>
      <c r="P3702">
        <v>18</v>
      </c>
      <c r="Q3702" s="12">
        <f t="shared" si="287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si="288"/>
        <v>42129.541585648149</v>
      </c>
      <c r="M3703" s="16">
        <f t="shared" si="286"/>
        <v>42159.541585648149</v>
      </c>
      <c r="N3703" s="10">
        <f t="shared" si="289"/>
        <v>30</v>
      </c>
      <c r="O3703" t="b">
        <v>0</v>
      </c>
      <c r="P3703">
        <v>39</v>
      </c>
      <c r="Q3703" s="12">
        <f t="shared" si="287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si="288"/>
        <v>42524.53800925926</v>
      </c>
      <c r="M3704" s="16">
        <f t="shared" si="286"/>
        <v>42561.957638888889</v>
      </c>
      <c r="N3704" s="10">
        <f t="shared" si="289"/>
        <v>37.419629629628616</v>
      </c>
      <c r="O3704" t="b">
        <v>0</v>
      </c>
      <c r="P3704">
        <v>21</v>
      </c>
      <c r="Q3704" s="12">
        <f t="shared" si="287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si="288"/>
        <v>42556.504490740743</v>
      </c>
      <c r="M3705" s="16">
        <f t="shared" si="286"/>
        <v>42595.290972222225</v>
      </c>
      <c r="N3705" s="10">
        <f t="shared" si="289"/>
        <v>38.786481481482042</v>
      </c>
      <c r="O3705" t="b">
        <v>0</v>
      </c>
      <c r="P3705">
        <v>30</v>
      </c>
      <c r="Q3705" s="12">
        <f t="shared" si="287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si="288"/>
        <v>42461.689745370371</v>
      </c>
      <c r="M3706" s="16">
        <f t="shared" si="286"/>
        <v>42521.689745370371</v>
      </c>
      <c r="N3706" s="10">
        <f t="shared" si="289"/>
        <v>60</v>
      </c>
      <c r="O3706" t="b">
        <v>0</v>
      </c>
      <c r="P3706">
        <v>27</v>
      </c>
      <c r="Q3706" s="12">
        <f t="shared" si="287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si="288"/>
        <v>41792.542986111112</v>
      </c>
      <c r="M3707" s="16">
        <f t="shared" si="286"/>
        <v>41813.75</v>
      </c>
      <c r="N3707" s="10">
        <f t="shared" si="289"/>
        <v>21.207013888888469</v>
      </c>
      <c r="O3707" t="b">
        <v>0</v>
      </c>
      <c r="P3707">
        <v>35</v>
      </c>
      <c r="Q3707" s="12">
        <f t="shared" si="287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si="288"/>
        <v>41879.913761574076</v>
      </c>
      <c r="M3708" s="16">
        <f t="shared" si="286"/>
        <v>41894.913761574076</v>
      </c>
      <c r="N3708" s="10">
        <f t="shared" si="289"/>
        <v>15</v>
      </c>
      <c r="O3708" t="b">
        <v>0</v>
      </c>
      <c r="P3708">
        <v>13</v>
      </c>
      <c r="Q3708" s="12">
        <f t="shared" si="287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si="288"/>
        <v>42552.048356481479</v>
      </c>
      <c r="M3709" s="16">
        <f t="shared" si="286"/>
        <v>42573.226388888885</v>
      </c>
      <c r="N3709" s="10">
        <f t="shared" si="289"/>
        <v>21.178032407406135</v>
      </c>
      <c r="O3709" t="b">
        <v>0</v>
      </c>
      <c r="P3709">
        <v>23</v>
      </c>
      <c r="Q3709" s="12">
        <f t="shared" si="287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si="288"/>
        <v>41810.142199074071</v>
      </c>
      <c r="M3710" s="16">
        <f t="shared" si="286"/>
        <v>41824.142199074071</v>
      </c>
      <c r="N3710" s="10">
        <f t="shared" si="289"/>
        <v>14</v>
      </c>
      <c r="O3710" t="b">
        <v>0</v>
      </c>
      <c r="P3710">
        <v>39</v>
      </c>
      <c r="Q3710" s="12">
        <f t="shared" si="287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si="288"/>
        <v>41785.707708333335</v>
      </c>
      <c r="M3711" s="16">
        <f t="shared" si="286"/>
        <v>41815.707708333335</v>
      </c>
      <c r="N3711" s="10">
        <f t="shared" si="289"/>
        <v>30</v>
      </c>
      <c r="O3711" t="b">
        <v>0</v>
      </c>
      <c r="P3711">
        <v>35</v>
      </c>
      <c r="Q3711" s="12">
        <f t="shared" si="287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si="288"/>
        <v>42072.576249999998</v>
      </c>
      <c r="M3712" s="16">
        <f t="shared" si="286"/>
        <v>42097.576249999998</v>
      </c>
      <c r="N3712" s="10">
        <f t="shared" si="289"/>
        <v>25</v>
      </c>
      <c r="O3712" t="b">
        <v>0</v>
      </c>
      <c r="P3712">
        <v>27</v>
      </c>
      <c r="Q3712" s="12">
        <f t="shared" si="287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si="288"/>
        <v>41779.724224537036</v>
      </c>
      <c r="M3713" s="16">
        <f t="shared" si="286"/>
        <v>41805.666666666664</v>
      </c>
      <c r="N3713" s="10">
        <f t="shared" si="289"/>
        <v>25.942442129628034</v>
      </c>
      <c r="O3713" t="b">
        <v>0</v>
      </c>
      <c r="P3713">
        <v>21</v>
      </c>
      <c r="Q3713" s="12">
        <f t="shared" si="287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 / D3714 * 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si="288"/>
        <v>42134.172071759262</v>
      </c>
      <c r="M3714" s="16">
        <f t="shared" ref="M3714:M3777" si="291">(J3714 / 60 / 60 / 24) + DATE(1970, 1, 1)</f>
        <v>42155.290972222225</v>
      </c>
      <c r="N3714" s="10">
        <f t="shared" si="289"/>
        <v>21.118900462963211</v>
      </c>
      <c r="O3714" t="b">
        <v>0</v>
      </c>
      <c r="P3714">
        <v>104</v>
      </c>
      <c r="Q3714" s="12">
        <f t="shared" ref="Q3714:Q3777" si="292">IFERROR(ROUND(E3714 / P3714, 2), 0)</f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:L3778" si="293">(K3715 / 60 / 60 / 24) + DATE(1970, 1, 1)</f>
        <v>42505.738032407404</v>
      </c>
      <c r="M3715" s="16">
        <f t="shared" si="291"/>
        <v>42525.738032407404</v>
      </c>
      <c r="N3715" s="10">
        <f t="shared" ref="N3715:N3778" si="294">M3715-L3715</f>
        <v>20</v>
      </c>
      <c r="O3715" t="b">
        <v>0</v>
      </c>
      <c r="P3715">
        <v>19</v>
      </c>
      <c r="Q3715" s="12">
        <f t="shared" si="292"/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si="293"/>
        <v>42118.556331018524</v>
      </c>
      <c r="M3716" s="16">
        <f t="shared" si="291"/>
        <v>42150.165972222225</v>
      </c>
      <c r="N3716" s="10">
        <f t="shared" si="294"/>
        <v>31.609641203700448</v>
      </c>
      <c r="O3716" t="b">
        <v>0</v>
      </c>
      <c r="P3716">
        <v>97</v>
      </c>
      <c r="Q3716" s="12">
        <f t="shared" si="292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si="293"/>
        <v>42036.995590277773</v>
      </c>
      <c r="M3717" s="16">
        <f t="shared" si="291"/>
        <v>42094.536111111112</v>
      </c>
      <c r="N3717" s="10">
        <f t="shared" si="294"/>
        <v>57.540520833339542</v>
      </c>
      <c r="O3717" t="b">
        <v>0</v>
      </c>
      <c r="P3717">
        <v>27</v>
      </c>
      <c r="Q3717" s="12">
        <f t="shared" si="292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si="293"/>
        <v>42360.887835648144</v>
      </c>
      <c r="M3718" s="16">
        <f t="shared" si="291"/>
        <v>42390.887835648144</v>
      </c>
      <c r="N3718" s="10">
        <f t="shared" si="294"/>
        <v>30</v>
      </c>
      <c r="O3718" t="b">
        <v>0</v>
      </c>
      <c r="P3718">
        <v>24</v>
      </c>
      <c r="Q3718" s="12">
        <f t="shared" si="292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si="293"/>
        <v>42102.866307870368</v>
      </c>
      <c r="M3719" s="16">
        <f t="shared" si="291"/>
        <v>42133.866307870368</v>
      </c>
      <c r="N3719" s="10">
        <f t="shared" si="294"/>
        <v>31</v>
      </c>
      <c r="O3719" t="b">
        <v>0</v>
      </c>
      <c r="P3719">
        <v>13</v>
      </c>
      <c r="Q3719" s="12">
        <f t="shared" si="292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si="293"/>
        <v>42032.716145833328</v>
      </c>
      <c r="M3720" s="16">
        <f t="shared" si="291"/>
        <v>42062.716145833328</v>
      </c>
      <c r="N3720" s="10">
        <f t="shared" si="294"/>
        <v>30</v>
      </c>
      <c r="O3720" t="b">
        <v>0</v>
      </c>
      <c r="P3720">
        <v>46</v>
      </c>
      <c r="Q3720" s="12">
        <f t="shared" si="292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si="293"/>
        <v>42147.729930555557</v>
      </c>
      <c r="M3721" s="16">
        <f t="shared" si="291"/>
        <v>42177.729930555557</v>
      </c>
      <c r="N3721" s="10">
        <f t="shared" si="294"/>
        <v>30</v>
      </c>
      <c r="O3721" t="b">
        <v>0</v>
      </c>
      <c r="P3721">
        <v>4</v>
      </c>
      <c r="Q3721" s="12">
        <f t="shared" si="292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si="293"/>
        <v>42165.993125000001</v>
      </c>
      <c r="M3722" s="16">
        <f t="shared" si="291"/>
        <v>42187.993125000001</v>
      </c>
      <c r="N3722" s="10">
        <f t="shared" si="294"/>
        <v>22</v>
      </c>
      <c r="O3722" t="b">
        <v>0</v>
      </c>
      <c r="P3722">
        <v>40</v>
      </c>
      <c r="Q3722" s="12">
        <f t="shared" si="292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si="293"/>
        <v>41927.936157407406</v>
      </c>
      <c r="M3723" s="16">
        <f t="shared" si="291"/>
        <v>41948.977824074071</v>
      </c>
      <c r="N3723" s="10">
        <f t="shared" si="294"/>
        <v>21.041666666664241</v>
      </c>
      <c r="O3723" t="b">
        <v>0</v>
      </c>
      <c r="P3723">
        <v>44</v>
      </c>
      <c r="Q3723" s="12">
        <f t="shared" si="292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si="293"/>
        <v>42381.671840277777</v>
      </c>
      <c r="M3724" s="16">
        <f t="shared" si="291"/>
        <v>42411.957638888889</v>
      </c>
      <c r="N3724" s="10">
        <f t="shared" si="294"/>
        <v>30.285798611112114</v>
      </c>
      <c r="O3724" t="b">
        <v>0</v>
      </c>
      <c r="P3724">
        <v>35</v>
      </c>
      <c r="Q3724" s="12">
        <f t="shared" si="292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si="293"/>
        <v>41943.753032407411</v>
      </c>
      <c r="M3725" s="16">
        <f t="shared" si="291"/>
        <v>41973.794699074075</v>
      </c>
      <c r="N3725" s="10">
        <f t="shared" si="294"/>
        <v>30.041666666664241</v>
      </c>
      <c r="O3725" t="b">
        <v>0</v>
      </c>
      <c r="P3725">
        <v>63</v>
      </c>
      <c r="Q3725" s="12">
        <f t="shared" si="292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si="293"/>
        <v>42465.491435185191</v>
      </c>
      <c r="M3726" s="16">
        <f t="shared" si="291"/>
        <v>42494.958333333328</v>
      </c>
      <c r="N3726" s="10">
        <f t="shared" si="294"/>
        <v>29.466898148137261</v>
      </c>
      <c r="O3726" t="b">
        <v>0</v>
      </c>
      <c r="P3726">
        <v>89</v>
      </c>
      <c r="Q3726" s="12">
        <f t="shared" si="292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si="293"/>
        <v>42401.945219907408</v>
      </c>
      <c r="M3727" s="16">
        <f t="shared" si="291"/>
        <v>42418.895833333328</v>
      </c>
      <c r="N3727" s="10">
        <f t="shared" si="294"/>
        <v>16.950613425920892</v>
      </c>
      <c r="O3727" t="b">
        <v>0</v>
      </c>
      <c r="P3727">
        <v>15</v>
      </c>
      <c r="Q3727" s="12">
        <f t="shared" si="292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si="293"/>
        <v>42462.140868055561</v>
      </c>
      <c r="M3728" s="16">
        <f t="shared" si="291"/>
        <v>42489.875</v>
      </c>
      <c r="N3728" s="10">
        <f t="shared" si="294"/>
        <v>27.734131944438559</v>
      </c>
      <c r="O3728" t="b">
        <v>0</v>
      </c>
      <c r="P3728">
        <v>46</v>
      </c>
      <c r="Q3728" s="12">
        <f t="shared" si="292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si="293"/>
        <v>42632.348310185189</v>
      </c>
      <c r="M3729" s="16">
        <f t="shared" si="291"/>
        <v>42663.204861111109</v>
      </c>
      <c r="N3729" s="10">
        <f t="shared" si="294"/>
        <v>30.856550925920601</v>
      </c>
      <c r="O3729" t="b">
        <v>0</v>
      </c>
      <c r="P3729">
        <v>33</v>
      </c>
      <c r="Q3729" s="12">
        <f t="shared" si="292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si="293"/>
        <v>42205.171018518522</v>
      </c>
      <c r="M3730" s="16">
        <f t="shared" si="291"/>
        <v>42235.171018518522</v>
      </c>
      <c r="N3730" s="10">
        <f t="shared" si="294"/>
        <v>30</v>
      </c>
      <c r="O3730" t="b">
        <v>0</v>
      </c>
      <c r="P3730">
        <v>31</v>
      </c>
      <c r="Q3730" s="12">
        <f t="shared" si="292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si="293"/>
        <v>42041.205000000002</v>
      </c>
      <c r="M3731" s="16">
        <f t="shared" si="291"/>
        <v>42086.16333333333</v>
      </c>
      <c r="N3731" s="10">
        <f t="shared" si="294"/>
        <v>44.958333333328483</v>
      </c>
      <c r="O3731" t="b">
        <v>0</v>
      </c>
      <c r="P3731">
        <v>5</v>
      </c>
      <c r="Q3731" s="12">
        <f t="shared" si="292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si="293"/>
        <v>42203.677766203706</v>
      </c>
      <c r="M3732" s="16">
        <f t="shared" si="291"/>
        <v>42233.677766203706</v>
      </c>
      <c r="N3732" s="10">
        <f t="shared" si="294"/>
        <v>30</v>
      </c>
      <c r="O3732" t="b">
        <v>0</v>
      </c>
      <c r="P3732">
        <v>1</v>
      </c>
      <c r="Q3732" s="12">
        <f t="shared" si="292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si="293"/>
        <v>41983.752847222218</v>
      </c>
      <c r="M3733" s="16">
        <f t="shared" si="291"/>
        <v>42014.140972222223</v>
      </c>
      <c r="N3733" s="10">
        <f t="shared" si="294"/>
        <v>30.388125000004948</v>
      </c>
      <c r="O3733" t="b">
        <v>0</v>
      </c>
      <c r="P3733">
        <v>12</v>
      </c>
      <c r="Q3733" s="12">
        <f t="shared" si="292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si="293"/>
        <v>41968.677465277782</v>
      </c>
      <c r="M3734" s="16">
        <f t="shared" si="291"/>
        <v>42028.5</v>
      </c>
      <c r="N3734" s="10">
        <f t="shared" si="294"/>
        <v>59.822534722217824</v>
      </c>
      <c r="O3734" t="b">
        <v>0</v>
      </c>
      <c r="P3734">
        <v>4</v>
      </c>
      <c r="Q3734" s="12">
        <f t="shared" si="292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si="293"/>
        <v>42103.024398148147</v>
      </c>
      <c r="M3735" s="16">
        <f t="shared" si="291"/>
        <v>42112.9375</v>
      </c>
      <c r="N3735" s="10">
        <f t="shared" si="294"/>
        <v>9.9131018518528435</v>
      </c>
      <c r="O3735" t="b">
        <v>0</v>
      </c>
      <c r="P3735">
        <v>0</v>
      </c>
      <c r="Q3735" s="12">
        <f t="shared" si="292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si="293"/>
        <v>42089.901574074072</v>
      </c>
      <c r="M3736" s="16">
        <f t="shared" si="291"/>
        <v>42149.901574074072</v>
      </c>
      <c r="N3736" s="10">
        <f t="shared" si="294"/>
        <v>60</v>
      </c>
      <c r="O3736" t="b">
        <v>0</v>
      </c>
      <c r="P3736">
        <v>7</v>
      </c>
      <c r="Q3736" s="12">
        <f t="shared" si="292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si="293"/>
        <v>42122.693159722221</v>
      </c>
      <c r="M3737" s="16">
        <f t="shared" si="291"/>
        <v>42152.693159722221</v>
      </c>
      <c r="N3737" s="10">
        <f t="shared" si="294"/>
        <v>30</v>
      </c>
      <c r="O3737" t="b">
        <v>0</v>
      </c>
      <c r="P3737">
        <v>2</v>
      </c>
      <c r="Q3737" s="12">
        <f t="shared" si="292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si="293"/>
        <v>42048.711724537032</v>
      </c>
      <c r="M3738" s="16">
        <f t="shared" si="291"/>
        <v>42086.75</v>
      </c>
      <c r="N3738" s="10">
        <f t="shared" si="294"/>
        <v>38.038275462968159</v>
      </c>
      <c r="O3738" t="b">
        <v>0</v>
      </c>
      <c r="P3738">
        <v>1</v>
      </c>
      <c r="Q3738" s="12">
        <f t="shared" si="292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si="293"/>
        <v>42297.691006944442</v>
      </c>
      <c r="M3739" s="16">
        <f t="shared" si="291"/>
        <v>42320.290972222225</v>
      </c>
      <c r="N3739" s="10">
        <f t="shared" si="294"/>
        <v>22.599965277782758</v>
      </c>
      <c r="O3739" t="b">
        <v>0</v>
      </c>
      <c r="P3739">
        <v>4</v>
      </c>
      <c r="Q3739" s="12">
        <f t="shared" si="292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si="293"/>
        <v>41813.938715277778</v>
      </c>
      <c r="M3740" s="16">
        <f t="shared" si="291"/>
        <v>41835.916666666664</v>
      </c>
      <c r="N3740" s="10">
        <f t="shared" si="294"/>
        <v>21.97795138888614</v>
      </c>
      <c r="O3740" t="b">
        <v>0</v>
      </c>
      <c r="P3740">
        <v>6</v>
      </c>
      <c r="Q3740" s="12">
        <f t="shared" si="292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si="293"/>
        <v>42548.449861111112</v>
      </c>
      <c r="M3741" s="16">
        <f t="shared" si="291"/>
        <v>42568.449861111112</v>
      </c>
      <c r="N3741" s="10">
        <f t="shared" si="294"/>
        <v>20</v>
      </c>
      <c r="O3741" t="b">
        <v>0</v>
      </c>
      <c r="P3741">
        <v>8</v>
      </c>
      <c r="Q3741" s="12">
        <f t="shared" si="292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si="293"/>
        <v>41833.089756944442</v>
      </c>
      <c r="M3742" s="16">
        <f t="shared" si="291"/>
        <v>41863.079143518517</v>
      </c>
      <c r="N3742" s="10">
        <f t="shared" si="294"/>
        <v>29.98938657407416</v>
      </c>
      <c r="O3742" t="b">
        <v>0</v>
      </c>
      <c r="P3742">
        <v>14</v>
      </c>
      <c r="Q3742" s="12">
        <f t="shared" si="292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si="293"/>
        <v>42325.920717592591</v>
      </c>
      <c r="M3743" s="16">
        <f t="shared" si="291"/>
        <v>42355.920717592591</v>
      </c>
      <c r="N3743" s="10">
        <f t="shared" si="294"/>
        <v>30</v>
      </c>
      <c r="O3743" t="b">
        <v>0</v>
      </c>
      <c r="P3743">
        <v>0</v>
      </c>
      <c r="Q3743" s="12">
        <f t="shared" si="292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si="293"/>
        <v>41858.214629629627</v>
      </c>
      <c r="M3744" s="16">
        <f t="shared" si="291"/>
        <v>41888.214629629627</v>
      </c>
      <c r="N3744" s="10">
        <f t="shared" si="294"/>
        <v>30</v>
      </c>
      <c r="O3744" t="b">
        <v>0</v>
      </c>
      <c r="P3744">
        <v>4</v>
      </c>
      <c r="Q3744" s="12">
        <f t="shared" si="292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si="293"/>
        <v>41793.710231481484</v>
      </c>
      <c r="M3745" s="16">
        <f t="shared" si="291"/>
        <v>41823.710231481484</v>
      </c>
      <c r="N3745" s="10">
        <f t="shared" si="294"/>
        <v>30</v>
      </c>
      <c r="O3745" t="b">
        <v>0</v>
      </c>
      <c r="P3745">
        <v>0</v>
      </c>
      <c r="Q3745" s="12">
        <f t="shared" si="292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si="293"/>
        <v>41793.814259259263</v>
      </c>
      <c r="M3746" s="16">
        <f t="shared" si="291"/>
        <v>41825.165972222225</v>
      </c>
      <c r="N3746" s="10">
        <f t="shared" si="294"/>
        <v>31.351712962961756</v>
      </c>
      <c r="O3746" t="b">
        <v>0</v>
      </c>
      <c r="P3746">
        <v>0</v>
      </c>
      <c r="Q3746" s="12">
        <f t="shared" si="292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si="293"/>
        <v>41831.697939814818</v>
      </c>
      <c r="M3747" s="16">
        <f t="shared" si="291"/>
        <v>41861.697939814818</v>
      </c>
      <c r="N3747" s="10">
        <f t="shared" si="294"/>
        <v>30</v>
      </c>
      <c r="O3747" t="b">
        <v>0</v>
      </c>
      <c r="P3747">
        <v>1</v>
      </c>
      <c r="Q3747" s="12">
        <f t="shared" si="292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si="293"/>
        <v>42621.389340277776</v>
      </c>
      <c r="M3748" s="16">
        <f t="shared" si="291"/>
        <v>42651.389340277776</v>
      </c>
      <c r="N3748" s="10">
        <f t="shared" si="294"/>
        <v>30</v>
      </c>
      <c r="O3748" t="b">
        <v>0</v>
      </c>
      <c r="P3748">
        <v>1</v>
      </c>
      <c r="Q3748" s="12">
        <f t="shared" si="292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si="293"/>
        <v>42164.299722222218</v>
      </c>
      <c r="M3749" s="16">
        <f t="shared" si="291"/>
        <v>42190.957638888889</v>
      </c>
      <c r="N3749" s="10">
        <f t="shared" si="294"/>
        <v>26.657916666670644</v>
      </c>
      <c r="O3749" t="b">
        <v>0</v>
      </c>
      <c r="P3749">
        <v>1</v>
      </c>
      <c r="Q3749" s="12">
        <f t="shared" si="292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si="293"/>
        <v>42395.706435185188</v>
      </c>
      <c r="M3750" s="16">
        <f t="shared" si="291"/>
        <v>42416.249305555553</v>
      </c>
      <c r="N3750" s="10">
        <f t="shared" si="294"/>
        <v>20.542870370365563</v>
      </c>
      <c r="O3750" t="b">
        <v>0</v>
      </c>
      <c r="P3750">
        <v>52</v>
      </c>
      <c r="Q3750" s="12">
        <f t="shared" si="292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si="293"/>
        <v>42458.127175925925</v>
      </c>
      <c r="M3751" s="16">
        <f t="shared" si="291"/>
        <v>42489.165972222225</v>
      </c>
      <c r="N3751" s="10">
        <f t="shared" si="294"/>
        <v>31.038796296299552</v>
      </c>
      <c r="O3751" t="b">
        <v>0</v>
      </c>
      <c r="P3751">
        <v>7</v>
      </c>
      <c r="Q3751" s="12">
        <f t="shared" si="292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si="293"/>
        <v>42016.981574074074</v>
      </c>
      <c r="M3752" s="16">
        <f t="shared" si="291"/>
        <v>42045.332638888889</v>
      </c>
      <c r="N3752" s="10">
        <f t="shared" si="294"/>
        <v>28.35106481481489</v>
      </c>
      <c r="O3752" t="b">
        <v>0</v>
      </c>
      <c r="P3752">
        <v>28</v>
      </c>
      <c r="Q3752" s="12">
        <f t="shared" si="292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si="293"/>
        <v>42403.035567129627</v>
      </c>
      <c r="M3753" s="16">
        <f t="shared" si="291"/>
        <v>42462.993900462956</v>
      </c>
      <c r="N3753" s="10">
        <f t="shared" si="294"/>
        <v>59.958333333328483</v>
      </c>
      <c r="O3753" t="b">
        <v>0</v>
      </c>
      <c r="P3753">
        <v>11</v>
      </c>
      <c r="Q3753" s="12">
        <f t="shared" si="292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si="293"/>
        <v>42619.802488425921</v>
      </c>
      <c r="M3754" s="16">
        <f t="shared" si="291"/>
        <v>42659.875</v>
      </c>
      <c r="N3754" s="10">
        <f t="shared" si="294"/>
        <v>40.072511574078817</v>
      </c>
      <c r="O3754" t="b">
        <v>0</v>
      </c>
      <c r="P3754">
        <v>15</v>
      </c>
      <c r="Q3754" s="12">
        <f t="shared" si="292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si="293"/>
        <v>42128.824074074073</v>
      </c>
      <c r="M3755" s="16">
        <f t="shared" si="291"/>
        <v>42158</v>
      </c>
      <c r="N3755" s="10">
        <f t="shared" si="294"/>
        <v>29.175925925927004</v>
      </c>
      <c r="O3755" t="b">
        <v>0</v>
      </c>
      <c r="P3755">
        <v>30</v>
      </c>
      <c r="Q3755" s="12">
        <f t="shared" si="292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si="293"/>
        <v>41808.881215277775</v>
      </c>
      <c r="M3756" s="16">
        <f t="shared" si="291"/>
        <v>41846.207638888889</v>
      </c>
      <c r="N3756" s="10">
        <f t="shared" si="294"/>
        <v>37.326423611113569</v>
      </c>
      <c r="O3756" t="b">
        <v>0</v>
      </c>
      <c r="P3756">
        <v>27</v>
      </c>
      <c r="Q3756" s="12">
        <f t="shared" si="292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si="293"/>
        <v>42445.866979166662</v>
      </c>
      <c r="M3757" s="16">
        <f t="shared" si="291"/>
        <v>42475.866979166662</v>
      </c>
      <c r="N3757" s="10">
        <f t="shared" si="294"/>
        <v>30</v>
      </c>
      <c r="O3757" t="b">
        <v>0</v>
      </c>
      <c r="P3757">
        <v>28</v>
      </c>
      <c r="Q3757" s="12">
        <f t="shared" si="292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si="293"/>
        <v>41771.814791666664</v>
      </c>
      <c r="M3758" s="16">
        <f t="shared" si="291"/>
        <v>41801.814791666664</v>
      </c>
      <c r="N3758" s="10">
        <f t="shared" si="294"/>
        <v>30</v>
      </c>
      <c r="O3758" t="b">
        <v>0</v>
      </c>
      <c r="P3758">
        <v>17</v>
      </c>
      <c r="Q3758" s="12">
        <f t="shared" si="292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si="293"/>
        <v>41954.850868055553</v>
      </c>
      <c r="M3759" s="16">
        <f t="shared" si="291"/>
        <v>41974.850868055553</v>
      </c>
      <c r="N3759" s="10">
        <f t="shared" si="294"/>
        <v>20</v>
      </c>
      <c r="O3759" t="b">
        <v>0</v>
      </c>
      <c r="P3759">
        <v>50</v>
      </c>
      <c r="Q3759" s="12">
        <f t="shared" si="292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si="293"/>
        <v>41747.471504629626</v>
      </c>
      <c r="M3760" s="16">
        <f t="shared" si="291"/>
        <v>41778.208333333336</v>
      </c>
      <c r="N3760" s="10">
        <f t="shared" si="294"/>
        <v>30.736828703709762</v>
      </c>
      <c r="O3760" t="b">
        <v>0</v>
      </c>
      <c r="P3760">
        <v>26</v>
      </c>
      <c r="Q3760" s="12">
        <f t="shared" si="292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si="293"/>
        <v>42182.108252314814</v>
      </c>
      <c r="M3761" s="16">
        <f t="shared" si="291"/>
        <v>42242.108252314814</v>
      </c>
      <c r="N3761" s="10">
        <f t="shared" si="294"/>
        <v>60</v>
      </c>
      <c r="O3761" t="b">
        <v>0</v>
      </c>
      <c r="P3761">
        <v>88</v>
      </c>
      <c r="Q3761" s="12">
        <f t="shared" si="292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si="293"/>
        <v>41739.525300925925</v>
      </c>
      <c r="M3762" s="16">
        <f t="shared" si="291"/>
        <v>41764.525300925925</v>
      </c>
      <c r="N3762" s="10">
        <f t="shared" si="294"/>
        <v>25</v>
      </c>
      <c r="O3762" t="b">
        <v>0</v>
      </c>
      <c r="P3762">
        <v>91</v>
      </c>
      <c r="Q3762" s="12">
        <f t="shared" si="292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si="293"/>
        <v>42173.466863425929</v>
      </c>
      <c r="M3763" s="16">
        <f t="shared" si="291"/>
        <v>42226.958333333328</v>
      </c>
      <c r="N3763" s="10">
        <f t="shared" si="294"/>
        <v>53.491469907399733</v>
      </c>
      <c r="O3763" t="b">
        <v>0</v>
      </c>
      <c r="P3763">
        <v>3</v>
      </c>
      <c r="Q3763" s="12">
        <f t="shared" si="292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si="293"/>
        <v>42193.813530092593</v>
      </c>
      <c r="M3764" s="16">
        <f t="shared" si="291"/>
        <v>42218.813530092593</v>
      </c>
      <c r="N3764" s="10">
        <f t="shared" si="294"/>
        <v>25</v>
      </c>
      <c r="O3764" t="b">
        <v>0</v>
      </c>
      <c r="P3764">
        <v>28</v>
      </c>
      <c r="Q3764" s="12">
        <f t="shared" si="292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si="293"/>
        <v>42065.750300925924</v>
      </c>
      <c r="M3765" s="16">
        <f t="shared" si="291"/>
        <v>42095.708634259259</v>
      </c>
      <c r="N3765" s="10">
        <f t="shared" si="294"/>
        <v>29.958333333335759</v>
      </c>
      <c r="O3765" t="b">
        <v>0</v>
      </c>
      <c r="P3765">
        <v>77</v>
      </c>
      <c r="Q3765" s="12">
        <f t="shared" si="292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si="293"/>
        <v>42499.842962962968</v>
      </c>
      <c r="M3766" s="16">
        <f t="shared" si="291"/>
        <v>42519.024999999994</v>
      </c>
      <c r="N3766" s="10">
        <f t="shared" si="294"/>
        <v>19.182037037026021</v>
      </c>
      <c r="O3766" t="b">
        <v>0</v>
      </c>
      <c r="P3766">
        <v>27</v>
      </c>
      <c r="Q3766" s="12">
        <f t="shared" si="292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si="293"/>
        <v>41820.776412037041</v>
      </c>
      <c r="M3767" s="16">
        <f t="shared" si="291"/>
        <v>41850.776412037041</v>
      </c>
      <c r="N3767" s="10">
        <f t="shared" si="294"/>
        <v>30</v>
      </c>
      <c r="O3767" t="b">
        <v>0</v>
      </c>
      <c r="P3767">
        <v>107</v>
      </c>
      <c r="Q3767" s="12">
        <f t="shared" si="292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si="293"/>
        <v>41788.167187500003</v>
      </c>
      <c r="M3768" s="16">
        <f t="shared" si="291"/>
        <v>41823.167187500003</v>
      </c>
      <c r="N3768" s="10">
        <f t="shared" si="294"/>
        <v>35</v>
      </c>
      <c r="O3768" t="b">
        <v>0</v>
      </c>
      <c r="P3768">
        <v>96</v>
      </c>
      <c r="Q3768" s="12">
        <f t="shared" si="292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si="293"/>
        <v>42050.019641203704</v>
      </c>
      <c r="M3769" s="16">
        <f t="shared" si="291"/>
        <v>42064.207638888889</v>
      </c>
      <c r="N3769" s="10">
        <f t="shared" si="294"/>
        <v>14.18799768518511</v>
      </c>
      <c r="O3769" t="b">
        <v>0</v>
      </c>
      <c r="P3769">
        <v>56</v>
      </c>
      <c r="Q3769" s="12">
        <f t="shared" si="292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si="293"/>
        <v>41772.727893518517</v>
      </c>
      <c r="M3770" s="16">
        <f t="shared" si="291"/>
        <v>41802.727893518517</v>
      </c>
      <c r="N3770" s="10">
        <f t="shared" si="294"/>
        <v>30</v>
      </c>
      <c r="O3770" t="b">
        <v>0</v>
      </c>
      <c r="P3770">
        <v>58</v>
      </c>
      <c r="Q3770" s="12">
        <f t="shared" si="292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si="293"/>
        <v>42445.598136574074</v>
      </c>
      <c r="M3771" s="16">
        <f t="shared" si="291"/>
        <v>42475.598136574074</v>
      </c>
      <c r="N3771" s="10">
        <f t="shared" si="294"/>
        <v>30</v>
      </c>
      <c r="O3771" t="b">
        <v>0</v>
      </c>
      <c r="P3771">
        <v>15</v>
      </c>
      <c r="Q3771" s="12">
        <f t="shared" si="292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si="293"/>
        <v>42138.930671296301</v>
      </c>
      <c r="M3772" s="16">
        <f t="shared" si="291"/>
        <v>42168.930671296301</v>
      </c>
      <c r="N3772" s="10">
        <f t="shared" si="294"/>
        <v>30</v>
      </c>
      <c r="O3772" t="b">
        <v>0</v>
      </c>
      <c r="P3772">
        <v>20</v>
      </c>
      <c r="Q3772" s="12">
        <f t="shared" si="292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si="293"/>
        <v>42493.857083333336</v>
      </c>
      <c r="M3773" s="16">
        <f t="shared" si="291"/>
        <v>42508</v>
      </c>
      <c r="N3773" s="10">
        <f t="shared" si="294"/>
        <v>14.14291666666395</v>
      </c>
      <c r="O3773" t="b">
        <v>0</v>
      </c>
      <c r="P3773">
        <v>38</v>
      </c>
      <c r="Q3773" s="12">
        <f t="shared" si="292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si="293"/>
        <v>42682.616967592592</v>
      </c>
      <c r="M3774" s="16">
        <f t="shared" si="291"/>
        <v>42703.25</v>
      </c>
      <c r="N3774" s="10">
        <f t="shared" si="294"/>
        <v>20.633032407407882</v>
      </c>
      <c r="O3774" t="b">
        <v>0</v>
      </c>
      <c r="P3774">
        <v>33</v>
      </c>
      <c r="Q3774" s="12">
        <f t="shared" si="292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si="293"/>
        <v>42656.005173611105</v>
      </c>
      <c r="M3775" s="16">
        <f t="shared" si="291"/>
        <v>42689.088888888888</v>
      </c>
      <c r="N3775" s="10">
        <f t="shared" si="294"/>
        <v>33.083715277782176</v>
      </c>
      <c r="O3775" t="b">
        <v>0</v>
      </c>
      <c r="P3775">
        <v>57</v>
      </c>
      <c r="Q3775" s="12">
        <f t="shared" si="292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si="293"/>
        <v>42087.792303240742</v>
      </c>
      <c r="M3776" s="16">
        <f t="shared" si="291"/>
        <v>42103.792303240742</v>
      </c>
      <c r="N3776" s="10">
        <f t="shared" si="294"/>
        <v>16</v>
      </c>
      <c r="O3776" t="b">
        <v>0</v>
      </c>
      <c r="P3776">
        <v>25</v>
      </c>
      <c r="Q3776" s="12">
        <f t="shared" si="292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si="293"/>
        <v>42075.942627314813</v>
      </c>
      <c r="M3777" s="16">
        <f t="shared" si="291"/>
        <v>42103.166666666672</v>
      </c>
      <c r="N3777" s="10">
        <f t="shared" si="294"/>
        <v>27.224039351858664</v>
      </c>
      <c r="O3777" t="b">
        <v>0</v>
      </c>
      <c r="P3777">
        <v>14</v>
      </c>
      <c r="Q3777" s="12">
        <f t="shared" si="292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si="293"/>
        <v>41814.367800925924</v>
      </c>
      <c r="M3778" s="16">
        <f t="shared" ref="M3778:M3841" si="296">(J3778 / 60 / 60 / 24) + DATE(1970, 1, 1)</f>
        <v>41852.041666666664</v>
      </c>
      <c r="N3778" s="10">
        <f t="shared" si="294"/>
        <v>37.673865740740439</v>
      </c>
      <c r="O3778" t="b">
        <v>0</v>
      </c>
      <c r="P3778">
        <v>94</v>
      </c>
      <c r="Q3778" s="12">
        <f t="shared" ref="Q3778:Q3841" si="297"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:L3842" si="298">(K3779 / 60 / 60 / 24) + DATE(1970, 1, 1)</f>
        <v>41887.111354166671</v>
      </c>
      <c r="M3779" s="16">
        <f t="shared" si="296"/>
        <v>41909.166666666664</v>
      </c>
      <c r="N3779" s="10">
        <f t="shared" ref="N3779:N3842" si="299">M3779-L3779</f>
        <v>22.055312499993306</v>
      </c>
      <c r="O3779" t="b">
        <v>0</v>
      </c>
      <c r="P3779">
        <v>59</v>
      </c>
      <c r="Q3779" s="12">
        <f t="shared" si="297"/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si="298"/>
        <v>41989.819212962961</v>
      </c>
      <c r="M3780" s="16">
        <f t="shared" si="296"/>
        <v>42049.819212962961</v>
      </c>
      <c r="N3780" s="10">
        <f t="shared" si="299"/>
        <v>60</v>
      </c>
      <c r="O3780" t="b">
        <v>0</v>
      </c>
      <c r="P3780">
        <v>36</v>
      </c>
      <c r="Q3780" s="12">
        <f t="shared" si="297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si="298"/>
        <v>42425.735416666663</v>
      </c>
      <c r="M3781" s="16">
        <f t="shared" si="296"/>
        <v>42455.693750000006</v>
      </c>
      <c r="N3781" s="10">
        <f t="shared" si="299"/>
        <v>29.958333333343035</v>
      </c>
      <c r="O3781" t="b">
        <v>0</v>
      </c>
      <c r="P3781">
        <v>115</v>
      </c>
      <c r="Q3781" s="12">
        <f t="shared" si="297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si="298"/>
        <v>42166.219733796301</v>
      </c>
      <c r="M3782" s="16">
        <f t="shared" si="296"/>
        <v>42198.837499999994</v>
      </c>
      <c r="N3782" s="10">
        <f t="shared" si="299"/>
        <v>32.617766203693463</v>
      </c>
      <c r="O3782" t="b">
        <v>0</v>
      </c>
      <c r="P3782">
        <v>30</v>
      </c>
      <c r="Q3782" s="12">
        <f t="shared" si="297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si="298"/>
        <v>41865.882928240739</v>
      </c>
      <c r="M3783" s="16">
        <f t="shared" si="296"/>
        <v>41890.882928240739</v>
      </c>
      <c r="N3783" s="10">
        <f t="shared" si="299"/>
        <v>25</v>
      </c>
      <c r="O3783" t="b">
        <v>0</v>
      </c>
      <c r="P3783">
        <v>52</v>
      </c>
      <c r="Q3783" s="12">
        <f t="shared" si="297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si="298"/>
        <v>42546.862233796302</v>
      </c>
      <c r="M3784" s="16">
        <f t="shared" si="296"/>
        <v>42575.958333333328</v>
      </c>
      <c r="N3784" s="10">
        <f t="shared" si="299"/>
        <v>29.096099537026021</v>
      </c>
      <c r="O3784" t="b">
        <v>0</v>
      </c>
      <c r="P3784">
        <v>27</v>
      </c>
      <c r="Q3784" s="12">
        <f t="shared" si="297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si="298"/>
        <v>42420.140277777777</v>
      </c>
      <c r="M3785" s="16">
        <f t="shared" si="296"/>
        <v>42444.666666666672</v>
      </c>
      <c r="N3785" s="10">
        <f t="shared" si="299"/>
        <v>24.526388888894871</v>
      </c>
      <c r="O3785" t="b">
        <v>0</v>
      </c>
      <c r="P3785">
        <v>24</v>
      </c>
      <c r="Q3785" s="12">
        <f t="shared" si="297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si="298"/>
        <v>42531.980694444443</v>
      </c>
      <c r="M3786" s="16">
        <f t="shared" si="296"/>
        <v>42561.980694444443</v>
      </c>
      <c r="N3786" s="10">
        <f t="shared" si="299"/>
        <v>30</v>
      </c>
      <c r="O3786" t="b">
        <v>0</v>
      </c>
      <c r="P3786">
        <v>10</v>
      </c>
      <c r="Q3786" s="12">
        <f t="shared" si="297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si="298"/>
        <v>42548.63853009259</v>
      </c>
      <c r="M3787" s="16">
        <f t="shared" si="296"/>
        <v>42584.418749999997</v>
      </c>
      <c r="N3787" s="10">
        <f t="shared" si="299"/>
        <v>35.780219907406718</v>
      </c>
      <c r="O3787" t="b">
        <v>0</v>
      </c>
      <c r="P3787">
        <v>30</v>
      </c>
      <c r="Q3787" s="12">
        <f t="shared" si="297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si="298"/>
        <v>42487.037905092591</v>
      </c>
      <c r="M3788" s="16">
        <f t="shared" si="296"/>
        <v>42517.037905092591</v>
      </c>
      <c r="N3788" s="10">
        <f t="shared" si="299"/>
        <v>30</v>
      </c>
      <c r="O3788" t="b">
        <v>0</v>
      </c>
      <c r="P3788">
        <v>71</v>
      </c>
      <c r="Q3788" s="12">
        <f t="shared" si="297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si="298"/>
        <v>42167.534791666665</v>
      </c>
      <c r="M3789" s="16">
        <f t="shared" si="296"/>
        <v>42196.165972222225</v>
      </c>
      <c r="N3789" s="10">
        <f t="shared" si="299"/>
        <v>28.631180555559695</v>
      </c>
      <c r="O3789" t="b">
        <v>0</v>
      </c>
      <c r="P3789">
        <v>10</v>
      </c>
      <c r="Q3789" s="12">
        <f t="shared" si="297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si="298"/>
        <v>42333.695821759262</v>
      </c>
      <c r="M3790" s="16">
        <f t="shared" si="296"/>
        <v>42361.679166666669</v>
      </c>
      <c r="N3790" s="10">
        <f t="shared" si="299"/>
        <v>27.983344907406718</v>
      </c>
      <c r="O3790" t="b">
        <v>0</v>
      </c>
      <c r="P3790">
        <v>1</v>
      </c>
      <c r="Q3790" s="12">
        <f t="shared" si="297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si="298"/>
        <v>42138.798819444448</v>
      </c>
      <c r="M3791" s="16">
        <f t="shared" si="296"/>
        <v>42170.798819444448</v>
      </c>
      <c r="N3791" s="10">
        <f t="shared" si="299"/>
        <v>32</v>
      </c>
      <c r="O3791" t="b">
        <v>0</v>
      </c>
      <c r="P3791">
        <v>4</v>
      </c>
      <c r="Q3791" s="12">
        <f t="shared" si="297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si="298"/>
        <v>42666.666932870372</v>
      </c>
      <c r="M3792" s="16">
        <f t="shared" si="296"/>
        <v>42696.708599537036</v>
      </c>
      <c r="N3792" s="10">
        <f t="shared" si="299"/>
        <v>30.041666666664241</v>
      </c>
      <c r="O3792" t="b">
        <v>0</v>
      </c>
      <c r="P3792">
        <v>0</v>
      </c>
      <c r="Q3792" s="12">
        <f t="shared" si="297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si="298"/>
        <v>41766.692037037035</v>
      </c>
      <c r="M3793" s="16">
        <f t="shared" si="296"/>
        <v>41826.692037037035</v>
      </c>
      <c r="N3793" s="10">
        <f t="shared" si="299"/>
        <v>60</v>
      </c>
      <c r="O3793" t="b">
        <v>0</v>
      </c>
      <c r="P3793">
        <v>0</v>
      </c>
      <c r="Q3793" s="12">
        <f t="shared" si="297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si="298"/>
        <v>42170.447013888886</v>
      </c>
      <c r="M3794" s="16">
        <f t="shared" si="296"/>
        <v>42200.447013888886</v>
      </c>
      <c r="N3794" s="10">
        <f t="shared" si="299"/>
        <v>30</v>
      </c>
      <c r="O3794" t="b">
        <v>0</v>
      </c>
      <c r="P3794">
        <v>2</v>
      </c>
      <c r="Q3794" s="12">
        <f t="shared" si="297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si="298"/>
        <v>41968.938993055555</v>
      </c>
      <c r="M3795" s="16">
        <f t="shared" si="296"/>
        <v>41989.938993055555</v>
      </c>
      <c r="N3795" s="10">
        <f t="shared" si="299"/>
        <v>21</v>
      </c>
      <c r="O3795" t="b">
        <v>0</v>
      </c>
      <c r="P3795">
        <v>24</v>
      </c>
      <c r="Q3795" s="12">
        <f t="shared" si="297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si="298"/>
        <v>42132.58048611111</v>
      </c>
      <c r="M3796" s="16">
        <f t="shared" si="296"/>
        <v>42162.58048611111</v>
      </c>
      <c r="N3796" s="10">
        <f t="shared" si="299"/>
        <v>30</v>
      </c>
      <c r="O3796" t="b">
        <v>0</v>
      </c>
      <c r="P3796">
        <v>1</v>
      </c>
      <c r="Q3796" s="12">
        <f t="shared" si="297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si="298"/>
        <v>42201.436226851853</v>
      </c>
      <c r="M3797" s="16">
        <f t="shared" si="296"/>
        <v>42244.9375</v>
      </c>
      <c r="N3797" s="10">
        <f t="shared" si="299"/>
        <v>43.501273148147448</v>
      </c>
      <c r="O3797" t="b">
        <v>0</v>
      </c>
      <c r="P3797">
        <v>2</v>
      </c>
      <c r="Q3797" s="12">
        <f t="shared" si="297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si="298"/>
        <v>42689.029583333337</v>
      </c>
      <c r="M3798" s="16">
        <f t="shared" si="296"/>
        <v>42749.029583333337</v>
      </c>
      <c r="N3798" s="10">
        <f t="shared" si="299"/>
        <v>60</v>
      </c>
      <c r="O3798" t="b">
        <v>0</v>
      </c>
      <c r="P3798">
        <v>1</v>
      </c>
      <c r="Q3798" s="12">
        <f t="shared" si="297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si="298"/>
        <v>42084.881539351853</v>
      </c>
      <c r="M3799" s="16">
        <f t="shared" si="296"/>
        <v>42114.881539351853</v>
      </c>
      <c r="N3799" s="10">
        <f t="shared" si="299"/>
        <v>30</v>
      </c>
      <c r="O3799" t="b">
        <v>0</v>
      </c>
      <c r="P3799">
        <v>37</v>
      </c>
      <c r="Q3799" s="12">
        <f t="shared" si="297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si="298"/>
        <v>41831.722777777781</v>
      </c>
      <c r="M3800" s="16">
        <f t="shared" si="296"/>
        <v>41861.722777777781</v>
      </c>
      <c r="N3800" s="10">
        <f t="shared" si="299"/>
        <v>30</v>
      </c>
      <c r="O3800" t="b">
        <v>0</v>
      </c>
      <c r="P3800">
        <v>5</v>
      </c>
      <c r="Q3800" s="12">
        <f t="shared" si="297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si="298"/>
        <v>42410.93105324074</v>
      </c>
      <c r="M3801" s="16">
        <f t="shared" si="296"/>
        <v>42440.93105324074</v>
      </c>
      <c r="N3801" s="10">
        <f t="shared" si="299"/>
        <v>30</v>
      </c>
      <c r="O3801" t="b">
        <v>0</v>
      </c>
      <c r="P3801">
        <v>4</v>
      </c>
      <c r="Q3801" s="12">
        <f t="shared" si="297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si="298"/>
        <v>41982.737071759257</v>
      </c>
      <c r="M3802" s="16">
        <f t="shared" si="296"/>
        <v>42015.207638888889</v>
      </c>
      <c r="N3802" s="10">
        <f t="shared" si="299"/>
        <v>32.4705671296324</v>
      </c>
      <c r="O3802" t="b">
        <v>0</v>
      </c>
      <c r="P3802">
        <v>16</v>
      </c>
      <c r="Q3802" s="12">
        <f t="shared" si="297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si="298"/>
        <v>41975.676111111112</v>
      </c>
      <c r="M3803" s="16">
        <f t="shared" si="296"/>
        <v>42006.676111111112</v>
      </c>
      <c r="N3803" s="10">
        <f t="shared" si="299"/>
        <v>31</v>
      </c>
      <c r="O3803" t="b">
        <v>0</v>
      </c>
      <c r="P3803">
        <v>9</v>
      </c>
      <c r="Q3803" s="12">
        <f t="shared" si="297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si="298"/>
        <v>42269.126226851848</v>
      </c>
      <c r="M3804" s="16">
        <f t="shared" si="296"/>
        <v>42299.126226851848</v>
      </c>
      <c r="N3804" s="10">
        <f t="shared" si="299"/>
        <v>30</v>
      </c>
      <c r="O3804" t="b">
        <v>0</v>
      </c>
      <c r="P3804">
        <v>0</v>
      </c>
      <c r="Q3804" s="12">
        <f t="shared" si="297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si="298"/>
        <v>42403.971851851849</v>
      </c>
      <c r="M3805" s="16">
        <f t="shared" si="296"/>
        <v>42433.971851851849</v>
      </c>
      <c r="N3805" s="10">
        <f t="shared" si="299"/>
        <v>30</v>
      </c>
      <c r="O3805" t="b">
        <v>0</v>
      </c>
      <c r="P3805">
        <v>40</v>
      </c>
      <c r="Q3805" s="12">
        <f t="shared" si="297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si="298"/>
        <v>42527.00953703704</v>
      </c>
      <c r="M3806" s="16">
        <f t="shared" si="296"/>
        <v>42582.291666666672</v>
      </c>
      <c r="N3806" s="10">
        <f t="shared" si="299"/>
        <v>55.282129629631527</v>
      </c>
      <c r="O3806" t="b">
        <v>0</v>
      </c>
      <c r="P3806">
        <v>0</v>
      </c>
      <c r="Q3806" s="12">
        <f t="shared" si="297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si="298"/>
        <v>41849.887037037035</v>
      </c>
      <c r="M3807" s="16">
        <f t="shared" si="296"/>
        <v>41909.887037037035</v>
      </c>
      <c r="N3807" s="10">
        <f t="shared" si="299"/>
        <v>60</v>
      </c>
      <c r="O3807" t="b">
        <v>0</v>
      </c>
      <c r="P3807">
        <v>2</v>
      </c>
      <c r="Q3807" s="12">
        <f t="shared" si="297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si="298"/>
        <v>41799.259039351848</v>
      </c>
      <c r="M3808" s="16">
        <f t="shared" si="296"/>
        <v>41819.259039351848</v>
      </c>
      <c r="N3808" s="10">
        <f t="shared" si="299"/>
        <v>20</v>
      </c>
      <c r="O3808" t="b">
        <v>0</v>
      </c>
      <c r="P3808">
        <v>1</v>
      </c>
      <c r="Q3808" s="12">
        <f t="shared" si="297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si="298"/>
        <v>42090.909016203703</v>
      </c>
      <c r="M3809" s="16">
        <f t="shared" si="296"/>
        <v>42097.909016203703</v>
      </c>
      <c r="N3809" s="10">
        <f t="shared" si="299"/>
        <v>7</v>
      </c>
      <c r="O3809" t="b">
        <v>0</v>
      </c>
      <c r="P3809">
        <v>9</v>
      </c>
      <c r="Q3809" s="12">
        <f t="shared" si="297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si="298"/>
        <v>42059.453923611116</v>
      </c>
      <c r="M3810" s="16">
        <f t="shared" si="296"/>
        <v>42119.412256944444</v>
      </c>
      <c r="N3810" s="10">
        <f t="shared" si="299"/>
        <v>59.958333333328483</v>
      </c>
      <c r="O3810" t="b">
        <v>0</v>
      </c>
      <c r="P3810">
        <v>24</v>
      </c>
      <c r="Q3810" s="12">
        <f t="shared" si="297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si="298"/>
        <v>41800.526701388888</v>
      </c>
      <c r="M3811" s="16">
        <f t="shared" si="296"/>
        <v>41850.958333333336</v>
      </c>
      <c r="N3811" s="10">
        <f t="shared" si="299"/>
        <v>50.431631944447872</v>
      </c>
      <c r="O3811" t="b">
        <v>0</v>
      </c>
      <c r="P3811">
        <v>38</v>
      </c>
      <c r="Q3811" s="12">
        <f t="shared" si="297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si="298"/>
        <v>42054.849050925928</v>
      </c>
      <c r="M3812" s="16">
        <f t="shared" si="296"/>
        <v>42084.807384259257</v>
      </c>
      <c r="N3812" s="10">
        <f t="shared" si="299"/>
        <v>29.958333333328483</v>
      </c>
      <c r="O3812" t="b">
        <v>0</v>
      </c>
      <c r="P3812">
        <v>26</v>
      </c>
      <c r="Q3812" s="12">
        <f t="shared" si="297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si="298"/>
        <v>42487.62700231481</v>
      </c>
      <c r="M3813" s="16">
        <f t="shared" si="296"/>
        <v>42521.458333333328</v>
      </c>
      <c r="N3813" s="10">
        <f t="shared" si="299"/>
        <v>33.83133101851854</v>
      </c>
      <c r="O3813" t="b">
        <v>0</v>
      </c>
      <c r="P3813">
        <v>19</v>
      </c>
      <c r="Q3813" s="12">
        <f t="shared" si="297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si="298"/>
        <v>42109.751250000001</v>
      </c>
      <c r="M3814" s="16">
        <f t="shared" si="296"/>
        <v>42156.165972222225</v>
      </c>
      <c r="N3814" s="10">
        <f t="shared" si="299"/>
        <v>46.414722222223645</v>
      </c>
      <c r="O3814" t="b">
        <v>0</v>
      </c>
      <c r="P3814">
        <v>11</v>
      </c>
      <c r="Q3814" s="12">
        <f t="shared" si="297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si="298"/>
        <v>42497.275706018518</v>
      </c>
      <c r="M3815" s="16">
        <f t="shared" si="296"/>
        <v>42535.904861111107</v>
      </c>
      <c r="N3815" s="10">
        <f t="shared" si="299"/>
        <v>38.629155092588917</v>
      </c>
      <c r="O3815" t="b">
        <v>0</v>
      </c>
      <c r="P3815">
        <v>27</v>
      </c>
      <c r="Q3815" s="12">
        <f t="shared" si="297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si="298"/>
        <v>42058.904074074075</v>
      </c>
      <c r="M3816" s="16">
        <f t="shared" si="296"/>
        <v>42095.165972222225</v>
      </c>
      <c r="N3816" s="10">
        <f t="shared" si="299"/>
        <v>36.261898148150067</v>
      </c>
      <c r="O3816" t="b">
        <v>0</v>
      </c>
      <c r="P3816">
        <v>34</v>
      </c>
      <c r="Q3816" s="12">
        <f t="shared" si="297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si="298"/>
        <v>42207.259918981479</v>
      </c>
      <c r="M3817" s="16">
        <f t="shared" si="296"/>
        <v>42236.958333333328</v>
      </c>
      <c r="N3817" s="10">
        <f t="shared" si="299"/>
        <v>29.698414351849351</v>
      </c>
      <c r="O3817" t="b">
        <v>0</v>
      </c>
      <c r="P3817">
        <v>20</v>
      </c>
      <c r="Q3817" s="12">
        <f t="shared" si="297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si="298"/>
        <v>41807.690081018518</v>
      </c>
      <c r="M3818" s="16">
        <f t="shared" si="296"/>
        <v>41837.690081018518</v>
      </c>
      <c r="N3818" s="10">
        <f t="shared" si="299"/>
        <v>30</v>
      </c>
      <c r="O3818" t="b">
        <v>0</v>
      </c>
      <c r="P3818">
        <v>37</v>
      </c>
      <c r="Q3818" s="12">
        <f t="shared" si="297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si="298"/>
        <v>42284.69694444444</v>
      </c>
      <c r="M3819" s="16">
        <f t="shared" si="296"/>
        <v>42301.165972222225</v>
      </c>
      <c r="N3819" s="10">
        <f t="shared" si="299"/>
        <v>16.469027777784504</v>
      </c>
      <c r="O3819" t="b">
        <v>0</v>
      </c>
      <c r="P3819">
        <v>20</v>
      </c>
      <c r="Q3819" s="12">
        <f t="shared" si="297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si="298"/>
        <v>42045.84238425926</v>
      </c>
      <c r="M3820" s="16">
        <f t="shared" si="296"/>
        <v>42075.800717592589</v>
      </c>
      <c r="N3820" s="10">
        <f t="shared" si="299"/>
        <v>29.958333333328483</v>
      </c>
      <c r="O3820" t="b">
        <v>0</v>
      </c>
      <c r="P3820">
        <v>10</v>
      </c>
      <c r="Q3820" s="12">
        <f t="shared" si="297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si="298"/>
        <v>42184.209537037037</v>
      </c>
      <c r="M3821" s="16">
        <f t="shared" si="296"/>
        <v>42202.876388888893</v>
      </c>
      <c r="N3821" s="10">
        <f t="shared" si="299"/>
        <v>18.666851851856336</v>
      </c>
      <c r="O3821" t="b">
        <v>0</v>
      </c>
      <c r="P3821">
        <v>26</v>
      </c>
      <c r="Q3821" s="12">
        <f t="shared" si="297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si="298"/>
        <v>42160.651817129634</v>
      </c>
      <c r="M3822" s="16">
        <f t="shared" si="296"/>
        <v>42190.651817129634</v>
      </c>
      <c r="N3822" s="10">
        <f t="shared" si="299"/>
        <v>30</v>
      </c>
      <c r="O3822" t="b">
        <v>0</v>
      </c>
      <c r="P3822">
        <v>20</v>
      </c>
      <c r="Q3822" s="12">
        <f t="shared" si="297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si="298"/>
        <v>42341.180636574078</v>
      </c>
      <c r="M3823" s="16">
        <f t="shared" si="296"/>
        <v>42373.180636574078</v>
      </c>
      <c r="N3823" s="10">
        <f t="shared" si="299"/>
        <v>32</v>
      </c>
      <c r="O3823" t="b">
        <v>0</v>
      </c>
      <c r="P3823">
        <v>46</v>
      </c>
      <c r="Q3823" s="12">
        <f t="shared" si="297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si="298"/>
        <v>42329.838159722218</v>
      </c>
      <c r="M3824" s="16">
        <f t="shared" si="296"/>
        <v>42388.957638888889</v>
      </c>
      <c r="N3824" s="10">
        <f t="shared" si="299"/>
        <v>59.119479166671226</v>
      </c>
      <c r="O3824" t="b">
        <v>0</v>
      </c>
      <c r="P3824">
        <v>76</v>
      </c>
      <c r="Q3824" s="12">
        <f t="shared" si="297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si="298"/>
        <v>42170.910231481481</v>
      </c>
      <c r="M3825" s="16">
        <f t="shared" si="296"/>
        <v>42205.165972222225</v>
      </c>
      <c r="N3825" s="10">
        <f t="shared" si="299"/>
        <v>34.255740740743931</v>
      </c>
      <c r="O3825" t="b">
        <v>0</v>
      </c>
      <c r="P3825">
        <v>41</v>
      </c>
      <c r="Q3825" s="12">
        <f t="shared" si="297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si="298"/>
        <v>42571.626192129625</v>
      </c>
      <c r="M3826" s="16">
        <f t="shared" si="296"/>
        <v>42583.570138888885</v>
      </c>
      <c r="N3826" s="10">
        <f t="shared" si="299"/>
        <v>11.943946759260143</v>
      </c>
      <c r="O3826" t="b">
        <v>0</v>
      </c>
      <c r="P3826">
        <v>7</v>
      </c>
      <c r="Q3826" s="12">
        <f t="shared" si="297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si="298"/>
        <v>42151.069606481484</v>
      </c>
      <c r="M3827" s="16">
        <f t="shared" si="296"/>
        <v>42172.069606481484</v>
      </c>
      <c r="N3827" s="10">
        <f t="shared" si="299"/>
        <v>21</v>
      </c>
      <c r="O3827" t="b">
        <v>0</v>
      </c>
      <c r="P3827">
        <v>49</v>
      </c>
      <c r="Q3827" s="12">
        <f t="shared" si="297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si="298"/>
        <v>42101.423541666663</v>
      </c>
      <c r="M3828" s="16">
        <f t="shared" si="296"/>
        <v>42131.423541666663</v>
      </c>
      <c r="N3828" s="10">
        <f t="shared" si="299"/>
        <v>30</v>
      </c>
      <c r="O3828" t="b">
        <v>0</v>
      </c>
      <c r="P3828">
        <v>26</v>
      </c>
      <c r="Q3828" s="12">
        <f t="shared" si="297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si="298"/>
        <v>42034.928252314814</v>
      </c>
      <c r="M3829" s="16">
        <f t="shared" si="296"/>
        <v>42090</v>
      </c>
      <c r="N3829" s="10">
        <f t="shared" si="299"/>
        <v>55.071747685185983</v>
      </c>
      <c r="O3829" t="b">
        <v>0</v>
      </c>
      <c r="P3829">
        <v>65</v>
      </c>
      <c r="Q3829" s="12">
        <f t="shared" si="297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si="298"/>
        <v>41944.527627314819</v>
      </c>
      <c r="M3830" s="16">
        <f t="shared" si="296"/>
        <v>42004.569293981483</v>
      </c>
      <c r="N3830" s="10">
        <f t="shared" si="299"/>
        <v>60.041666666664241</v>
      </c>
      <c r="O3830" t="b">
        <v>0</v>
      </c>
      <c r="P3830">
        <v>28</v>
      </c>
      <c r="Q3830" s="12">
        <f t="shared" si="297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si="298"/>
        <v>42593.865405092598</v>
      </c>
      <c r="M3831" s="16">
        <f t="shared" si="296"/>
        <v>42613.865405092598</v>
      </c>
      <c r="N3831" s="10">
        <f t="shared" si="299"/>
        <v>20</v>
      </c>
      <c r="O3831" t="b">
        <v>0</v>
      </c>
      <c r="P3831">
        <v>8</v>
      </c>
      <c r="Q3831" s="12">
        <f t="shared" si="297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si="298"/>
        <v>42503.740868055553</v>
      </c>
      <c r="M3832" s="16">
        <f t="shared" si="296"/>
        <v>42517.740868055553</v>
      </c>
      <c r="N3832" s="10">
        <f t="shared" si="299"/>
        <v>14</v>
      </c>
      <c r="O3832" t="b">
        <v>0</v>
      </c>
      <c r="P3832">
        <v>3</v>
      </c>
      <c r="Q3832" s="12">
        <f t="shared" si="297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si="298"/>
        <v>41927.848900462966</v>
      </c>
      <c r="M3833" s="16">
        <f t="shared" si="296"/>
        <v>41948.890567129631</v>
      </c>
      <c r="N3833" s="10">
        <f t="shared" si="299"/>
        <v>21.041666666664241</v>
      </c>
      <c r="O3833" t="b">
        <v>0</v>
      </c>
      <c r="P3833">
        <v>9</v>
      </c>
      <c r="Q3833" s="12">
        <f t="shared" si="297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si="298"/>
        <v>42375.114988425921</v>
      </c>
      <c r="M3834" s="16">
        <f t="shared" si="296"/>
        <v>42420.114988425921</v>
      </c>
      <c r="N3834" s="10">
        <f t="shared" si="299"/>
        <v>45</v>
      </c>
      <c r="O3834" t="b">
        <v>0</v>
      </c>
      <c r="P3834">
        <v>9</v>
      </c>
      <c r="Q3834" s="12">
        <f t="shared" si="297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si="298"/>
        <v>41963.872361111105</v>
      </c>
      <c r="M3835" s="16">
        <f t="shared" si="296"/>
        <v>41974.797916666663</v>
      </c>
      <c r="N3835" s="10">
        <f t="shared" si="299"/>
        <v>10.925555555557366</v>
      </c>
      <c r="O3835" t="b">
        <v>0</v>
      </c>
      <c r="P3835">
        <v>20</v>
      </c>
      <c r="Q3835" s="12">
        <f t="shared" si="297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si="298"/>
        <v>42143.445219907408</v>
      </c>
      <c r="M3836" s="16">
        <f t="shared" si="296"/>
        <v>42173.445219907408</v>
      </c>
      <c r="N3836" s="10">
        <f t="shared" si="299"/>
        <v>30</v>
      </c>
      <c r="O3836" t="b">
        <v>0</v>
      </c>
      <c r="P3836">
        <v>57</v>
      </c>
      <c r="Q3836" s="12">
        <f t="shared" si="297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si="298"/>
        <v>42460.94222222222</v>
      </c>
      <c r="M3837" s="16">
        <f t="shared" si="296"/>
        <v>42481.94222222222</v>
      </c>
      <c r="N3837" s="10">
        <f t="shared" si="299"/>
        <v>21</v>
      </c>
      <c r="O3837" t="b">
        <v>0</v>
      </c>
      <c r="P3837">
        <v>8</v>
      </c>
      <c r="Q3837" s="12">
        <f t="shared" si="297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si="298"/>
        <v>42553.926527777774</v>
      </c>
      <c r="M3838" s="16">
        <f t="shared" si="296"/>
        <v>42585.172916666663</v>
      </c>
      <c r="N3838" s="10">
        <f t="shared" si="299"/>
        <v>31.24638888888876</v>
      </c>
      <c r="O3838" t="b">
        <v>0</v>
      </c>
      <c r="P3838">
        <v>14</v>
      </c>
      <c r="Q3838" s="12">
        <f t="shared" si="297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si="298"/>
        <v>42152.765717592592</v>
      </c>
      <c r="M3839" s="16">
        <f t="shared" si="296"/>
        <v>42188.765717592592</v>
      </c>
      <c r="N3839" s="10">
        <f t="shared" si="299"/>
        <v>36</v>
      </c>
      <c r="O3839" t="b">
        <v>0</v>
      </c>
      <c r="P3839">
        <v>17</v>
      </c>
      <c r="Q3839" s="12">
        <f t="shared" si="297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si="298"/>
        <v>42116.710752314815</v>
      </c>
      <c r="M3840" s="16">
        <f t="shared" si="296"/>
        <v>42146.710752314815</v>
      </c>
      <c r="N3840" s="10">
        <f t="shared" si="299"/>
        <v>30</v>
      </c>
      <c r="O3840" t="b">
        <v>0</v>
      </c>
      <c r="P3840">
        <v>100</v>
      </c>
      <c r="Q3840" s="12">
        <f t="shared" si="297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si="298"/>
        <v>42155.142638888887</v>
      </c>
      <c r="M3841" s="16">
        <f t="shared" si="296"/>
        <v>42215.142638888887</v>
      </c>
      <c r="N3841" s="10">
        <f t="shared" si="299"/>
        <v>60</v>
      </c>
      <c r="O3841" t="b">
        <v>0</v>
      </c>
      <c r="P3841">
        <v>32</v>
      </c>
      <c r="Q3841" s="12">
        <f t="shared" si="297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 / D3842 * 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si="298"/>
        <v>42432.701724537037</v>
      </c>
      <c r="M3842" s="16">
        <f t="shared" ref="M3842:M3905" si="301">(J3842 / 60 / 60 / 24) + DATE(1970, 1, 1)</f>
        <v>42457.660057870366</v>
      </c>
      <c r="N3842" s="10">
        <f t="shared" si="299"/>
        <v>24.958333333328483</v>
      </c>
      <c r="O3842" t="b">
        <v>0</v>
      </c>
      <c r="P3842">
        <v>3</v>
      </c>
      <c r="Q3842" s="12">
        <f t="shared" ref="Q3842:Q3905" si="302">IFERROR(ROUND(E3842 / P3842, 2), 0)</f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:L3906" si="303">(K3843 / 60 / 60 / 24) + DATE(1970, 1, 1)</f>
        <v>41780.785729166666</v>
      </c>
      <c r="M3843" s="16">
        <f t="shared" si="301"/>
        <v>41840.785729166666</v>
      </c>
      <c r="N3843" s="10">
        <f t="shared" ref="N3843:N3906" si="304">M3843-L3843</f>
        <v>60</v>
      </c>
      <c r="O3843" t="b">
        <v>1</v>
      </c>
      <c r="P3843">
        <v>34</v>
      </c>
      <c r="Q3843" s="12">
        <f t="shared" si="302"/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si="303"/>
        <v>41740.493657407409</v>
      </c>
      <c r="M3844" s="16">
        <f t="shared" si="301"/>
        <v>41770.493657407409</v>
      </c>
      <c r="N3844" s="10">
        <f t="shared" si="304"/>
        <v>30</v>
      </c>
      <c r="O3844" t="b">
        <v>1</v>
      </c>
      <c r="P3844">
        <v>23</v>
      </c>
      <c r="Q3844" s="12">
        <f t="shared" si="302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si="303"/>
        <v>41766.072500000002</v>
      </c>
      <c r="M3845" s="16">
        <f t="shared" si="301"/>
        <v>41791.072500000002</v>
      </c>
      <c r="N3845" s="10">
        <f t="shared" si="304"/>
        <v>25</v>
      </c>
      <c r="O3845" t="b">
        <v>1</v>
      </c>
      <c r="P3845">
        <v>19</v>
      </c>
      <c r="Q3845" s="12">
        <f t="shared" si="302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si="303"/>
        <v>41766.617291666669</v>
      </c>
      <c r="M3846" s="16">
        <f t="shared" si="301"/>
        <v>41793.290972222225</v>
      </c>
      <c r="N3846" s="10">
        <f t="shared" si="304"/>
        <v>26.67368055555562</v>
      </c>
      <c r="O3846" t="b">
        <v>1</v>
      </c>
      <c r="P3846">
        <v>50</v>
      </c>
      <c r="Q3846" s="12">
        <f t="shared" si="302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si="303"/>
        <v>42248.627013888887</v>
      </c>
      <c r="M3847" s="16">
        <f t="shared" si="301"/>
        <v>42278.627013888887</v>
      </c>
      <c r="N3847" s="10">
        <f t="shared" si="304"/>
        <v>30</v>
      </c>
      <c r="O3847" t="b">
        <v>1</v>
      </c>
      <c r="P3847">
        <v>12</v>
      </c>
      <c r="Q3847" s="12">
        <f t="shared" si="302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si="303"/>
        <v>41885.221550925926</v>
      </c>
      <c r="M3848" s="16">
        <f t="shared" si="301"/>
        <v>41916.290972222225</v>
      </c>
      <c r="N3848" s="10">
        <f t="shared" si="304"/>
        <v>31.06942129629897</v>
      </c>
      <c r="O3848" t="b">
        <v>1</v>
      </c>
      <c r="P3848">
        <v>8</v>
      </c>
      <c r="Q3848" s="12">
        <f t="shared" si="302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si="303"/>
        <v>42159.224432870367</v>
      </c>
      <c r="M3849" s="16">
        <f t="shared" si="301"/>
        <v>42204.224432870367</v>
      </c>
      <c r="N3849" s="10">
        <f t="shared" si="304"/>
        <v>45</v>
      </c>
      <c r="O3849" t="b">
        <v>1</v>
      </c>
      <c r="P3849">
        <v>9</v>
      </c>
      <c r="Q3849" s="12">
        <f t="shared" si="302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si="303"/>
        <v>42265.817002314812</v>
      </c>
      <c r="M3850" s="16">
        <f t="shared" si="301"/>
        <v>42295.817002314812</v>
      </c>
      <c r="N3850" s="10">
        <f t="shared" si="304"/>
        <v>30</v>
      </c>
      <c r="O3850" t="b">
        <v>1</v>
      </c>
      <c r="P3850">
        <v>43</v>
      </c>
      <c r="Q3850" s="12">
        <f t="shared" si="302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si="303"/>
        <v>42136.767175925925</v>
      </c>
      <c r="M3851" s="16">
        <f t="shared" si="301"/>
        <v>42166.767175925925</v>
      </c>
      <c r="N3851" s="10">
        <f t="shared" si="304"/>
        <v>30</v>
      </c>
      <c r="O3851" t="b">
        <v>1</v>
      </c>
      <c r="P3851">
        <v>28</v>
      </c>
      <c r="Q3851" s="12">
        <f t="shared" si="302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si="303"/>
        <v>41975.124340277776</v>
      </c>
      <c r="M3852" s="16">
        <f t="shared" si="301"/>
        <v>42005.124340277776</v>
      </c>
      <c r="N3852" s="10">
        <f t="shared" si="304"/>
        <v>30</v>
      </c>
      <c r="O3852" t="b">
        <v>1</v>
      </c>
      <c r="P3852">
        <v>4</v>
      </c>
      <c r="Q3852" s="12">
        <f t="shared" si="302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si="303"/>
        <v>42172.439571759256</v>
      </c>
      <c r="M3853" s="16">
        <f t="shared" si="301"/>
        <v>42202.439571759256</v>
      </c>
      <c r="N3853" s="10">
        <f t="shared" si="304"/>
        <v>30</v>
      </c>
      <c r="O3853" t="b">
        <v>1</v>
      </c>
      <c r="P3853">
        <v>24</v>
      </c>
      <c r="Q3853" s="12">
        <f t="shared" si="302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si="303"/>
        <v>42065.190694444449</v>
      </c>
      <c r="M3854" s="16">
        <f t="shared" si="301"/>
        <v>42090.149027777778</v>
      </c>
      <c r="N3854" s="10">
        <f t="shared" si="304"/>
        <v>24.958333333328483</v>
      </c>
      <c r="O3854" t="b">
        <v>0</v>
      </c>
      <c r="P3854">
        <v>2</v>
      </c>
      <c r="Q3854" s="12">
        <f t="shared" si="302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si="303"/>
        <v>41848.84002314815</v>
      </c>
      <c r="M3855" s="16">
        <f t="shared" si="301"/>
        <v>41883.84002314815</v>
      </c>
      <c r="N3855" s="10">
        <f t="shared" si="304"/>
        <v>35</v>
      </c>
      <c r="O3855" t="b">
        <v>0</v>
      </c>
      <c r="P3855">
        <v>2</v>
      </c>
      <c r="Q3855" s="12">
        <f t="shared" si="302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si="303"/>
        <v>42103.884930555556</v>
      </c>
      <c r="M3856" s="16">
        <f t="shared" si="301"/>
        <v>42133.884930555556</v>
      </c>
      <c r="N3856" s="10">
        <f t="shared" si="304"/>
        <v>30</v>
      </c>
      <c r="O3856" t="b">
        <v>0</v>
      </c>
      <c r="P3856">
        <v>20</v>
      </c>
      <c r="Q3856" s="12">
        <f t="shared" si="302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si="303"/>
        <v>42059.970729166671</v>
      </c>
      <c r="M3857" s="16">
        <f t="shared" si="301"/>
        <v>42089.929062499999</v>
      </c>
      <c r="N3857" s="10">
        <f t="shared" si="304"/>
        <v>29.958333333328483</v>
      </c>
      <c r="O3857" t="b">
        <v>0</v>
      </c>
      <c r="P3857">
        <v>1</v>
      </c>
      <c r="Q3857" s="12">
        <f t="shared" si="302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si="303"/>
        <v>42041.743090277778</v>
      </c>
      <c r="M3858" s="16">
        <f t="shared" si="301"/>
        <v>42071.701423611114</v>
      </c>
      <c r="N3858" s="10">
        <f t="shared" si="304"/>
        <v>29.958333333335759</v>
      </c>
      <c r="O3858" t="b">
        <v>0</v>
      </c>
      <c r="P3858">
        <v>1</v>
      </c>
      <c r="Q3858" s="12">
        <f t="shared" si="302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si="303"/>
        <v>41829.73715277778</v>
      </c>
      <c r="M3859" s="16">
        <f t="shared" si="301"/>
        <v>41852.716666666667</v>
      </c>
      <c r="N3859" s="10">
        <f t="shared" si="304"/>
        <v>22.979513888887595</v>
      </c>
      <c r="O3859" t="b">
        <v>0</v>
      </c>
      <c r="P3859">
        <v>4</v>
      </c>
      <c r="Q3859" s="12">
        <f t="shared" si="302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si="303"/>
        <v>42128.431064814817</v>
      </c>
      <c r="M3860" s="16">
        <f t="shared" si="301"/>
        <v>42146.875</v>
      </c>
      <c r="N3860" s="10">
        <f t="shared" si="304"/>
        <v>18.443935185183364</v>
      </c>
      <c r="O3860" t="b">
        <v>0</v>
      </c>
      <c r="P3860">
        <v>1</v>
      </c>
      <c r="Q3860" s="12">
        <f t="shared" si="302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si="303"/>
        <v>41789.893599537041</v>
      </c>
      <c r="M3861" s="16">
        <f t="shared" si="301"/>
        <v>41815.875</v>
      </c>
      <c r="N3861" s="10">
        <f t="shared" si="304"/>
        <v>25.981400462958845</v>
      </c>
      <c r="O3861" t="b">
        <v>0</v>
      </c>
      <c r="P3861">
        <v>1</v>
      </c>
      <c r="Q3861" s="12">
        <f t="shared" si="302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si="303"/>
        <v>41833.660995370366</v>
      </c>
      <c r="M3862" s="16">
        <f t="shared" si="301"/>
        <v>41863.660995370366</v>
      </c>
      <c r="N3862" s="10">
        <f t="shared" si="304"/>
        <v>30</v>
      </c>
      <c r="O3862" t="b">
        <v>0</v>
      </c>
      <c r="P3862">
        <v>13</v>
      </c>
      <c r="Q3862" s="12">
        <f t="shared" si="302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si="303"/>
        <v>41914.590011574073</v>
      </c>
      <c r="M3863" s="16">
        <f t="shared" si="301"/>
        <v>41955.907638888893</v>
      </c>
      <c r="N3863" s="10">
        <f t="shared" si="304"/>
        <v>41.317627314820129</v>
      </c>
      <c r="O3863" t="b">
        <v>0</v>
      </c>
      <c r="P3863">
        <v>1</v>
      </c>
      <c r="Q3863" s="12">
        <f t="shared" si="302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si="303"/>
        <v>42611.261064814811</v>
      </c>
      <c r="M3864" s="16">
        <f t="shared" si="301"/>
        <v>42625.707638888889</v>
      </c>
      <c r="N3864" s="10">
        <f t="shared" si="304"/>
        <v>14.446574074077944</v>
      </c>
      <c r="O3864" t="b">
        <v>0</v>
      </c>
      <c r="P3864">
        <v>1</v>
      </c>
      <c r="Q3864" s="12">
        <f t="shared" si="302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si="303"/>
        <v>42253.633159722223</v>
      </c>
      <c r="M3865" s="16">
        <f t="shared" si="301"/>
        <v>42313.674826388888</v>
      </c>
      <c r="N3865" s="10">
        <f t="shared" si="304"/>
        <v>60.041666666664241</v>
      </c>
      <c r="O3865" t="b">
        <v>0</v>
      </c>
      <c r="P3865">
        <v>0</v>
      </c>
      <c r="Q3865" s="12">
        <f t="shared" si="302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si="303"/>
        <v>42295.891828703709</v>
      </c>
      <c r="M3866" s="16">
        <f t="shared" si="301"/>
        <v>42325.933495370366</v>
      </c>
      <c r="N3866" s="10">
        <f t="shared" si="304"/>
        <v>30.041666666656965</v>
      </c>
      <c r="O3866" t="b">
        <v>0</v>
      </c>
      <c r="P3866">
        <v>3</v>
      </c>
      <c r="Q3866" s="12">
        <f t="shared" si="302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si="303"/>
        <v>41841.651597222226</v>
      </c>
      <c r="M3867" s="16">
        <f t="shared" si="301"/>
        <v>41881.229166666664</v>
      </c>
      <c r="N3867" s="10">
        <f t="shared" si="304"/>
        <v>39.577569444438268</v>
      </c>
      <c r="O3867" t="b">
        <v>0</v>
      </c>
      <c r="P3867">
        <v>14</v>
      </c>
      <c r="Q3867" s="12">
        <f t="shared" si="302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si="303"/>
        <v>42402.947002314817</v>
      </c>
      <c r="M3868" s="16">
        <f t="shared" si="301"/>
        <v>42452.145138888889</v>
      </c>
      <c r="N3868" s="10">
        <f t="shared" si="304"/>
        <v>49.198136574072123</v>
      </c>
      <c r="O3868" t="b">
        <v>0</v>
      </c>
      <c r="P3868">
        <v>2</v>
      </c>
      <c r="Q3868" s="12">
        <f t="shared" si="302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si="303"/>
        <v>42509.814108796301</v>
      </c>
      <c r="M3869" s="16">
        <f t="shared" si="301"/>
        <v>42539.814108796301</v>
      </c>
      <c r="N3869" s="10">
        <f t="shared" si="304"/>
        <v>30</v>
      </c>
      <c r="O3869" t="b">
        <v>0</v>
      </c>
      <c r="P3869">
        <v>5</v>
      </c>
      <c r="Q3869" s="12">
        <f t="shared" si="302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si="303"/>
        <v>41865.659780092588</v>
      </c>
      <c r="M3870" s="16">
        <f t="shared" si="301"/>
        <v>41890.659780092588</v>
      </c>
      <c r="N3870" s="10">
        <f t="shared" si="304"/>
        <v>25</v>
      </c>
      <c r="O3870" t="b">
        <v>0</v>
      </c>
      <c r="P3870">
        <v>1</v>
      </c>
      <c r="Q3870" s="12">
        <f t="shared" si="302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si="303"/>
        <v>42047.724444444444</v>
      </c>
      <c r="M3871" s="16">
        <f t="shared" si="301"/>
        <v>42077.132638888885</v>
      </c>
      <c r="N3871" s="10">
        <f t="shared" si="304"/>
        <v>29.408194444440596</v>
      </c>
      <c r="O3871" t="b">
        <v>0</v>
      </c>
      <c r="P3871">
        <v>15</v>
      </c>
      <c r="Q3871" s="12">
        <f t="shared" si="302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si="303"/>
        <v>41793.17219907407</v>
      </c>
      <c r="M3872" s="16">
        <f t="shared" si="301"/>
        <v>41823.17219907407</v>
      </c>
      <c r="N3872" s="10">
        <f t="shared" si="304"/>
        <v>30</v>
      </c>
      <c r="O3872" t="b">
        <v>0</v>
      </c>
      <c r="P3872">
        <v>10</v>
      </c>
      <c r="Q3872" s="12">
        <f t="shared" si="302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si="303"/>
        <v>42763.780671296292</v>
      </c>
      <c r="M3873" s="16">
        <f t="shared" si="301"/>
        <v>42823.739004629635</v>
      </c>
      <c r="N3873" s="10">
        <f t="shared" si="304"/>
        <v>59.958333333343035</v>
      </c>
      <c r="O3873" t="b">
        <v>0</v>
      </c>
      <c r="P3873">
        <v>3</v>
      </c>
      <c r="Q3873" s="12">
        <f t="shared" si="302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si="303"/>
        <v>42180.145787037036</v>
      </c>
      <c r="M3874" s="16">
        <f t="shared" si="301"/>
        <v>42230.145787037036</v>
      </c>
      <c r="N3874" s="10">
        <f t="shared" si="304"/>
        <v>50</v>
      </c>
      <c r="O3874" t="b">
        <v>0</v>
      </c>
      <c r="P3874">
        <v>0</v>
      </c>
      <c r="Q3874" s="12">
        <f t="shared" si="302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si="303"/>
        <v>42255.696006944447</v>
      </c>
      <c r="M3875" s="16">
        <f t="shared" si="301"/>
        <v>42285.696006944447</v>
      </c>
      <c r="N3875" s="10">
        <f t="shared" si="304"/>
        <v>30</v>
      </c>
      <c r="O3875" t="b">
        <v>0</v>
      </c>
      <c r="P3875">
        <v>0</v>
      </c>
      <c r="Q3875" s="12">
        <f t="shared" si="302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si="303"/>
        <v>42007.016458333332</v>
      </c>
      <c r="M3876" s="16">
        <f t="shared" si="301"/>
        <v>42028.041666666672</v>
      </c>
      <c r="N3876" s="10">
        <f t="shared" si="304"/>
        <v>21.025208333339833</v>
      </c>
      <c r="O3876" t="b">
        <v>0</v>
      </c>
      <c r="P3876">
        <v>0</v>
      </c>
      <c r="Q3876" s="12">
        <f t="shared" si="302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si="303"/>
        <v>42615.346817129626</v>
      </c>
      <c r="M3877" s="16">
        <f t="shared" si="301"/>
        <v>42616.416666666672</v>
      </c>
      <c r="N3877" s="10">
        <f t="shared" si="304"/>
        <v>1.0698495370452292</v>
      </c>
      <c r="O3877" t="b">
        <v>0</v>
      </c>
      <c r="P3877">
        <v>0</v>
      </c>
      <c r="Q3877" s="12">
        <f t="shared" si="302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si="303"/>
        <v>42372.624166666668</v>
      </c>
      <c r="M3878" s="16">
        <f t="shared" si="301"/>
        <v>42402.624166666668</v>
      </c>
      <c r="N3878" s="10">
        <f t="shared" si="304"/>
        <v>30</v>
      </c>
      <c r="O3878" t="b">
        <v>0</v>
      </c>
      <c r="P3878">
        <v>46</v>
      </c>
      <c r="Q3878" s="12">
        <f t="shared" si="302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si="303"/>
        <v>42682.67768518519</v>
      </c>
      <c r="M3879" s="16">
        <f t="shared" si="301"/>
        <v>42712.67768518519</v>
      </c>
      <c r="N3879" s="10">
        <f t="shared" si="304"/>
        <v>30</v>
      </c>
      <c r="O3879" t="b">
        <v>0</v>
      </c>
      <c r="P3879">
        <v>14</v>
      </c>
      <c r="Q3879" s="12">
        <f t="shared" si="302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si="303"/>
        <v>42154.818819444445</v>
      </c>
      <c r="M3880" s="16">
        <f t="shared" si="301"/>
        <v>42185.165972222225</v>
      </c>
      <c r="N3880" s="10">
        <f t="shared" si="304"/>
        <v>30.347152777780138</v>
      </c>
      <c r="O3880" t="b">
        <v>0</v>
      </c>
      <c r="P3880">
        <v>1</v>
      </c>
      <c r="Q3880" s="12">
        <f t="shared" si="302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si="303"/>
        <v>41999.861064814817</v>
      </c>
      <c r="M3881" s="16">
        <f t="shared" si="301"/>
        <v>42029.861064814817</v>
      </c>
      <c r="N3881" s="10">
        <f t="shared" si="304"/>
        <v>30</v>
      </c>
      <c r="O3881" t="b">
        <v>0</v>
      </c>
      <c r="P3881">
        <v>0</v>
      </c>
      <c r="Q3881" s="12">
        <f t="shared" si="302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si="303"/>
        <v>41815.815046296295</v>
      </c>
      <c r="M3882" s="16">
        <f t="shared" si="301"/>
        <v>41850.958333333336</v>
      </c>
      <c r="N3882" s="10">
        <f t="shared" si="304"/>
        <v>35.143287037040864</v>
      </c>
      <c r="O3882" t="b">
        <v>0</v>
      </c>
      <c r="P3882">
        <v>17</v>
      </c>
      <c r="Q3882" s="12">
        <f t="shared" si="302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si="303"/>
        <v>42756.018506944441</v>
      </c>
      <c r="M3883" s="16">
        <f t="shared" si="301"/>
        <v>42786.018506944441</v>
      </c>
      <c r="N3883" s="10">
        <f t="shared" si="304"/>
        <v>30</v>
      </c>
      <c r="O3883" t="b">
        <v>0</v>
      </c>
      <c r="P3883">
        <v>1</v>
      </c>
      <c r="Q3883" s="12">
        <f t="shared" si="302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si="303"/>
        <v>42373.983449074076</v>
      </c>
      <c r="M3884" s="16">
        <f t="shared" si="301"/>
        <v>42400.960416666669</v>
      </c>
      <c r="N3884" s="10">
        <f t="shared" si="304"/>
        <v>26.9769675925927</v>
      </c>
      <c r="O3884" t="b">
        <v>0</v>
      </c>
      <c r="P3884">
        <v>0</v>
      </c>
      <c r="Q3884" s="12">
        <f t="shared" si="302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si="303"/>
        <v>41854.602650462963</v>
      </c>
      <c r="M3885" s="16">
        <f t="shared" si="301"/>
        <v>41884.602650462963</v>
      </c>
      <c r="N3885" s="10">
        <f t="shared" si="304"/>
        <v>30</v>
      </c>
      <c r="O3885" t="b">
        <v>0</v>
      </c>
      <c r="P3885">
        <v>0</v>
      </c>
      <c r="Q3885" s="12">
        <f t="shared" si="302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si="303"/>
        <v>42065.791574074072</v>
      </c>
      <c r="M3886" s="16">
        <f t="shared" si="301"/>
        <v>42090.749907407408</v>
      </c>
      <c r="N3886" s="10">
        <f t="shared" si="304"/>
        <v>24.958333333335759</v>
      </c>
      <c r="O3886" t="b">
        <v>0</v>
      </c>
      <c r="P3886">
        <v>0</v>
      </c>
      <c r="Q3886" s="12">
        <f t="shared" si="302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si="303"/>
        <v>42469.951284722221</v>
      </c>
      <c r="M3887" s="16">
        <f t="shared" si="301"/>
        <v>42499.951284722221</v>
      </c>
      <c r="N3887" s="10">
        <f t="shared" si="304"/>
        <v>30</v>
      </c>
      <c r="O3887" t="b">
        <v>0</v>
      </c>
      <c r="P3887">
        <v>0</v>
      </c>
      <c r="Q3887" s="12">
        <f t="shared" si="302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si="303"/>
        <v>41954.228032407409</v>
      </c>
      <c r="M3888" s="16">
        <f t="shared" si="301"/>
        <v>41984.228032407409</v>
      </c>
      <c r="N3888" s="10">
        <f t="shared" si="304"/>
        <v>30</v>
      </c>
      <c r="O3888" t="b">
        <v>0</v>
      </c>
      <c r="P3888">
        <v>0</v>
      </c>
      <c r="Q3888" s="12">
        <f t="shared" si="302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si="303"/>
        <v>42079.857974537037</v>
      </c>
      <c r="M3889" s="16">
        <f t="shared" si="301"/>
        <v>42125.916666666672</v>
      </c>
      <c r="N3889" s="10">
        <f t="shared" si="304"/>
        <v>46.058692129634437</v>
      </c>
      <c r="O3889" t="b">
        <v>0</v>
      </c>
      <c r="P3889">
        <v>2</v>
      </c>
      <c r="Q3889" s="12">
        <f t="shared" si="302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si="303"/>
        <v>42762.545810185184</v>
      </c>
      <c r="M3890" s="16">
        <f t="shared" si="301"/>
        <v>42792.545810185184</v>
      </c>
      <c r="N3890" s="10">
        <f t="shared" si="304"/>
        <v>30</v>
      </c>
      <c r="O3890" t="b">
        <v>0</v>
      </c>
      <c r="P3890">
        <v>14</v>
      </c>
      <c r="Q3890" s="12">
        <f t="shared" si="302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si="303"/>
        <v>41977.004976851851</v>
      </c>
      <c r="M3891" s="16">
        <f t="shared" si="301"/>
        <v>42008.976388888885</v>
      </c>
      <c r="N3891" s="10">
        <f t="shared" si="304"/>
        <v>31.971412037033588</v>
      </c>
      <c r="O3891" t="b">
        <v>0</v>
      </c>
      <c r="P3891">
        <v>9</v>
      </c>
      <c r="Q3891" s="12">
        <f t="shared" si="302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si="303"/>
        <v>42171.758611111116</v>
      </c>
      <c r="M3892" s="16">
        <f t="shared" si="301"/>
        <v>42231.758611111116</v>
      </c>
      <c r="N3892" s="10">
        <f t="shared" si="304"/>
        <v>60</v>
      </c>
      <c r="O3892" t="b">
        <v>0</v>
      </c>
      <c r="P3892">
        <v>8</v>
      </c>
      <c r="Q3892" s="12">
        <f t="shared" si="302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si="303"/>
        <v>42056.1324537037</v>
      </c>
      <c r="M3893" s="16">
        <f t="shared" si="301"/>
        <v>42086.207638888889</v>
      </c>
      <c r="N3893" s="10">
        <f t="shared" si="304"/>
        <v>30.075185185189184</v>
      </c>
      <c r="O3893" t="b">
        <v>0</v>
      </c>
      <c r="P3893">
        <v>7</v>
      </c>
      <c r="Q3893" s="12">
        <f t="shared" si="302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si="303"/>
        <v>41867.652280092596</v>
      </c>
      <c r="M3894" s="16">
        <f t="shared" si="301"/>
        <v>41875.291666666664</v>
      </c>
      <c r="N3894" s="10">
        <f t="shared" si="304"/>
        <v>7.6393865740683395</v>
      </c>
      <c r="O3894" t="b">
        <v>0</v>
      </c>
      <c r="P3894">
        <v>0</v>
      </c>
      <c r="Q3894" s="12">
        <f t="shared" si="302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si="303"/>
        <v>41779.657870370371</v>
      </c>
      <c r="M3895" s="16">
        <f t="shared" si="301"/>
        <v>41821.25</v>
      </c>
      <c r="N3895" s="10">
        <f t="shared" si="304"/>
        <v>41.592129629629198</v>
      </c>
      <c r="O3895" t="b">
        <v>0</v>
      </c>
      <c r="P3895">
        <v>84</v>
      </c>
      <c r="Q3895" s="12">
        <f t="shared" si="302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si="303"/>
        <v>42679.958472222221</v>
      </c>
      <c r="M3896" s="16">
        <f t="shared" si="301"/>
        <v>42710.207638888889</v>
      </c>
      <c r="N3896" s="10">
        <f t="shared" si="304"/>
        <v>30.249166666668316</v>
      </c>
      <c r="O3896" t="b">
        <v>0</v>
      </c>
      <c r="P3896">
        <v>11</v>
      </c>
      <c r="Q3896" s="12">
        <f t="shared" si="302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si="303"/>
        <v>42032.250208333338</v>
      </c>
      <c r="M3897" s="16">
        <f t="shared" si="301"/>
        <v>42063.250208333338</v>
      </c>
      <c r="N3897" s="10">
        <f t="shared" si="304"/>
        <v>31</v>
      </c>
      <c r="O3897" t="b">
        <v>0</v>
      </c>
      <c r="P3897">
        <v>1</v>
      </c>
      <c r="Q3897" s="12">
        <f t="shared" si="302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si="303"/>
        <v>41793.191875000004</v>
      </c>
      <c r="M3898" s="16">
        <f t="shared" si="301"/>
        <v>41807.191875000004</v>
      </c>
      <c r="N3898" s="10">
        <f t="shared" si="304"/>
        <v>14</v>
      </c>
      <c r="O3898" t="b">
        <v>0</v>
      </c>
      <c r="P3898">
        <v>4</v>
      </c>
      <c r="Q3898" s="12">
        <f t="shared" si="302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si="303"/>
        <v>41982.87364583333</v>
      </c>
      <c r="M3899" s="16">
        <f t="shared" si="301"/>
        <v>42012.87364583333</v>
      </c>
      <c r="N3899" s="10">
        <f t="shared" si="304"/>
        <v>30</v>
      </c>
      <c r="O3899" t="b">
        <v>0</v>
      </c>
      <c r="P3899">
        <v>10</v>
      </c>
      <c r="Q3899" s="12">
        <f t="shared" si="302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si="303"/>
        <v>42193.482291666667</v>
      </c>
      <c r="M3900" s="16">
        <f t="shared" si="301"/>
        <v>42233.666666666672</v>
      </c>
      <c r="N3900" s="10">
        <f t="shared" si="304"/>
        <v>40.184375000004366</v>
      </c>
      <c r="O3900" t="b">
        <v>0</v>
      </c>
      <c r="P3900">
        <v>16</v>
      </c>
      <c r="Q3900" s="12">
        <f t="shared" si="302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si="303"/>
        <v>41843.775011574071</v>
      </c>
      <c r="M3901" s="16">
        <f t="shared" si="301"/>
        <v>41863.775011574071</v>
      </c>
      <c r="N3901" s="10">
        <f t="shared" si="304"/>
        <v>20</v>
      </c>
      <c r="O3901" t="b">
        <v>0</v>
      </c>
      <c r="P3901">
        <v>2</v>
      </c>
      <c r="Q3901" s="12">
        <f t="shared" si="302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si="303"/>
        <v>42136.092488425929</v>
      </c>
      <c r="M3902" s="16">
        <f t="shared" si="301"/>
        <v>42166.092488425929</v>
      </c>
      <c r="N3902" s="10">
        <f t="shared" si="304"/>
        <v>30</v>
      </c>
      <c r="O3902" t="b">
        <v>0</v>
      </c>
      <c r="P3902">
        <v>5</v>
      </c>
      <c r="Q3902" s="12">
        <f t="shared" si="302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si="303"/>
        <v>42317.826377314821</v>
      </c>
      <c r="M3903" s="16">
        <f t="shared" si="301"/>
        <v>42357.826377314821</v>
      </c>
      <c r="N3903" s="10">
        <f t="shared" si="304"/>
        <v>40</v>
      </c>
      <c r="O3903" t="b">
        <v>0</v>
      </c>
      <c r="P3903">
        <v>1</v>
      </c>
      <c r="Q3903" s="12">
        <f t="shared" si="302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si="303"/>
        <v>42663.468078703707</v>
      </c>
      <c r="M3904" s="16">
        <f t="shared" si="301"/>
        <v>42688.509745370371</v>
      </c>
      <c r="N3904" s="10">
        <f t="shared" si="304"/>
        <v>25.041666666664241</v>
      </c>
      <c r="O3904" t="b">
        <v>0</v>
      </c>
      <c r="P3904">
        <v>31</v>
      </c>
      <c r="Q3904" s="12">
        <f t="shared" si="302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si="303"/>
        <v>42186.01116898148</v>
      </c>
      <c r="M3905" s="16">
        <f t="shared" si="301"/>
        <v>42230.818055555559</v>
      </c>
      <c r="N3905" s="10">
        <f t="shared" si="304"/>
        <v>44.806886574078817</v>
      </c>
      <c r="O3905" t="b">
        <v>0</v>
      </c>
      <c r="P3905">
        <v>0</v>
      </c>
      <c r="Q3905" s="12">
        <f t="shared" si="302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 / D3906 * 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si="303"/>
        <v>42095.229166666672</v>
      </c>
      <c r="M3906" s="16">
        <f t="shared" ref="M3906:M3969" si="306">(J3906 / 60 / 60 / 24) + DATE(1970, 1, 1)</f>
        <v>42109.211111111115</v>
      </c>
      <c r="N3906" s="10">
        <f t="shared" si="304"/>
        <v>13.981944444443798</v>
      </c>
      <c r="O3906" t="b">
        <v>0</v>
      </c>
      <c r="P3906">
        <v>2</v>
      </c>
      <c r="Q3906" s="12">
        <f t="shared" ref="Q3906:Q3969" si="307">IFERROR(ROUND(E3906 / P3906, 2), 0)</f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:L3970" si="308">(K3907 / 60 / 60 / 24) + DATE(1970, 1, 1)</f>
        <v>42124.623877314814</v>
      </c>
      <c r="M3907" s="16">
        <f t="shared" si="306"/>
        <v>42166.958333333328</v>
      </c>
      <c r="N3907" s="10">
        <f t="shared" ref="N3907:N3970" si="309">M3907-L3907</f>
        <v>42.334456018514175</v>
      </c>
      <c r="O3907" t="b">
        <v>0</v>
      </c>
      <c r="P3907">
        <v>7</v>
      </c>
      <c r="Q3907" s="12">
        <f t="shared" si="307"/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si="308"/>
        <v>42143.917743055557</v>
      </c>
      <c r="M3908" s="16">
        <f t="shared" si="306"/>
        <v>42181.559027777781</v>
      </c>
      <c r="N3908" s="10">
        <f t="shared" si="309"/>
        <v>37.641284722223645</v>
      </c>
      <c r="O3908" t="b">
        <v>0</v>
      </c>
      <c r="P3908">
        <v>16</v>
      </c>
      <c r="Q3908" s="12">
        <f t="shared" si="307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si="308"/>
        <v>41906.819513888891</v>
      </c>
      <c r="M3909" s="16">
        <f t="shared" si="306"/>
        <v>41938.838888888888</v>
      </c>
      <c r="N3909" s="10">
        <f t="shared" si="309"/>
        <v>32.019374999996217</v>
      </c>
      <c r="O3909" t="b">
        <v>0</v>
      </c>
      <c r="P3909">
        <v>4</v>
      </c>
      <c r="Q3909" s="12">
        <f t="shared" si="307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si="308"/>
        <v>41834.135370370372</v>
      </c>
      <c r="M3910" s="16">
        <f t="shared" si="306"/>
        <v>41849.135370370372</v>
      </c>
      <c r="N3910" s="10">
        <f t="shared" si="309"/>
        <v>15</v>
      </c>
      <c r="O3910" t="b">
        <v>0</v>
      </c>
      <c r="P3910">
        <v>4</v>
      </c>
      <c r="Q3910" s="12">
        <f t="shared" si="307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si="308"/>
        <v>41863.359282407408</v>
      </c>
      <c r="M3911" s="16">
        <f t="shared" si="306"/>
        <v>41893.359282407408</v>
      </c>
      <c r="N3911" s="10">
        <f t="shared" si="309"/>
        <v>30</v>
      </c>
      <c r="O3911" t="b">
        <v>0</v>
      </c>
      <c r="P3911">
        <v>4</v>
      </c>
      <c r="Q3911" s="12">
        <f t="shared" si="307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si="308"/>
        <v>42224.756909722222</v>
      </c>
      <c r="M3912" s="16">
        <f t="shared" si="306"/>
        <v>42254.756909722222</v>
      </c>
      <c r="N3912" s="10">
        <f t="shared" si="309"/>
        <v>30</v>
      </c>
      <c r="O3912" t="b">
        <v>0</v>
      </c>
      <c r="P3912">
        <v>3</v>
      </c>
      <c r="Q3912" s="12">
        <f t="shared" si="307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si="308"/>
        <v>41939.8122337963</v>
      </c>
      <c r="M3913" s="16">
        <f t="shared" si="306"/>
        <v>41969.853900462964</v>
      </c>
      <c r="N3913" s="10">
        <f t="shared" si="309"/>
        <v>30.041666666664241</v>
      </c>
      <c r="O3913" t="b">
        <v>0</v>
      </c>
      <c r="P3913">
        <v>36</v>
      </c>
      <c r="Q3913" s="12">
        <f t="shared" si="307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si="308"/>
        <v>42059.270023148143</v>
      </c>
      <c r="M3914" s="16">
        <f t="shared" si="306"/>
        <v>42119.190972222219</v>
      </c>
      <c r="N3914" s="10">
        <f t="shared" si="309"/>
        <v>59.920949074075907</v>
      </c>
      <c r="O3914" t="b">
        <v>0</v>
      </c>
      <c r="P3914">
        <v>1</v>
      </c>
      <c r="Q3914" s="12">
        <f t="shared" si="307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si="308"/>
        <v>42308.211215277777</v>
      </c>
      <c r="M3915" s="16">
        <f t="shared" si="306"/>
        <v>42338.252881944441</v>
      </c>
      <c r="N3915" s="10">
        <f t="shared" si="309"/>
        <v>30.041666666664241</v>
      </c>
      <c r="O3915" t="b">
        <v>0</v>
      </c>
      <c r="P3915">
        <v>7</v>
      </c>
      <c r="Q3915" s="12">
        <f t="shared" si="307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si="308"/>
        <v>42114.818935185183</v>
      </c>
      <c r="M3916" s="16">
        <f t="shared" si="306"/>
        <v>42134.957638888889</v>
      </c>
      <c r="N3916" s="10">
        <f t="shared" si="309"/>
        <v>20.138703703705687</v>
      </c>
      <c r="O3916" t="b">
        <v>0</v>
      </c>
      <c r="P3916">
        <v>27</v>
      </c>
      <c r="Q3916" s="12">
        <f t="shared" si="307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si="308"/>
        <v>42492.98505787037</v>
      </c>
      <c r="M3917" s="16">
        <f t="shared" si="306"/>
        <v>42522.98505787037</v>
      </c>
      <c r="N3917" s="10">
        <f t="shared" si="309"/>
        <v>30</v>
      </c>
      <c r="O3917" t="b">
        <v>0</v>
      </c>
      <c r="P3917">
        <v>1</v>
      </c>
      <c r="Q3917" s="12">
        <f t="shared" si="307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si="308"/>
        <v>42494.471666666665</v>
      </c>
      <c r="M3918" s="16">
        <f t="shared" si="306"/>
        <v>42524.471666666665</v>
      </c>
      <c r="N3918" s="10">
        <f t="shared" si="309"/>
        <v>30</v>
      </c>
      <c r="O3918" t="b">
        <v>0</v>
      </c>
      <c r="P3918">
        <v>0</v>
      </c>
      <c r="Q3918" s="12">
        <f t="shared" si="307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si="308"/>
        <v>41863.527326388888</v>
      </c>
      <c r="M3919" s="16">
        <f t="shared" si="306"/>
        <v>41893.527326388888</v>
      </c>
      <c r="N3919" s="10">
        <f t="shared" si="309"/>
        <v>30</v>
      </c>
      <c r="O3919" t="b">
        <v>0</v>
      </c>
      <c r="P3919">
        <v>1</v>
      </c>
      <c r="Q3919" s="12">
        <f t="shared" si="307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si="308"/>
        <v>41843.664618055554</v>
      </c>
      <c r="M3920" s="16">
        <f t="shared" si="306"/>
        <v>41855.666666666664</v>
      </c>
      <c r="N3920" s="10">
        <f t="shared" si="309"/>
        <v>12.002048611109785</v>
      </c>
      <c r="O3920" t="b">
        <v>0</v>
      </c>
      <c r="P3920">
        <v>3</v>
      </c>
      <c r="Q3920" s="12">
        <f t="shared" si="307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si="308"/>
        <v>42358.684872685189</v>
      </c>
      <c r="M3921" s="16">
        <f t="shared" si="306"/>
        <v>42387</v>
      </c>
      <c r="N3921" s="10">
        <f t="shared" si="309"/>
        <v>28.315127314810525</v>
      </c>
      <c r="O3921" t="b">
        <v>0</v>
      </c>
      <c r="P3921">
        <v>3</v>
      </c>
      <c r="Q3921" s="12">
        <f t="shared" si="307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si="308"/>
        <v>42657.38726851852</v>
      </c>
      <c r="M3922" s="16">
        <f t="shared" si="306"/>
        <v>42687.428935185191</v>
      </c>
      <c r="N3922" s="10">
        <f t="shared" si="309"/>
        <v>30.041666666671517</v>
      </c>
      <c r="O3922" t="b">
        <v>0</v>
      </c>
      <c r="P3922">
        <v>3</v>
      </c>
      <c r="Q3922" s="12">
        <f t="shared" si="307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si="308"/>
        <v>41926.542303240742</v>
      </c>
      <c r="M3923" s="16">
        <f t="shared" si="306"/>
        <v>41938.75</v>
      </c>
      <c r="N3923" s="10">
        <f t="shared" si="309"/>
        <v>12.207696759258397</v>
      </c>
      <c r="O3923" t="b">
        <v>0</v>
      </c>
      <c r="P3923">
        <v>0</v>
      </c>
      <c r="Q3923" s="12">
        <f t="shared" si="307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si="308"/>
        <v>42020.768634259264</v>
      </c>
      <c r="M3924" s="16">
        <f t="shared" si="306"/>
        <v>42065.958333333328</v>
      </c>
      <c r="N3924" s="10">
        <f t="shared" si="309"/>
        <v>45.189699074064265</v>
      </c>
      <c r="O3924" t="b">
        <v>0</v>
      </c>
      <c r="P3924">
        <v>6</v>
      </c>
      <c r="Q3924" s="12">
        <f t="shared" si="307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si="308"/>
        <v>42075.979988425926</v>
      </c>
      <c r="M3925" s="16">
        <f t="shared" si="306"/>
        <v>42103.979988425926</v>
      </c>
      <c r="N3925" s="10">
        <f t="shared" si="309"/>
        <v>28</v>
      </c>
      <c r="O3925" t="b">
        <v>0</v>
      </c>
      <c r="P3925">
        <v>17</v>
      </c>
      <c r="Q3925" s="12">
        <f t="shared" si="307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si="308"/>
        <v>41786.959745370368</v>
      </c>
      <c r="M3926" s="16">
        <f t="shared" si="306"/>
        <v>41816.959745370368</v>
      </c>
      <c r="N3926" s="10">
        <f t="shared" si="309"/>
        <v>30</v>
      </c>
      <c r="O3926" t="b">
        <v>0</v>
      </c>
      <c r="P3926">
        <v>40</v>
      </c>
      <c r="Q3926" s="12">
        <f t="shared" si="307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si="308"/>
        <v>41820.870821759258</v>
      </c>
      <c r="M3927" s="16">
        <f t="shared" si="306"/>
        <v>41850.870821759258</v>
      </c>
      <c r="N3927" s="10">
        <f t="shared" si="309"/>
        <v>30</v>
      </c>
      <c r="O3927" t="b">
        <v>0</v>
      </c>
      <c r="P3927">
        <v>3</v>
      </c>
      <c r="Q3927" s="12">
        <f t="shared" si="307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si="308"/>
        <v>41970.085046296299</v>
      </c>
      <c r="M3928" s="16">
        <f t="shared" si="306"/>
        <v>42000.085046296299</v>
      </c>
      <c r="N3928" s="10">
        <f t="shared" si="309"/>
        <v>30</v>
      </c>
      <c r="O3928" t="b">
        <v>0</v>
      </c>
      <c r="P3928">
        <v>1</v>
      </c>
      <c r="Q3928" s="12">
        <f t="shared" si="307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si="308"/>
        <v>41830.267407407409</v>
      </c>
      <c r="M3929" s="16">
        <f t="shared" si="306"/>
        <v>41860.267407407409</v>
      </c>
      <c r="N3929" s="10">
        <f t="shared" si="309"/>
        <v>30</v>
      </c>
      <c r="O3929" t="b">
        <v>0</v>
      </c>
      <c r="P3929">
        <v>2</v>
      </c>
      <c r="Q3929" s="12">
        <f t="shared" si="307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si="308"/>
        <v>42265.683182870373</v>
      </c>
      <c r="M3930" s="16">
        <f t="shared" si="306"/>
        <v>42293.207638888889</v>
      </c>
      <c r="N3930" s="10">
        <f t="shared" si="309"/>
        <v>27.524456018516503</v>
      </c>
      <c r="O3930" t="b">
        <v>0</v>
      </c>
      <c r="P3930">
        <v>7</v>
      </c>
      <c r="Q3930" s="12">
        <f t="shared" si="307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si="308"/>
        <v>42601.827141203699</v>
      </c>
      <c r="M3931" s="16">
        <f t="shared" si="306"/>
        <v>42631.827141203699</v>
      </c>
      <c r="N3931" s="10">
        <f t="shared" si="309"/>
        <v>30</v>
      </c>
      <c r="O3931" t="b">
        <v>0</v>
      </c>
      <c r="P3931">
        <v>14</v>
      </c>
      <c r="Q3931" s="12">
        <f t="shared" si="307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si="308"/>
        <v>42433.338749999995</v>
      </c>
      <c r="M3932" s="16">
        <f t="shared" si="306"/>
        <v>42461.25</v>
      </c>
      <c r="N3932" s="10">
        <f t="shared" si="309"/>
        <v>27.911250000004657</v>
      </c>
      <c r="O3932" t="b">
        <v>0</v>
      </c>
      <c r="P3932">
        <v>0</v>
      </c>
      <c r="Q3932" s="12">
        <f t="shared" si="307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si="308"/>
        <v>42228.151701388888</v>
      </c>
      <c r="M3933" s="16">
        <f t="shared" si="306"/>
        <v>42253.151701388888</v>
      </c>
      <c r="N3933" s="10">
        <f t="shared" si="309"/>
        <v>25</v>
      </c>
      <c r="O3933" t="b">
        <v>0</v>
      </c>
      <c r="P3933">
        <v>0</v>
      </c>
      <c r="Q3933" s="12">
        <f t="shared" si="307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si="308"/>
        <v>42415.168564814812</v>
      </c>
      <c r="M3934" s="16">
        <f t="shared" si="306"/>
        <v>42445.126898148148</v>
      </c>
      <c r="N3934" s="10">
        <f t="shared" si="309"/>
        <v>29.958333333335759</v>
      </c>
      <c r="O3934" t="b">
        <v>0</v>
      </c>
      <c r="P3934">
        <v>1</v>
      </c>
      <c r="Q3934" s="12">
        <f t="shared" si="307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si="308"/>
        <v>42538.968310185184</v>
      </c>
      <c r="M3935" s="16">
        <f t="shared" si="306"/>
        <v>42568.029861111107</v>
      </c>
      <c r="N3935" s="10">
        <f t="shared" si="309"/>
        <v>29.061550925922347</v>
      </c>
      <c r="O3935" t="b">
        <v>0</v>
      </c>
      <c r="P3935">
        <v>12</v>
      </c>
      <c r="Q3935" s="12">
        <f t="shared" si="307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si="308"/>
        <v>42233.671747685185</v>
      </c>
      <c r="M3936" s="16">
        <f t="shared" si="306"/>
        <v>42278.541666666672</v>
      </c>
      <c r="N3936" s="10">
        <f t="shared" si="309"/>
        <v>44.86991898148699</v>
      </c>
      <c r="O3936" t="b">
        <v>0</v>
      </c>
      <c r="P3936">
        <v>12</v>
      </c>
      <c r="Q3936" s="12">
        <f t="shared" si="307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si="308"/>
        <v>42221.656782407401</v>
      </c>
      <c r="M3937" s="16">
        <f t="shared" si="306"/>
        <v>42281.656782407401</v>
      </c>
      <c r="N3937" s="10">
        <f t="shared" si="309"/>
        <v>60</v>
      </c>
      <c r="O3937" t="b">
        <v>0</v>
      </c>
      <c r="P3937">
        <v>23</v>
      </c>
      <c r="Q3937" s="12">
        <f t="shared" si="307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si="308"/>
        <v>42675.262962962966</v>
      </c>
      <c r="M3938" s="16">
        <f t="shared" si="306"/>
        <v>42705.304629629631</v>
      </c>
      <c r="N3938" s="10">
        <f t="shared" si="309"/>
        <v>30.041666666664241</v>
      </c>
      <c r="O3938" t="b">
        <v>0</v>
      </c>
      <c r="P3938">
        <v>0</v>
      </c>
      <c r="Q3938" s="12">
        <f t="shared" si="307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si="308"/>
        <v>42534.631481481483</v>
      </c>
      <c r="M3939" s="16">
        <f t="shared" si="306"/>
        <v>42562.631481481483</v>
      </c>
      <c r="N3939" s="10">
        <f t="shared" si="309"/>
        <v>28</v>
      </c>
      <c r="O3939" t="b">
        <v>0</v>
      </c>
      <c r="P3939">
        <v>10</v>
      </c>
      <c r="Q3939" s="12">
        <f t="shared" si="307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si="308"/>
        <v>42151.905717592599</v>
      </c>
      <c r="M3940" s="16">
        <f t="shared" si="306"/>
        <v>42182.905717592599</v>
      </c>
      <c r="N3940" s="10">
        <f t="shared" si="309"/>
        <v>31</v>
      </c>
      <c r="O3940" t="b">
        <v>0</v>
      </c>
      <c r="P3940">
        <v>5</v>
      </c>
      <c r="Q3940" s="12">
        <f t="shared" si="307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si="308"/>
        <v>41915.400219907409</v>
      </c>
      <c r="M3941" s="16">
        <f t="shared" si="306"/>
        <v>41919.1875</v>
      </c>
      <c r="N3941" s="10">
        <f t="shared" si="309"/>
        <v>3.7872800925906631</v>
      </c>
      <c r="O3941" t="b">
        <v>0</v>
      </c>
      <c r="P3941">
        <v>1</v>
      </c>
      <c r="Q3941" s="12">
        <f t="shared" si="307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si="308"/>
        <v>41961.492488425924</v>
      </c>
      <c r="M3942" s="16">
        <f t="shared" si="306"/>
        <v>42006.492488425924</v>
      </c>
      <c r="N3942" s="10">
        <f t="shared" si="309"/>
        <v>45</v>
      </c>
      <c r="O3942" t="b">
        <v>0</v>
      </c>
      <c r="P3942">
        <v>2</v>
      </c>
      <c r="Q3942" s="12">
        <f t="shared" si="307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si="308"/>
        <v>41940.587233796294</v>
      </c>
      <c r="M3943" s="16">
        <f t="shared" si="306"/>
        <v>41968.041666666672</v>
      </c>
      <c r="N3943" s="10">
        <f t="shared" si="309"/>
        <v>27.454432870377786</v>
      </c>
      <c r="O3943" t="b">
        <v>0</v>
      </c>
      <c r="P3943">
        <v>2</v>
      </c>
      <c r="Q3943" s="12">
        <f t="shared" si="307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si="308"/>
        <v>42111.904097222221</v>
      </c>
      <c r="M3944" s="16">
        <f t="shared" si="306"/>
        <v>42171.904097222221</v>
      </c>
      <c r="N3944" s="10">
        <f t="shared" si="309"/>
        <v>60</v>
      </c>
      <c r="O3944" t="b">
        <v>0</v>
      </c>
      <c r="P3944">
        <v>0</v>
      </c>
      <c r="Q3944" s="12">
        <f t="shared" si="307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si="308"/>
        <v>42279.778564814813</v>
      </c>
      <c r="M3945" s="16">
        <f t="shared" si="306"/>
        <v>42310.701388888891</v>
      </c>
      <c r="N3945" s="10">
        <f t="shared" si="309"/>
        <v>30.922824074077653</v>
      </c>
      <c r="O3945" t="b">
        <v>0</v>
      </c>
      <c r="P3945">
        <v>13</v>
      </c>
      <c r="Q3945" s="12">
        <f t="shared" si="307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si="308"/>
        <v>42213.662905092591</v>
      </c>
      <c r="M3946" s="16">
        <f t="shared" si="306"/>
        <v>42243.662905092591</v>
      </c>
      <c r="N3946" s="10">
        <f t="shared" si="309"/>
        <v>30</v>
      </c>
      <c r="O3946" t="b">
        <v>0</v>
      </c>
      <c r="P3946">
        <v>0</v>
      </c>
      <c r="Q3946" s="12">
        <f t="shared" si="307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si="308"/>
        <v>42109.801712962959</v>
      </c>
      <c r="M3947" s="16">
        <f t="shared" si="306"/>
        <v>42139.801712962959</v>
      </c>
      <c r="N3947" s="10">
        <f t="shared" si="309"/>
        <v>30</v>
      </c>
      <c r="O3947" t="b">
        <v>0</v>
      </c>
      <c r="P3947">
        <v>1</v>
      </c>
      <c r="Q3947" s="12">
        <f t="shared" si="307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si="308"/>
        <v>42031.833587962959</v>
      </c>
      <c r="M3948" s="16">
        <f t="shared" si="306"/>
        <v>42063.333333333328</v>
      </c>
      <c r="N3948" s="10">
        <f t="shared" si="309"/>
        <v>31.499745370369055</v>
      </c>
      <c r="O3948" t="b">
        <v>0</v>
      </c>
      <c r="P3948">
        <v>5</v>
      </c>
      <c r="Q3948" s="12">
        <f t="shared" si="307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si="308"/>
        <v>42615.142870370371</v>
      </c>
      <c r="M3949" s="16">
        <f t="shared" si="306"/>
        <v>42645.142870370371</v>
      </c>
      <c r="N3949" s="10">
        <f t="shared" si="309"/>
        <v>30</v>
      </c>
      <c r="O3949" t="b">
        <v>0</v>
      </c>
      <c r="P3949">
        <v>2</v>
      </c>
      <c r="Q3949" s="12">
        <f t="shared" si="307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si="308"/>
        <v>41829.325497685182</v>
      </c>
      <c r="M3950" s="16">
        <f t="shared" si="306"/>
        <v>41889.325497685182</v>
      </c>
      <c r="N3950" s="10">
        <f t="shared" si="309"/>
        <v>60</v>
      </c>
      <c r="O3950" t="b">
        <v>0</v>
      </c>
      <c r="P3950">
        <v>0</v>
      </c>
      <c r="Q3950" s="12">
        <f t="shared" si="307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si="308"/>
        <v>42016.120613425926</v>
      </c>
      <c r="M3951" s="16">
        <f t="shared" si="306"/>
        <v>42046.120613425926</v>
      </c>
      <c r="N3951" s="10">
        <f t="shared" si="309"/>
        <v>30</v>
      </c>
      <c r="O3951" t="b">
        <v>0</v>
      </c>
      <c r="P3951">
        <v>32</v>
      </c>
      <c r="Q3951" s="12">
        <f t="shared" si="307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si="308"/>
        <v>42439.702314814815</v>
      </c>
      <c r="M3952" s="16">
        <f t="shared" si="306"/>
        <v>42468.774305555555</v>
      </c>
      <c r="N3952" s="10">
        <f t="shared" si="309"/>
        <v>29.071990740740148</v>
      </c>
      <c r="O3952" t="b">
        <v>0</v>
      </c>
      <c r="P3952">
        <v>1</v>
      </c>
      <c r="Q3952" s="12">
        <f t="shared" si="307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si="308"/>
        <v>42433.825717592597</v>
      </c>
      <c r="M3953" s="16">
        <f t="shared" si="306"/>
        <v>42493.784050925926</v>
      </c>
      <c r="N3953" s="10">
        <f t="shared" si="309"/>
        <v>59.958333333328483</v>
      </c>
      <c r="O3953" t="b">
        <v>0</v>
      </c>
      <c r="P3953">
        <v>1</v>
      </c>
      <c r="Q3953" s="12">
        <f t="shared" si="307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si="308"/>
        <v>42243.790393518517</v>
      </c>
      <c r="M3954" s="16">
        <f t="shared" si="306"/>
        <v>42303.790393518517</v>
      </c>
      <c r="N3954" s="10">
        <f t="shared" si="309"/>
        <v>60</v>
      </c>
      <c r="O3954" t="b">
        <v>0</v>
      </c>
      <c r="P3954">
        <v>1</v>
      </c>
      <c r="Q3954" s="12">
        <f t="shared" si="307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si="308"/>
        <v>42550.048449074078</v>
      </c>
      <c r="M3955" s="16">
        <f t="shared" si="306"/>
        <v>42580.978472222225</v>
      </c>
      <c r="N3955" s="10">
        <f t="shared" si="309"/>
        <v>30.930023148146574</v>
      </c>
      <c r="O3955" t="b">
        <v>0</v>
      </c>
      <c r="P3955">
        <v>0</v>
      </c>
      <c r="Q3955" s="12">
        <f t="shared" si="307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si="308"/>
        <v>41774.651203703703</v>
      </c>
      <c r="M3956" s="16">
        <f t="shared" si="306"/>
        <v>41834.651203703703</v>
      </c>
      <c r="N3956" s="10">
        <f t="shared" si="309"/>
        <v>60</v>
      </c>
      <c r="O3956" t="b">
        <v>0</v>
      </c>
      <c r="P3956">
        <v>0</v>
      </c>
      <c r="Q3956" s="12">
        <f t="shared" si="307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si="308"/>
        <v>42306.848854166667</v>
      </c>
      <c r="M3957" s="16">
        <f t="shared" si="306"/>
        <v>42336.890520833331</v>
      </c>
      <c r="N3957" s="10">
        <f t="shared" si="309"/>
        <v>30.041666666664241</v>
      </c>
      <c r="O3957" t="b">
        <v>0</v>
      </c>
      <c r="P3957">
        <v>8</v>
      </c>
      <c r="Q3957" s="12">
        <f t="shared" si="307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si="308"/>
        <v>42457.932025462964</v>
      </c>
      <c r="M3958" s="16">
        <f t="shared" si="306"/>
        <v>42485.013888888891</v>
      </c>
      <c r="N3958" s="10">
        <f t="shared" si="309"/>
        <v>27.081863425926713</v>
      </c>
      <c r="O3958" t="b">
        <v>0</v>
      </c>
      <c r="P3958">
        <v>0</v>
      </c>
      <c r="Q3958" s="12">
        <f t="shared" si="307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si="308"/>
        <v>42513.976319444439</v>
      </c>
      <c r="M3959" s="16">
        <f t="shared" si="306"/>
        <v>42559.976319444439</v>
      </c>
      <c r="N3959" s="10">
        <f t="shared" si="309"/>
        <v>46</v>
      </c>
      <c r="O3959" t="b">
        <v>0</v>
      </c>
      <c r="P3959">
        <v>1</v>
      </c>
      <c r="Q3959" s="12">
        <f t="shared" si="307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si="308"/>
        <v>41816.950370370374</v>
      </c>
      <c r="M3960" s="16">
        <f t="shared" si="306"/>
        <v>41853.583333333336</v>
      </c>
      <c r="N3960" s="10">
        <f t="shared" si="309"/>
        <v>36.632962962961756</v>
      </c>
      <c r="O3960" t="b">
        <v>0</v>
      </c>
      <c r="P3960">
        <v>16</v>
      </c>
      <c r="Q3960" s="12">
        <f t="shared" si="307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si="308"/>
        <v>41880.788842592592</v>
      </c>
      <c r="M3961" s="16">
        <f t="shared" si="306"/>
        <v>41910.788842592592</v>
      </c>
      <c r="N3961" s="10">
        <f t="shared" si="309"/>
        <v>30</v>
      </c>
      <c r="O3961" t="b">
        <v>0</v>
      </c>
      <c r="P3961">
        <v>12</v>
      </c>
      <c r="Q3961" s="12">
        <f t="shared" si="307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si="308"/>
        <v>42342.845555555556</v>
      </c>
      <c r="M3962" s="16">
        <f t="shared" si="306"/>
        <v>42372.845555555556</v>
      </c>
      <c r="N3962" s="10">
        <f t="shared" si="309"/>
        <v>30</v>
      </c>
      <c r="O3962" t="b">
        <v>0</v>
      </c>
      <c r="P3962">
        <v>4</v>
      </c>
      <c r="Q3962" s="12">
        <f t="shared" si="307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si="308"/>
        <v>41745.891319444447</v>
      </c>
      <c r="M3963" s="16">
        <f t="shared" si="306"/>
        <v>41767.891319444447</v>
      </c>
      <c r="N3963" s="10">
        <f t="shared" si="309"/>
        <v>22</v>
      </c>
      <c r="O3963" t="b">
        <v>0</v>
      </c>
      <c r="P3963">
        <v>2</v>
      </c>
      <c r="Q3963" s="12">
        <f t="shared" si="307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si="308"/>
        <v>42311.621458333335</v>
      </c>
      <c r="M3964" s="16">
        <f t="shared" si="306"/>
        <v>42336.621458333335</v>
      </c>
      <c r="N3964" s="10">
        <f t="shared" si="309"/>
        <v>25</v>
      </c>
      <c r="O3964" t="b">
        <v>0</v>
      </c>
      <c r="P3964">
        <v>3</v>
      </c>
      <c r="Q3964" s="12">
        <f t="shared" si="307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si="308"/>
        <v>42296.154131944444</v>
      </c>
      <c r="M3965" s="16">
        <f t="shared" si="306"/>
        <v>42326.195798611108</v>
      </c>
      <c r="N3965" s="10">
        <f t="shared" si="309"/>
        <v>30.041666666664241</v>
      </c>
      <c r="O3965" t="b">
        <v>0</v>
      </c>
      <c r="P3965">
        <v>0</v>
      </c>
      <c r="Q3965" s="12">
        <f t="shared" si="307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si="308"/>
        <v>42053.722060185188</v>
      </c>
      <c r="M3966" s="16">
        <f t="shared" si="306"/>
        <v>42113.680393518516</v>
      </c>
      <c r="N3966" s="10">
        <f t="shared" si="309"/>
        <v>59.958333333328483</v>
      </c>
      <c r="O3966" t="b">
        <v>0</v>
      </c>
      <c r="P3966">
        <v>3</v>
      </c>
      <c r="Q3966" s="12">
        <f t="shared" si="307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si="308"/>
        <v>42414.235879629632</v>
      </c>
      <c r="M3967" s="16">
        <f t="shared" si="306"/>
        <v>42474.194212962961</v>
      </c>
      <c r="N3967" s="10">
        <f t="shared" si="309"/>
        <v>59.958333333328483</v>
      </c>
      <c r="O3967" t="b">
        <v>0</v>
      </c>
      <c r="P3967">
        <v>4</v>
      </c>
      <c r="Q3967" s="12">
        <f t="shared" si="307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si="308"/>
        <v>41801.711550925924</v>
      </c>
      <c r="M3968" s="16">
        <f t="shared" si="306"/>
        <v>41844.124305555553</v>
      </c>
      <c r="N3968" s="10">
        <f t="shared" si="309"/>
        <v>42.41275462962949</v>
      </c>
      <c r="O3968" t="b">
        <v>0</v>
      </c>
      <c r="P3968">
        <v>2</v>
      </c>
      <c r="Q3968" s="12">
        <f t="shared" si="307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si="308"/>
        <v>42770.290590277778</v>
      </c>
      <c r="M3969" s="16">
        <f t="shared" si="306"/>
        <v>42800.290590277778</v>
      </c>
      <c r="N3969" s="10">
        <f t="shared" si="309"/>
        <v>30</v>
      </c>
      <c r="O3969" t="b">
        <v>0</v>
      </c>
      <c r="P3969">
        <v>10</v>
      </c>
      <c r="Q3969" s="12">
        <f t="shared" si="307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 / D3970 * 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si="308"/>
        <v>42452.815659722226</v>
      </c>
      <c r="M3970" s="16">
        <f t="shared" ref="M3970:M4033" si="311">(J3970 / 60 / 60 / 24) + DATE(1970, 1, 1)</f>
        <v>42512.815659722226</v>
      </c>
      <c r="N3970" s="10">
        <f t="shared" si="309"/>
        <v>60</v>
      </c>
      <c r="O3970" t="b">
        <v>0</v>
      </c>
      <c r="P3970">
        <v>11</v>
      </c>
      <c r="Q3970" s="12">
        <f t="shared" ref="Q3970:Q4033" si="312">IFERROR(ROUND(E3970 / P3970, 2), 0)</f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:L4034" si="313">(K3971 / 60 / 60 / 24) + DATE(1970, 1, 1)</f>
        <v>42601.854699074072</v>
      </c>
      <c r="M3971" s="16">
        <f t="shared" si="311"/>
        <v>42611.163194444445</v>
      </c>
      <c r="N3971" s="10">
        <f t="shared" ref="N3971:N4034" si="314">M3971-L3971</f>
        <v>9.3084953703728388</v>
      </c>
      <c r="O3971" t="b">
        <v>0</v>
      </c>
      <c r="P3971">
        <v>6</v>
      </c>
      <c r="Q3971" s="12">
        <f t="shared" si="312"/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si="313"/>
        <v>42447.863553240735</v>
      </c>
      <c r="M3972" s="16">
        <f t="shared" si="311"/>
        <v>42477.863553240735</v>
      </c>
      <c r="N3972" s="10">
        <f t="shared" si="314"/>
        <v>30</v>
      </c>
      <c r="O3972" t="b">
        <v>0</v>
      </c>
      <c r="P3972">
        <v>2</v>
      </c>
      <c r="Q3972" s="12">
        <f t="shared" si="312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si="313"/>
        <v>41811.536180555559</v>
      </c>
      <c r="M3973" s="16">
        <f t="shared" si="311"/>
        <v>41841.536180555559</v>
      </c>
      <c r="N3973" s="10">
        <f t="shared" si="314"/>
        <v>30</v>
      </c>
      <c r="O3973" t="b">
        <v>0</v>
      </c>
      <c r="P3973">
        <v>6</v>
      </c>
      <c r="Q3973" s="12">
        <f t="shared" si="312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si="313"/>
        <v>41981.067523148144</v>
      </c>
      <c r="M3974" s="16">
        <f t="shared" si="311"/>
        <v>42041.067523148144</v>
      </c>
      <c r="N3974" s="10">
        <f t="shared" si="314"/>
        <v>60</v>
      </c>
      <c r="O3974" t="b">
        <v>0</v>
      </c>
      <c r="P3974">
        <v>8</v>
      </c>
      <c r="Q3974" s="12">
        <f t="shared" si="312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si="313"/>
        <v>42469.68414351852</v>
      </c>
      <c r="M3975" s="16">
        <f t="shared" si="311"/>
        <v>42499.166666666672</v>
      </c>
      <c r="N3975" s="10">
        <f t="shared" si="314"/>
        <v>29.482523148151813</v>
      </c>
      <c r="O3975" t="b">
        <v>0</v>
      </c>
      <c r="P3975">
        <v>37</v>
      </c>
      <c r="Q3975" s="12">
        <f t="shared" si="312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si="313"/>
        <v>42493.546851851846</v>
      </c>
      <c r="M3976" s="16">
        <f t="shared" si="311"/>
        <v>42523.546851851846</v>
      </c>
      <c r="N3976" s="10">
        <f t="shared" si="314"/>
        <v>30</v>
      </c>
      <c r="O3976" t="b">
        <v>0</v>
      </c>
      <c r="P3976">
        <v>11</v>
      </c>
      <c r="Q3976" s="12">
        <f t="shared" si="312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si="313"/>
        <v>42534.866875</v>
      </c>
      <c r="M3977" s="16">
        <f t="shared" si="311"/>
        <v>42564.866875</v>
      </c>
      <c r="N3977" s="10">
        <f t="shared" si="314"/>
        <v>30</v>
      </c>
      <c r="O3977" t="b">
        <v>0</v>
      </c>
      <c r="P3977">
        <v>0</v>
      </c>
      <c r="Q3977" s="12">
        <f t="shared" si="312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si="313"/>
        <v>41830.858344907407</v>
      </c>
      <c r="M3978" s="16">
        <f t="shared" si="311"/>
        <v>41852.291666666664</v>
      </c>
      <c r="N3978" s="10">
        <f t="shared" si="314"/>
        <v>21.433321759257524</v>
      </c>
      <c r="O3978" t="b">
        <v>0</v>
      </c>
      <c r="P3978">
        <v>10</v>
      </c>
      <c r="Q3978" s="12">
        <f t="shared" si="312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si="313"/>
        <v>42543.788564814815</v>
      </c>
      <c r="M3979" s="16">
        <f t="shared" si="311"/>
        <v>42573.788564814815</v>
      </c>
      <c r="N3979" s="10">
        <f t="shared" si="314"/>
        <v>30</v>
      </c>
      <c r="O3979" t="b">
        <v>0</v>
      </c>
      <c r="P3979">
        <v>6</v>
      </c>
      <c r="Q3979" s="12">
        <f t="shared" si="312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si="313"/>
        <v>41975.642974537041</v>
      </c>
      <c r="M3980" s="16">
        <f t="shared" si="311"/>
        <v>42035.642974537041</v>
      </c>
      <c r="N3980" s="10">
        <f t="shared" si="314"/>
        <v>60</v>
      </c>
      <c r="O3980" t="b">
        <v>0</v>
      </c>
      <c r="P3980">
        <v>8</v>
      </c>
      <c r="Q3980" s="12">
        <f t="shared" si="312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si="313"/>
        <v>42069.903437500005</v>
      </c>
      <c r="M3981" s="16">
        <f t="shared" si="311"/>
        <v>42092.833333333328</v>
      </c>
      <c r="N3981" s="10">
        <f t="shared" si="314"/>
        <v>22.929895833323826</v>
      </c>
      <c r="O3981" t="b">
        <v>0</v>
      </c>
      <c r="P3981">
        <v>6</v>
      </c>
      <c r="Q3981" s="12">
        <f t="shared" si="312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si="313"/>
        <v>41795.598923611113</v>
      </c>
      <c r="M3982" s="16">
        <f t="shared" si="311"/>
        <v>41825.598923611113</v>
      </c>
      <c r="N3982" s="10">
        <f t="shared" si="314"/>
        <v>30</v>
      </c>
      <c r="O3982" t="b">
        <v>0</v>
      </c>
      <c r="P3982">
        <v>7</v>
      </c>
      <c r="Q3982" s="12">
        <f t="shared" si="312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si="313"/>
        <v>42508.179965277777</v>
      </c>
      <c r="M3983" s="16">
        <f t="shared" si="311"/>
        <v>42568.179965277777</v>
      </c>
      <c r="N3983" s="10">
        <f t="shared" si="314"/>
        <v>60</v>
      </c>
      <c r="O3983" t="b">
        <v>0</v>
      </c>
      <c r="P3983">
        <v>7</v>
      </c>
      <c r="Q3983" s="12">
        <f t="shared" si="312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si="313"/>
        <v>42132.809953703705</v>
      </c>
      <c r="M3984" s="16">
        <f t="shared" si="311"/>
        <v>42192.809953703705</v>
      </c>
      <c r="N3984" s="10">
        <f t="shared" si="314"/>
        <v>60</v>
      </c>
      <c r="O3984" t="b">
        <v>0</v>
      </c>
      <c r="P3984">
        <v>5</v>
      </c>
      <c r="Q3984" s="12">
        <f t="shared" si="312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si="313"/>
        <v>41747.86986111111</v>
      </c>
      <c r="M3985" s="16">
        <f t="shared" si="311"/>
        <v>41779.290972222225</v>
      </c>
      <c r="N3985" s="10">
        <f t="shared" si="314"/>
        <v>31.421111111114442</v>
      </c>
      <c r="O3985" t="b">
        <v>0</v>
      </c>
      <c r="P3985">
        <v>46</v>
      </c>
      <c r="Q3985" s="12">
        <f t="shared" si="312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si="313"/>
        <v>41920.963472222218</v>
      </c>
      <c r="M3986" s="16">
        <f t="shared" si="311"/>
        <v>41951</v>
      </c>
      <c r="N3986" s="10">
        <f t="shared" si="314"/>
        <v>30.036527777781885</v>
      </c>
      <c r="O3986" t="b">
        <v>0</v>
      </c>
      <c r="P3986">
        <v>10</v>
      </c>
      <c r="Q3986" s="12">
        <f t="shared" si="312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si="313"/>
        <v>42399.707407407404</v>
      </c>
      <c r="M3987" s="16">
        <f t="shared" si="311"/>
        <v>42420.878472222219</v>
      </c>
      <c r="N3987" s="10">
        <f t="shared" si="314"/>
        <v>21.171064814814599</v>
      </c>
      <c r="O3987" t="b">
        <v>0</v>
      </c>
      <c r="P3987">
        <v>19</v>
      </c>
      <c r="Q3987" s="12">
        <f t="shared" si="312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si="313"/>
        <v>42467.548541666663</v>
      </c>
      <c r="M3988" s="16">
        <f t="shared" si="311"/>
        <v>42496.544444444444</v>
      </c>
      <c r="N3988" s="10">
        <f t="shared" si="314"/>
        <v>28.995902777780429</v>
      </c>
      <c r="O3988" t="b">
        <v>0</v>
      </c>
      <c r="P3988">
        <v>13</v>
      </c>
      <c r="Q3988" s="12">
        <f t="shared" si="312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si="313"/>
        <v>41765.92465277778</v>
      </c>
      <c r="M3989" s="16">
        <f t="shared" si="311"/>
        <v>41775.92465277778</v>
      </c>
      <c r="N3989" s="10">
        <f t="shared" si="314"/>
        <v>10</v>
      </c>
      <c r="O3989" t="b">
        <v>0</v>
      </c>
      <c r="P3989">
        <v>13</v>
      </c>
      <c r="Q3989" s="12">
        <f t="shared" si="312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si="313"/>
        <v>42230.08116898148</v>
      </c>
      <c r="M3990" s="16">
        <f t="shared" si="311"/>
        <v>42245.08116898148</v>
      </c>
      <c r="N3990" s="10">
        <f t="shared" si="314"/>
        <v>15</v>
      </c>
      <c r="O3990" t="b">
        <v>0</v>
      </c>
      <c r="P3990">
        <v>4</v>
      </c>
      <c r="Q3990" s="12">
        <f t="shared" si="312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si="313"/>
        <v>42286.749780092592</v>
      </c>
      <c r="M3991" s="16">
        <f t="shared" si="311"/>
        <v>42316.791446759264</v>
      </c>
      <c r="N3991" s="10">
        <f t="shared" si="314"/>
        <v>30.041666666671517</v>
      </c>
      <c r="O3991" t="b">
        <v>0</v>
      </c>
      <c r="P3991">
        <v>0</v>
      </c>
      <c r="Q3991" s="12">
        <f t="shared" si="312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si="313"/>
        <v>42401.672372685185</v>
      </c>
      <c r="M3992" s="16">
        <f t="shared" si="311"/>
        <v>42431.672372685185</v>
      </c>
      <c r="N3992" s="10">
        <f t="shared" si="314"/>
        <v>30</v>
      </c>
      <c r="O3992" t="b">
        <v>0</v>
      </c>
      <c r="P3992">
        <v>3</v>
      </c>
      <c r="Q3992" s="12">
        <f t="shared" si="312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si="313"/>
        <v>42125.644467592589</v>
      </c>
      <c r="M3993" s="16">
        <f t="shared" si="311"/>
        <v>42155.644467592589</v>
      </c>
      <c r="N3993" s="10">
        <f t="shared" si="314"/>
        <v>30</v>
      </c>
      <c r="O3993" t="b">
        <v>0</v>
      </c>
      <c r="P3993">
        <v>1</v>
      </c>
      <c r="Q3993" s="12">
        <f t="shared" si="312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si="313"/>
        <v>42289.94049768518</v>
      </c>
      <c r="M3994" s="16">
        <f t="shared" si="311"/>
        <v>42349.982164351852</v>
      </c>
      <c r="N3994" s="10">
        <f t="shared" si="314"/>
        <v>60.041666666671517</v>
      </c>
      <c r="O3994" t="b">
        <v>0</v>
      </c>
      <c r="P3994">
        <v>9</v>
      </c>
      <c r="Q3994" s="12">
        <f t="shared" si="312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si="313"/>
        <v>42107.864722222221</v>
      </c>
      <c r="M3995" s="16">
        <f t="shared" si="311"/>
        <v>42137.864722222221</v>
      </c>
      <c r="N3995" s="10">
        <f t="shared" si="314"/>
        <v>30</v>
      </c>
      <c r="O3995" t="b">
        <v>0</v>
      </c>
      <c r="P3995">
        <v>1</v>
      </c>
      <c r="Q3995" s="12">
        <f t="shared" si="312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si="313"/>
        <v>41809.389930555553</v>
      </c>
      <c r="M3996" s="16">
        <f t="shared" si="311"/>
        <v>41839.389930555553</v>
      </c>
      <c r="N3996" s="10">
        <f t="shared" si="314"/>
        <v>30</v>
      </c>
      <c r="O3996" t="b">
        <v>0</v>
      </c>
      <c r="P3996">
        <v>1</v>
      </c>
      <c r="Q3996" s="12">
        <f t="shared" si="312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si="313"/>
        <v>42019.683761574073</v>
      </c>
      <c r="M3997" s="16">
        <f t="shared" si="311"/>
        <v>42049.477083333331</v>
      </c>
      <c r="N3997" s="10">
        <f t="shared" si="314"/>
        <v>29.793321759258106</v>
      </c>
      <c r="O3997" t="b">
        <v>0</v>
      </c>
      <c r="P3997">
        <v>4</v>
      </c>
      <c r="Q3997" s="12">
        <f t="shared" si="312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si="313"/>
        <v>41950.26694444444</v>
      </c>
      <c r="M3998" s="16">
        <f t="shared" si="311"/>
        <v>41963.669444444444</v>
      </c>
      <c r="N3998" s="10">
        <f t="shared" si="314"/>
        <v>13.402500000003783</v>
      </c>
      <c r="O3998" t="b">
        <v>0</v>
      </c>
      <c r="P3998">
        <v>17</v>
      </c>
      <c r="Q3998" s="12">
        <f t="shared" si="312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si="313"/>
        <v>42069.391446759255</v>
      </c>
      <c r="M3999" s="16">
        <f t="shared" si="311"/>
        <v>42099.349780092598</v>
      </c>
      <c r="N3999" s="10">
        <f t="shared" si="314"/>
        <v>29.958333333343035</v>
      </c>
      <c r="O3999" t="b">
        <v>0</v>
      </c>
      <c r="P3999">
        <v>0</v>
      </c>
      <c r="Q3999" s="12">
        <f t="shared" si="312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si="313"/>
        <v>42061.963263888887</v>
      </c>
      <c r="M4000" s="16">
        <f t="shared" si="311"/>
        <v>42091.921597222223</v>
      </c>
      <c r="N4000" s="10">
        <f t="shared" si="314"/>
        <v>29.958333333335759</v>
      </c>
      <c r="O4000" t="b">
        <v>0</v>
      </c>
      <c r="P4000">
        <v>12</v>
      </c>
      <c r="Q4000" s="12">
        <f t="shared" si="312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si="313"/>
        <v>41842.828680555554</v>
      </c>
      <c r="M4001" s="16">
        <f t="shared" si="311"/>
        <v>41882.827650462961</v>
      </c>
      <c r="N4001" s="10">
        <f t="shared" si="314"/>
        <v>39.998969907406718</v>
      </c>
      <c r="O4001" t="b">
        <v>0</v>
      </c>
      <c r="P4001">
        <v>14</v>
      </c>
      <c r="Q4001" s="12">
        <f t="shared" si="312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si="313"/>
        <v>42437.64534722222</v>
      </c>
      <c r="M4002" s="16">
        <f t="shared" si="311"/>
        <v>42497.603680555556</v>
      </c>
      <c r="N4002" s="10">
        <f t="shared" si="314"/>
        <v>59.958333333335759</v>
      </c>
      <c r="O4002" t="b">
        <v>0</v>
      </c>
      <c r="P4002">
        <v>1</v>
      </c>
      <c r="Q4002" s="12">
        <f t="shared" si="312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si="313"/>
        <v>42775.964212962965</v>
      </c>
      <c r="M4003" s="16">
        <f t="shared" si="311"/>
        <v>42795.791666666672</v>
      </c>
      <c r="N4003" s="10">
        <f t="shared" si="314"/>
        <v>19.827453703706851</v>
      </c>
      <c r="O4003" t="b">
        <v>0</v>
      </c>
      <c r="P4003">
        <v>14</v>
      </c>
      <c r="Q4003" s="12">
        <f t="shared" si="312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si="313"/>
        <v>41879.043530092589</v>
      </c>
      <c r="M4004" s="16">
        <f t="shared" si="311"/>
        <v>41909.043530092589</v>
      </c>
      <c r="N4004" s="10">
        <f t="shared" si="314"/>
        <v>30</v>
      </c>
      <c r="O4004" t="b">
        <v>0</v>
      </c>
      <c r="P4004">
        <v>4</v>
      </c>
      <c r="Q4004" s="12">
        <f t="shared" si="312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si="313"/>
        <v>42020.587349537032</v>
      </c>
      <c r="M4005" s="16">
        <f t="shared" si="311"/>
        <v>42050.587349537032</v>
      </c>
      <c r="N4005" s="10">
        <f t="shared" si="314"/>
        <v>30</v>
      </c>
      <c r="O4005" t="b">
        <v>0</v>
      </c>
      <c r="P4005">
        <v>2</v>
      </c>
      <c r="Q4005" s="12">
        <f t="shared" si="312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si="313"/>
        <v>41890.16269675926</v>
      </c>
      <c r="M4006" s="16">
        <f t="shared" si="311"/>
        <v>41920.16269675926</v>
      </c>
      <c r="N4006" s="10">
        <f t="shared" si="314"/>
        <v>30</v>
      </c>
      <c r="O4006" t="b">
        <v>0</v>
      </c>
      <c r="P4006">
        <v>1</v>
      </c>
      <c r="Q4006" s="12">
        <f t="shared" si="312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si="313"/>
        <v>41872.807696759257</v>
      </c>
      <c r="M4007" s="16">
        <f t="shared" si="311"/>
        <v>41932.807696759257</v>
      </c>
      <c r="N4007" s="10">
        <f t="shared" si="314"/>
        <v>60</v>
      </c>
      <c r="O4007" t="b">
        <v>0</v>
      </c>
      <c r="P4007">
        <v>2</v>
      </c>
      <c r="Q4007" s="12">
        <f t="shared" si="312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si="313"/>
        <v>42391.772997685184</v>
      </c>
      <c r="M4008" s="16">
        <f t="shared" si="311"/>
        <v>42416.772997685184</v>
      </c>
      <c r="N4008" s="10">
        <f t="shared" si="314"/>
        <v>25</v>
      </c>
      <c r="O4008" t="b">
        <v>0</v>
      </c>
      <c r="P4008">
        <v>1</v>
      </c>
      <c r="Q4008" s="12">
        <f t="shared" si="312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si="313"/>
        <v>41848.772928240738</v>
      </c>
      <c r="M4009" s="16">
        <f t="shared" si="311"/>
        <v>41877.686111111114</v>
      </c>
      <c r="N4009" s="10">
        <f t="shared" si="314"/>
        <v>28.913182870375749</v>
      </c>
      <c r="O4009" t="b">
        <v>0</v>
      </c>
      <c r="P4009">
        <v>1</v>
      </c>
      <c r="Q4009" s="12">
        <f t="shared" si="312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si="313"/>
        <v>42177.964201388888</v>
      </c>
      <c r="M4010" s="16">
        <f t="shared" si="311"/>
        <v>42207.964201388888</v>
      </c>
      <c r="N4010" s="10">
        <f t="shared" si="314"/>
        <v>30</v>
      </c>
      <c r="O4010" t="b">
        <v>0</v>
      </c>
      <c r="P4010">
        <v>4</v>
      </c>
      <c r="Q4010" s="12">
        <f t="shared" si="312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si="313"/>
        <v>41851.700925925928</v>
      </c>
      <c r="M4011" s="16">
        <f t="shared" si="311"/>
        <v>41891.700925925928</v>
      </c>
      <c r="N4011" s="10">
        <f t="shared" si="314"/>
        <v>40</v>
      </c>
      <c r="O4011" t="b">
        <v>0</v>
      </c>
      <c r="P4011">
        <v>3</v>
      </c>
      <c r="Q4011" s="12">
        <f t="shared" si="312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si="313"/>
        <v>41921.770439814813</v>
      </c>
      <c r="M4012" s="16">
        <f t="shared" si="311"/>
        <v>41938.770439814813</v>
      </c>
      <c r="N4012" s="10">
        <f t="shared" si="314"/>
        <v>17</v>
      </c>
      <c r="O4012" t="b">
        <v>0</v>
      </c>
      <c r="P4012">
        <v>38</v>
      </c>
      <c r="Q4012" s="12">
        <f t="shared" si="312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si="313"/>
        <v>42002.54488425926</v>
      </c>
      <c r="M4013" s="16">
        <f t="shared" si="311"/>
        <v>42032.54488425926</v>
      </c>
      <c r="N4013" s="10">
        <f t="shared" si="314"/>
        <v>30</v>
      </c>
      <c r="O4013" t="b">
        <v>0</v>
      </c>
      <c r="P4013">
        <v>4</v>
      </c>
      <c r="Q4013" s="12">
        <f t="shared" si="312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si="313"/>
        <v>42096.544548611113</v>
      </c>
      <c r="M4014" s="16">
        <f t="shared" si="311"/>
        <v>42126.544548611113</v>
      </c>
      <c r="N4014" s="10">
        <f t="shared" si="314"/>
        <v>30</v>
      </c>
      <c r="O4014" t="b">
        <v>0</v>
      </c>
      <c r="P4014">
        <v>0</v>
      </c>
      <c r="Q4014" s="12">
        <f t="shared" si="312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si="313"/>
        <v>42021.301192129627</v>
      </c>
      <c r="M4015" s="16">
        <f t="shared" si="311"/>
        <v>42051.301192129627</v>
      </c>
      <c r="N4015" s="10">
        <f t="shared" si="314"/>
        <v>30</v>
      </c>
      <c r="O4015" t="b">
        <v>0</v>
      </c>
      <c r="P4015">
        <v>2</v>
      </c>
      <c r="Q4015" s="12">
        <f t="shared" si="312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si="313"/>
        <v>42419.246168981481</v>
      </c>
      <c r="M4016" s="16">
        <f t="shared" si="311"/>
        <v>42434.246168981481</v>
      </c>
      <c r="N4016" s="10">
        <f t="shared" si="314"/>
        <v>15</v>
      </c>
      <c r="O4016" t="b">
        <v>0</v>
      </c>
      <c r="P4016">
        <v>0</v>
      </c>
      <c r="Q4016" s="12">
        <f t="shared" si="312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si="313"/>
        <v>42174.780821759254</v>
      </c>
      <c r="M4017" s="16">
        <f t="shared" si="311"/>
        <v>42204.780821759254</v>
      </c>
      <c r="N4017" s="10">
        <f t="shared" si="314"/>
        <v>30</v>
      </c>
      <c r="O4017" t="b">
        <v>0</v>
      </c>
      <c r="P4017">
        <v>1</v>
      </c>
      <c r="Q4017" s="12">
        <f t="shared" si="312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si="313"/>
        <v>41869.872685185182</v>
      </c>
      <c r="M4018" s="16">
        <f t="shared" si="311"/>
        <v>41899.872685185182</v>
      </c>
      <c r="N4018" s="10">
        <f t="shared" si="314"/>
        <v>30</v>
      </c>
      <c r="O4018" t="b">
        <v>0</v>
      </c>
      <c r="P4018">
        <v>7</v>
      </c>
      <c r="Q4018" s="12">
        <f t="shared" si="312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si="313"/>
        <v>41856.672152777777</v>
      </c>
      <c r="M4019" s="16">
        <f t="shared" si="311"/>
        <v>41886.672152777777</v>
      </c>
      <c r="N4019" s="10">
        <f t="shared" si="314"/>
        <v>30</v>
      </c>
      <c r="O4019" t="b">
        <v>0</v>
      </c>
      <c r="P4019">
        <v>2</v>
      </c>
      <c r="Q4019" s="12">
        <f t="shared" si="312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si="313"/>
        <v>42620.91097222222</v>
      </c>
      <c r="M4020" s="16">
        <f t="shared" si="311"/>
        <v>42650.91097222222</v>
      </c>
      <c r="N4020" s="10">
        <f t="shared" si="314"/>
        <v>30</v>
      </c>
      <c r="O4020" t="b">
        <v>0</v>
      </c>
      <c r="P4020">
        <v>4</v>
      </c>
      <c r="Q4020" s="12">
        <f t="shared" si="312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si="313"/>
        <v>42417.675879629634</v>
      </c>
      <c r="M4021" s="16">
        <f t="shared" si="311"/>
        <v>42475.686111111107</v>
      </c>
      <c r="N4021" s="10">
        <f t="shared" si="314"/>
        <v>58.010231481472147</v>
      </c>
      <c r="O4021" t="b">
        <v>0</v>
      </c>
      <c r="P4021">
        <v>4</v>
      </c>
      <c r="Q4021" s="12">
        <f t="shared" si="312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si="313"/>
        <v>42057.190960648149</v>
      </c>
      <c r="M4022" s="16">
        <f t="shared" si="311"/>
        <v>42087.149293981478</v>
      </c>
      <c r="N4022" s="10">
        <f t="shared" si="314"/>
        <v>29.958333333328483</v>
      </c>
      <c r="O4022" t="b">
        <v>0</v>
      </c>
      <c r="P4022">
        <v>3</v>
      </c>
      <c r="Q4022" s="12">
        <f t="shared" si="312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si="313"/>
        <v>41878.911550925928</v>
      </c>
      <c r="M4023" s="16">
        <f t="shared" si="311"/>
        <v>41938.911550925928</v>
      </c>
      <c r="N4023" s="10">
        <f t="shared" si="314"/>
        <v>60</v>
      </c>
      <c r="O4023" t="b">
        <v>0</v>
      </c>
      <c r="P4023">
        <v>2</v>
      </c>
      <c r="Q4023" s="12">
        <f t="shared" si="312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si="313"/>
        <v>41990.584108796291</v>
      </c>
      <c r="M4024" s="16">
        <f t="shared" si="311"/>
        <v>42036.120833333334</v>
      </c>
      <c r="N4024" s="10">
        <f t="shared" si="314"/>
        <v>45.536724537043483</v>
      </c>
      <c r="O4024" t="b">
        <v>0</v>
      </c>
      <c r="P4024">
        <v>197</v>
      </c>
      <c r="Q4024" s="12">
        <f t="shared" si="312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si="313"/>
        <v>42408.999571759254</v>
      </c>
      <c r="M4025" s="16">
        <f t="shared" si="311"/>
        <v>42453.957905092597</v>
      </c>
      <c r="N4025" s="10">
        <f t="shared" si="314"/>
        <v>44.958333333343035</v>
      </c>
      <c r="O4025" t="b">
        <v>0</v>
      </c>
      <c r="P4025">
        <v>0</v>
      </c>
      <c r="Q4025" s="12">
        <f t="shared" si="312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si="313"/>
        <v>42217.670104166667</v>
      </c>
      <c r="M4026" s="16">
        <f t="shared" si="311"/>
        <v>42247.670104166667</v>
      </c>
      <c r="N4026" s="10">
        <f t="shared" si="314"/>
        <v>30</v>
      </c>
      <c r="O4026" t="b">
        <v>0</v>
      </c>
      <c r="P4026">
        <v>1</v>
      </c>
      <c r="Q4026" s="12">
        <f t="shared" si="312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si="313"/>
        <v>42151.237685185188</v>
      </c>
      <c r="M4027" s="16">
        <f t="shared" si="311"/>
        <v>42211.237685185188</v>
      </c>
      <c r="N4027" s="10">
        <f t="shared" si="314"/>
        <v>60</v>
      </c>
      <c r="O4027" t="b">
        <v>0</v>
      </c>
      <c r="P4027">
        <v>4</v>
      </c>
      <c r="Q4027" s="12">
        <f t="shared" si="312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si="313"/>
        <v>42282.655543981484</v>
      </c>
      <c r="M4028" s="16">
        <f t="shared" si="311"/>
        <v>42342.697210648148</v>
      </c>
      <c r="N4028" s="10">
        <f t="shared" si="314"/>
        <v>60.041666666664241</v>
      </c>
      <c r="O4028" t="b">
        <v>0</v>
      </c>
      <c r="P4028">
        <v>0</v>
      </c>
      <c r="Q4028" s="12">
        <f t="shared" si="312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si="313"/>
        <v>42768.97084490741</v>
      </c>
      <c r="M4029" s="16">
        <f t="shared" si="311"/>
        <v>42789.041666666672</v>
      </c>
      <c r="N4029" s="10">
        <f t="shared" si="314"/>
        <v>20.070821759261889</v>
      </c>
      <c r="O4029" t="b">
        <v>0</v>
      </c>
      <c r="P4029">
        <v>7</v>
      </c>
      <c r="Q4029" s="12">
        <f t="shared" si="312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si="313"/>
        <v>41765.938657407409</v>
      </c>
      <c r="M4030" s="16">
        <f t="shared" si="311"/>
        <v>41795.938657407409</v>
      </c>
      <c r="N4030" s="10">
        <f t="shared" si="314"/>
        <v>30</v>
      </c>
      <c r="O4030" t="b">
        <v>0</v>
      </c>
      <c r="P4030">
        <v>11</v>
      </c>
      <c r="Q4030" s="12">
        <f t="shared" si="312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si="313"/>
        <v>42322.025115740747</v>
      </c>
      <c r="M4031" s="16">
        <f t="shared" si="311"/>
        <v>42352.025115740747</v>
      </c>
      <c r="N4031" s="10">
        <f t="shared" si="314"/>
        <v>30</v>
      </c>
      <c r="O4031" t="b">
        <v>0</v>
      </c>
      <c r="P4031">
        <v>0</v>
      </c>
      <c r="Q4031" s="12">
        <f t="shared" si="312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si="313"/>
        <v>42374.655081018514</v>
      </c>
      <c r="M4032" s="16">
        <f t="shared" si="311"/>
        <v>42403.784027777772</v>
      </c>
      <c r="N4032" s="10">
        <f t="shared" si="314"/>
        <v>29.128946759257815</v>
      </c>
      <c r="O4032" t="b">
        <v>0</v>
      </c>
      <c r="P4032">
        <v>6</v>
      </c>
      <c r="Q4032" s="12">
        <f t="shared" si="312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si="313"/>
        <v>41941.585231481484</v>
      </c>
      <c r="M4033" s="16">
        <f t="shared" si="311"/>
        <v>41991.626898148148</v>
      </c>
      <c r="N4033" s="10">
        <f t="shared" si="314"/>
        <v>50.041666666664241</v>
      </c>
      <c r="O4033" t="b">
        <v>0</v>
      </c>
      <c r="P4033">
        <v>0</v>
      </c>
      <c r="Q4033" s="12">
        <f t="shared" si="312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 / D4034 * 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si="313"/>
        <v>42293.809212962966</v>
      </c>
      <c r="M4034" s="16">
        <f t="shared" ref="M4034:M4097" si="316">(J4034 / 60 / 60 / 24) + DATE(1970, 1, 1)</f>
        <v>42353.85087962963</v>
      </c>
      <c r="N4034" s="10">
        <f t="shared" si="314"/>
        <v>60.041666666664241</v>
      </c>
      <c r="O4034" t="b">
        <v>0</v>
      </c>
      <c r="P4034">
        <v>7</v>
      </c>
      <c r="Q4034" s="12">
        <f t="shared" ref="Q4034:Q4097" si="317">IFERROR(ROUND(E4034 / P4034, 2), 0)</f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:L4098" si="318">(K4035 / 60 / 60 / 24) + DATE(1970, 1, 1)</f>
        <v>42614.268796296295</v>
      </c>
      <c r="M4035" s="16">
        <f t="shared" si="316"/>
        <v>42645.375</v>
      </c>
      <c r="N4035" s="10">
        <f t="shared" ref="N4035:N4098" si="319">M4035-L4035</f>
        <v>31.106203703704523</v>
      </c>
      <c r="O4035" t="b">
        <v>0</v>
      </c>
      <c r="P4035">
        <v>94</v>
      </c>
      <c r="Q4035" s="12">
        <f t="shared" si="317"/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si="318"/>
        <v>42067.947337962964</v>
      </c>
      <c r="M4036" s="16">
        <f t="shared" si="316"/>
        <v>42097.905671296292</v>
      </c>
      <c r="N4036" s="10">
        <f t="shared" si="319"/>
        <v>29.958333333328483</v>
      </c>
      <c r="O4036" t="b">
        <v>0</v>
      </c>
      <c r="P4036">
        <v>2</v>
      </c>
      <c r="Q4036" s="12">
        <f t="shared" si="317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si="318"/>
        <v>41903.882951388885</v>
      </c>
      <c r="M4037" s="16">
        <f t="shared" si="316"/>
        <v>41933.882951388885</v>
      </c>
      <c r="N4037" s="10">
        <f t="shared" si="319"/>
        <v>30</v>
      </c>
      <c r="O4037" t="b">
        <v>0</v>
      </c>
      <c r="P4037">
        <v>25</v>
      </c>
      <c r="Q4037" s="12">
        <f t="shared" si="317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si="318"/>
        <v>41804.937083333331</v>
      </c>
      <c r="M4038" s="16">
        <f t="shared" si="316"/>
        <v>41821.9375</v>
      </c>
      <c r="N4038" s="10">
        <f t="shared" si="319"/>
        <v>17.00041666666948</v>
      </c>
      <c r="O4038" t="b">
        <v>0</v>
      </c>
      <c r="P4038">
        <v>17</v>
      </c>
      <c r="Q4038" s="12">
        <f t="shared" si="317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si="318"/>
        <v>42497.070775462969</v>
      </c>
      <c r="M4039" s="16">
        <f t="shared" si="316"/>
        <v>42514.600694444445</v>
      </c>
      <c r="N4039" s="10">
        <f t="shared" si="319"/>
        <v>17.52991898147593</v>
      </c>
      <c r="O4039" t="b">
        <v>0</v>
      </c>
      <c r="P4039">
        <v>2</v>
      </c>
      <c r="Q4039" s="12">
        <f t="shared" si="317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si="318"/>
        <v>41869.798726851855</v>
      </c>
      <c r="M4040" s="16">
        <f t="shared" si="316"/>
        <v>41929.798726851855</v>
      </c>
      <c r="N4040" s="10">
        <f t="shared" si="319"/>
        <v>60</v>
      </c>
      <c r="O4040" t="b">
        <v>0</v>
      </c>
      <c r="P4040">
        <v>4</v>
      </c>
      <c r="Q4040" s="12">
        <f t="shared" si="317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si="318"/>
        <v>42305.670914351853</v>
      </c>
      <c r="M4041" s="16">
        <f t="shared" si="316"/>
        <v>42339.249305555553</v>
      </c>
      <c r="N4041" s="10">
        <f t="shared" si="319"/>
        <v>33.578391203700448</v>
      </c>
      <c r="O4041" t="b">
        <v>0</v>
      </c>
      <c r="P4041">
        <v>5</v>
      </c>
      <c r="Q4041" s="12">
        <f t="shared" si="317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si="318"/>
        <v>42144.231527777782</v>
      </c>
      <c r="M4042" s="16">
        <f t="shared" si="316"/>
        <v>42203.125</v>
      </c>
      <c r="N4042" s="10">
        <f t="shared" si="319"/>
        <v>58.893472222218406</v>
      </c>
      <c r="O4042" t="b">
        <v>0</v>
      </c>
      <c r="P4042">
        <v>2</v>
      </c>
      <c r="Q4042" s="12">
        <f t="shared" si="317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si="318"/>
        <v>42559.474004629628</v>
      </c>
      <c r="M4043" s="16">
        <f t="shared" si="316"/>
        <v>42619.474004629628</v>
      </c>
      <c r="N4043" s="10">
        <f t="shared" si="319"/>
        <v>60</v>
      </c>
      <c r="O4043" t="b">
        <v>0</v>
      </c>
      <c r="P4043">
        <v>2</v>
      </c>
      <c r="Q4043" s="12">
        <f t="shared" si="317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si="318"/>
        <v>41995.084074074075</v>
      </c>
      <c r="M4044" s="16">
        <f t="shared" si="316"/>
        <v>42024.802777777775</v>
      </c>
      <c r="N4044" s="10">
        <f t="shared" si="319"/>
        <v>29.718703703700157</v>
      </c>
      <c r="O4044" t="b">
        <v>0</v>
      </c>
      <c r="P4044">
        <v>3</v>
      </c>
      <c r="Q4044" s="12">
        <f t="shared" si="317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si="318"/>
        <v>41948.957465277781</v>
      </c>
      <c r="M4045" s="16">
        <f t="shared" si="316"/>
        <v>41963.957465277781</v>
      </c>
      <c r="N4045" s="10">
        <f t="shared" si="319"/>
        <v>15</v>
      </c>
      <c r="O4045" t="b">
        <v>0</v>
      </c>
      <c r="P4045">
        <v>0</v>
      </c>
      <c r="Q4045" s="12">
        <f t="shared" si="317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si="318"/>
        <v>42074.219699074078</v>
      </c>
      <c r="M4046" s="16">
        <f t="shared" si="316"/>
        <v>42104.208333333328</v>
      </c>
      <c r="N4046" s="10">
        <f t="shared" si="319"/>
        <v>29.98863425925083</v>
      </c>
      <c r="O4046" t="b">
        <v>0</v>
      </c>
      <c r="P4046">
        <v>4</v>
      </c>
      <c r="Q4046" s="12">
        <f t="shared" si="317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si="318"/>
        <v>41842.201261574075</v>
      </c>
      <c r="M4047" s="16">
        <f t="shared" si="316"/>
        <v>41872.201261574075</v>
      </c>
      <c r="N4047" s="10">
        <f t="shared" si="319"/>
        <v>30</v>
      </c>
      <c r="O4047" t="b">
        <v>0</v>
      </c>
      <c r="P4047">
        <v>1</v>
      </c>
      <c r="Q4047" s="12">
        <f t="shared" si="317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si="318"/>
        <v>41904.650578703702</v>
      </c>
      <c r="M4048" s="16">
        <f t="shared" si="316"/>
        <v>41934.650578703702</v>
      </c>
      <c r="N4048" s="10">
        <f t="shared" si="319"/>
        <v>30</v>
      </c>
      <c r="O4048" t="b">
        <v>0</v>
      </c>
      <c r="P4048">
        <v>12</v>
      </c>
      <c r="Q4048" s="12">
        <f t="shared" si="317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si="318"/>
        <v>41991.022488425922</v>
      </c>
      <c r="M4049" s="16">
        <f t="shared" si="316"/>
        <v>42015.041666666672</v>
      </c>
      <c r="N4049" s="10">
        <f t="shared" si="319"/>
        <v>24.01917824074917</v>
      </c>
      <c r="O4049" t="b">
        <v>0</v>
      </c>
      <c r="P4049">
        <v>4</v>
      </c>
      <c r="Q4049" s="12">
        <f t="shared" si="317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si="318"/>
        <v>42436.509108796294</v>
      </c>
      <c r="M4050" s="16">
        <f t="shared" si="316"/>
        <v>42471.467442129629</v>
      </c>
      <c r="N4050" s="10">
        <f t="shared" si="319"/>
        <v>34.958333333335759</v>
      </c>
      <c r="O4050" t="b">
        <v>0</v>
      </c>
      <c r="P4050">
        <v>91</v>
      </c>
      <c r="Q4050" s="12">
        <f t="shared" si="317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si="318"/>
        <v>42169.958506944444</v>
      </c>
      <c r="M4051" s="16">
        <f t="shared" si="316"/>
        <v>42199.958506944444</v>
      </c>
      <c r="N4051" s="10">
        <f t="shared" si="319"/>
        <v>30</v>
      </c>
      <c r="O4051" t="b">
        <v>0</v>
      </c>
      <c r="P4051">
        <v>1</v>
      </c>
      <c r="Q4051" s="12">
        <f t="shared" si="317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si="318"/>
        <v>41905.636469907404</v>
      </c>
      <c r="M4052" s="16">
        <f t="shared" si="316"/>
        <v>41935.636469907404</v>
      </c>
      <c r="N4052" s="10">
        <f t="shared" si="319"/>
        <v>30</v>
      </c>
      <c r="O4052" t="b">
        <v>0</v>
      </c>
      <c r="P4052">
        <v>1</v>
      </c>
      <c r="Q4052" s="12">
        <f t="shared" si="317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si="318"/>
        <v>41761.810150462967</v>
      </c>
      <c r="M4053" s="16">
        <f t="shared" si="316"/>
        <v>41768.286805555559</v>
      </c>
      <c r="N4053" s="10">
        <f t="shared" si="319"/>
        <v>6.4766550925924093</v>
      </c>
      <c r="O4053" t="b">
        <v>0</v>
      </c>
      <c r="P4053">
        <v>0</v>
      </c>
      <c r="Q4053" s="12">
        <f t="shared" si="317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si="318"/>
        <v>41865.878657407404</v>
      </c>
      <c r="M4054" s="16">
        <f t="shared" si="316"/>
        <v>41925.878657407404</v>
      </c>
      <c r="N4054" s="10">
        <f t="shared" si="319"/>
        <v>60</v>
      </c>
      <c r="O4054" t="b">
        <v>0</v>
      </c>
      <c r="P4054">
        <v>13</v>
      </c>
      <c r="Q4054" s="12">
        <f t="shared" si="317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si="318"/>
        <v>41928.690138888887</v>
      </c>
      <c r="M4055" s="16">
        <f t="shared" si="316"/>
        <v>41958.833333333328</v>
      </c>
      <c r="N4055" s="10">
        <f t="shared" si="319"/>
        <v>30.143194444441178</v>
      </c>
      <c r="O4055" t="b">
        <v>0</v>
      </c>
      <c r="P4055">
        <v>2</v>
      </c>
      <c r="Q4055" s="12">
        <f t="shared" si="317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si="318"/>
        <v>42613.841261574074</v>
      </c>
      <c r="M4056" s="16">
        <f t="shared" si="316"/>
        <v>42644.166666666672</v>
      </c>
      <c r="N4056" s="10">
        <f t="shared" si="319"/>
        <v>30.325405092597066</v>
      </c>
      <c r="O4056" t="b">
        <v>0</v>
      </c>
      <c r="P4056">
        <v>0</v>
      </c>
      <c r="Q4056" s="12">
        <f t="shared" si="317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si="318"/>
        <v>41779.648506944446</v>
      </c>
      <c r="M4057" s="16">
        <f t="shared" si="316"/>
        <v>41809.648506944446</v>
      </c>
      <c r="N4057" s="10">
        <f t="shared" si="319"/>
        <v>30</v>
      </c>
      <c r="O4057" t="b">
        <v>0</v>
      </c>
      <c r="P4057">
        <v>21</v>
      </c>
      <c r="Q4057" s="12">
        <f t="shared" si="317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si="318"/>
        <v>42534.933321759265</v>
      </c>
      <c r="M4058" s="16">
        <f t="shared" si="316"/>
        <v>42554.832638888889</v>
      </c>
      <c r="N4058" s="10">
        <f t="shared" si="319"/>
        <v>19.899317129624251</v>
      </c>
      <c r="O4058" t="b">
        <v>0</v>
      </c>
      <c r="P4058">
        <v>9</v>
      </c>
      <c r="Q4058" s="12">
        <f t="shared" si="317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si="318"/>
        <v>42310.968518518523</v>
      </c>
      <c r="M4059" s="16">
        <f t="shared" si="316"/>
        <v>42333.958333333328</v>
      </c>
      <c r="N4059" s="10">
        <f t="shared" si="319"/>
        <v>22.989814814805868</v>
      </c>
      <c r="O4059" t="b">
        <v>0</v>
      </c>
      <c r="P4059">
        <v>6</v>
      </c>
      <c r="Q4059" s="12">
        <f t="shared" si="317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si="318"/>
        <v>42446.060694444444</v>
      </c>
      <c r="M4060" s="16">
        <f t="shared" si="316"/>
        <v>42461.165972222225</v>
      </c>
      <c r="N4060" s="10">
        <f t="shared" si="319"/>
        <v>15.105277777780429</v>
      </c>
      <c r="O4060" t="b">
        <v>0</v>
      </c>
      <c r="P4060">
        <v>4</v>
      </c>
      <c r="Q4060" s="12">
        <f t="shared" si="317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si="318"/>
        <v>41866.640648148146</v>
      </c>
      <c r="M4061" s="16">
        <f t="shared" si="316"/>
        <v>41898.125</v>
      </c>
      <c r="N4061" s="10">
        <f t="shared" si="319"/>
        <v>31.484351851853717</v>
      </c>
      <c r="O4061" t="b">
        <v>0</v>
      </c>
      <c r="P4061">
        <v>7</v>
      </c>
      <c r="Q4061" s="12">
        <f t="shared" si="317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si="318"/>
        <v>41779.695092592592</v>
      </c>
      <c r="M4062" s="16">
        <f t="shared" si="316"/>
        <v>41813.666666666664</v>
      </c>
      <c r="N4062" s="10">
        <f t="shared" si="319"/>
        <v>33.971574074072123</v>
      </c>
      <c r="O4062" t="b">
        <v>0</v>
      </c>
      <c r="P4062">
        <v>5</v>
      </c>
      <c r="Q4062" s="12">
        <f t="shared" si="317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si="318"/>
        <v>42421.141469907408</v>
      </c>
      <c r="M4063" s="16">
        <f t="shared" si="316"/>
        <v>42481.099803240737</v>
      </c>
      <c r="N4063" s="10">
        <f t="shared" si="319"/>
        <v>59.958333333328483</v>
      </c>
      <c r="O4063" t="b">
        <v>0</v>
      </c>
      <c r="P4063">
        <v>0</v>
      </c>
      <c r="Q4063" s="12">
        <f t="shared" si="317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si="318"/>
        <v>42523.739212962959</v>
      </c>
      <c r="M4064" s="16">
        <f t="shared" si="316"/>
        <v>42553.739212962959</v>
      </c>
      <c r="N4064" s="10">
        <f t="shared" si="319"/>
        <v>30</v>
      </c>
      <c r="O4064" t="b">
        <v>0</v>
      </c>
      <c r="P4064">
        <v>3</v>
      </c>
      <c r="Q4064" s="12">
        <f t="shared" si="317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si="318"/>
        <v>41787.681527777779</v>
      </c>
      <c r="M4065" s="16">
        <f t="shared" si="316"/>
        <v>41817.681527777779</v>
      </c>
      <c r="N4065" s="10">
        <f t="shared" si="319"/>
        <v>30</v>
      </c>
      <c r="O4065" t="b">
        <v>0</v>
      </c>
      <c r="P4065">
        <v>9</v>
      </c>
      <c r="Q4065" s="12">
        <f t="shared" si="317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si="318"/>
        <v>42093.588263888887</v>
      </c>
      <c r="M4066" s="16">
        <f t="shared" si="316"/>
        <v>42123.588263888887</v>
      </c>
      <c r="N4066" s="10">
        <f t="shared" si="319"/>
        <v>30</v>
      </c>
      <c r="O4066" t="b">
        <v>0</v>
      </c>
      <c r="P4066">
        <v>6</v>
      </c>
      <c r="Q4066" s="12">
        <f t="shared" si="317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si="318"/>
        <v>41833.951516203706</v>
      </c>
      <c r="M4067" s="16">
        <f t="shared" si="316"/>
        <v>41863.951516203706</v>
      </c>
      <c r="N4067" s="10">
        <f t="shared" si="319"/>
        <v>30</v>
      </c>
      <c r="O4067" t="b">
        <v>0</v>
      </c>
      <c r="P4067">
        <v>4</v>
      </c>
      <c r="Q4067" s="12">
        <f t="shared" si="317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si="318"/>
        <v>42479.039212962962</v>
      </c>
      <c r="M4068" s="16">
        <f t="shared" si="316"/>
        <v>42509.039212962962</v>
      </c>
      <c r="N4068" s="10">
        <f t="shared" si="319"/>
        <v>30</v>
      </c>
      <c r="O4068" t="b">
        <v>0</v>
      </c>
      <c r="P4068">
        <v>1</v>
      </c>
      <c r="Q4068" s="12">
        <f t="shared" si="317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si="318"/>
        <v>42235.117476851854</v>
      </c>
      <c r="M4069" s="16">
        <f t="shared" si="316"/>
        <v>42275.117476851854</v>
      </c>
      <c r="N4069" s="10">
        <f t="shared" si="319"/>
        <v>40</v>
      </c>
      <c r="O4069" t="b">
        <v>0</v>
      </c>
      <c r="P4069">
        <v>17</v>
      </c>
      <c r="Q4069" s="12">
        <f t="shared" si="317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si="318"/>
        <v>42718.963599537034</v>
      </c>
      <c r="M4070" s="16">
        <f t="shared" si="316"/>
        <v>42748.961805555555</v>
      </c>
      <c r="N4070" s="10">
        <f t="shared" si="319"/>
        <v>29.998206018521159</v>
      </c>
      <c r="O4070" t="b">
        <v>0</v>
      </c>
      <c r="P4070">
        <v>1</v>
      </c>
      <c r="Q4070" s="12">
        <f t="shared" si="317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si="318"/>
        <v>42022.661527777775</v>
      </c>
      <c r="M4071" s="16">
        <f t="shared" si="316"/>
        <v>42063.5</v>
      </c>
      <c r="N4071" s="10">
        <f t="shared" si="319"/>
        <v>40.838472222225391</v>
      </c>
      <c r="O4071" t="b">
        <v>0</v>
      </c>
      <c r="P4071">
        <v>13</v>
      </c>
      <c r="Q4071" s="12">
        <f t="shared" si="317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si="318"/>
        <v>42031.666898148149</v>
      </c>
      <c r="M4072" s="16">
        <f t="shared" si="316"/>
        <v>42064.125</v>
      </c>
      <c r="N4072" s="10">
        <f t="shared" si="319"/>
        <v>32.458101851851097</v>
      </c>
      <c r="O4072" t="b">
        <v>0</v>
      </c>
      <c r="P4072">
        <v>6</v>
      </c>
      <c r="Q4072" s="12">
        <f t="shared" si="317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si="318"/>
        <v>42700.804756944446</v>
      </c>
      <c r="M4073" s="16">
        <f t="shared" si="316"/>
        <v>42730.804756944446</v>
      </c>
      <c r="N4073" s="10">
        <f t="shared" si="319"/>
        <v>30</v>
      </c>
      <c r="O4073" t="b">
        <v>0</v>
      </c>
      <c r="P4073">
        <v>0</v>
      </c>
      <c r="Q4073" s="12">
        <f t="shared" si="317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si="318"/>
        <v>41812.77443287037</v>
      </c>
      <c r="M4074" s="16">
        <f t="shared" si="316"/>
        <v>41872.77443287037</v>
      </c>
      <c r="N4074" s="10">
        <f t="shared" si="319"/>
        <v>60</v>
      </c>
      <c r="O4074" t="b">
        <v>0</v>
      </c>
      <c r="P4074">
        <v>2</v>
      </c>
      <c r="Q4074" s="12">
        <f t="shared" si="317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si="318"/>
        <v>42078.34520833334</v>
      </c>
      <c r="M4075" s="16">
        <f t="shared" si="316"/>
        <v>42133.166666666672</v>
      </c>
      <c r="N4075" s="10">
        <f t="shared" si="319"/>
        <v>54.821458333331975</v>
      </c>
      <c r="O4075" t="b">
        <v>0</v>
      </c>
      <c r="P4075">
        <v>2</v>
      </c>
      <c r="Q4075" s="12">
        <f t="shared" si="317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si="318"/>
        <v>42283.552951388891</v>
      </c>
      <c r="M4076" s="16">
        <f t="shared" si="316"/>
        <v>42313.594618055555</v>
      </c>
      <c r="N4076" s="10">
        <f t="shared" si="319"/>
        <v>30.041666666664241</v>
      </c>
      <c r="O4076" t="b">
        <v>0</v>
      </c>
      <c r="P4076">
        <v>21</v>
      </c>
      <c r="Q4076" s="12">
        <f t="shared" si="317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si="318"/>
        <v>41779.045937499999</v>
      </c>
      <c r="M4077" s="16">
        <f t="shared" si="316"/>
        <v>41820.727777777778</v>
      </c>
      <c r="N4077" s="10">
        <f t="shared" si="319"/>
        <v>41.681840277778974</v>
      </c>
      <c r="O4077" t="b">
        <v>0</v>
      </c>
      <c r="P4077">
        <v>13</v>
      </c>
      <c r="Q4077" s="12">
        <f t="shared" si="317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si="318"/>
        <v>41905.795706018522</v>
      </c>
      <c r="M4078" s="16">
        <f t="shared" si="316"/>
        <v>41933.82708333333</v>
      </c>
      <c r="N4078" s="10">
        <f t="shared" si="319"/>
        <v>28.031377314808196</v>
      </c>
      <c r="O4078" t="b">
        <v>0</v>
      </c>
      <c r="P4078">
        <v>0</v>
      </c>
      <c r="Q4078" s="12">
        <f t="shared" si="317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si="318"/>
        <v>42695.7105787037</v>
      </c>
      <c r="M4079" s="16">
        <f t="shared" si="316"/>
        <v>42725.7105787037</v>
      </c>
      <c r="N4079" s="10">
        <f t="shared" si="319"/>
        <v>30</v>
      </c>
      <c r="O4079" t="b">
        <v>0</v>
      </c>
      <c r="P4079">
        <v>6</v>
      </c>
      <c r="Q4079" s="12">
        <f t="shared" si="317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si="318"/>
        <v>42732.787523148145</v>
      </c>
      <c r="M4080" s="16">
        <f t="shared" si="316"/>
        <v>42762.787523148145</v>
      </c>
      <c r="N4080" s="10">
        <f t="shared" si="319"/>
        <v>30</v>
      </c>
      <c r="O4080" t="b">
        <v>0</v>
      </c>
      <c r="P4080">
        <v>0</v>
      </c>
      <c r="Q4080" s="12">
        <f t="shared" si="317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si="318"/>
        <v>42510.938900462963</v>
      </c>
      <c r="M4081" s="16">
        <f t="shared" si="316"/>
        <v>42540.938900462963</v>
      </c>
      <c r="N4081" s="10">
        <f t="shared" si="319"/>
        <v>30</v>
      </c>
      <c r="O4081" t="b">
        <v>0</v>
      </c>
      <c r="P4081">
        <v>1</v>
      </c>
      <c r="Q4081" s="12">
        <f t="shared" si="317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si="318"/>
        <v>42511.698101851856</v>
      </c>
      <c r="M4082" s="16">
        <f t="shared" si="316"/>
        <v>42535.787500000006</v>
      </c>
      <c r="N4082" s="10">
        <f t="shared" si="319"/>
        <v>24.089398148149485</v>
      </c>
      <c r="O4082" t="b">
        <v>0</v>
      </c>
      <c r="P4082">
        <v>0</v>
      </c>
      <c r="Q4082" s="12">
        <f t="shared" si="317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si="318"/>
        <v>42041.581307870365</v>
      </c>
      <c r="M4083" s="16">
        <f t="shared" si="316"/>
        <v>42071.539641203708</v>
      </c>
      <c r="N4083" s="10">
        <f t="shared" si="319"/>
        <v>29.958333333343035</v>
      </c>
      <c r="O4083" t="b">
        <v>0</v>
      </c>
      <c r="P4083">
        <v>12</v>
      </c>
      <c r="Q4083" s="12">
        <f t="shared" si="317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si="318"/>
        <v>42307.189270833333</v>
      </c>
      <c r="M4084" s="16">
        <f t="shared" si="316"/>
        <v>42322.958333333328</v>
      </c>
      <c r="N4084" s="10">
        <f t="shared" si="319"/>
        <v>15.769062499995925</v>
      </c>
      <c r="O4084" t="b">
        <v>0</v>
      </c>
      <c r="P4084">
        <v>2</v>
      </c>
      <c r="Q4084" s="12">
        <f t="shared" si="317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si="318"/>
        <v>42353.761759259258</v>
      </c>
      <c r="M4085" s="16">
        <f t="shared" si="316"/>
        <v>42383.761759259258</v>
      </c>
      <c r="N4085" s="10">
        <f t="shared" si="319"/>
        <v>30</v>
      </c>
      <c r="O4085" t="b">
        <v>0</v>
      </c>
      <c r="P4085">
        <v>6</v>
      </c>
      <c r="Q4085" s="12">
        <f t="shared" si="317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si="318"/>
        <v>42622.436412037037</v>
      </c>
      <c r="M4086" s="16">
        <f t="shared" si="316"/>
        <v>42652.436412037037</v>
      </c>
      <c r="N4086" s="10">
        <f t="shared" si="319"/>
        <v>30</v>
      </c>
      <c r="O4086" t="b">
        <v>0</v>
      </c>
      <c r="P4086">
        <v>1</v>
      </c>
      <c r="Q4086" s="12">
        <f t="shared" si="317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si="318"/>
        <v>42058.603877314818</v>
      </c>
      <c r="M4087" s="16">
        <f t="shared" si="316"/>
        <v>42087.165972222225</v>
      </c>
      <c r="N4087" s="10">
        <f t="shared" si="319"/>
        <v>28.5620949074073</v>
      </c>
      <c r="O4087" t="b">
        <v>0</v>
      </c>
      <c r="P4087">
        <v>1</v>
      </c>
      <c r="Q4087" s="12">
        <f t="shared" si="317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si="318"/>
        <v>42304.940960648149</v>
      </c>
      <c r="M4088" s="16">
        <f t="shared" si="316"/>
        <v>42329.166666666672</v>
      </c>
      <c r="N4088" s="10">
        <f t="shared" si="319"/>
        <v>24.225706018522033</v>
      </c>
      <c r="O4088" t="b">
        <v>0</v>
      </c>
      <c r="P4088">
        <v>5</v>
      </c>
      <c r="Q4088" s="12">
        <f t="shared" si="317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si="318"/>
        <v>42538.742893518516</v>
      </c>
      <c r="M4089" s="16">
        <f t="shared" si="316"/>
        <v>42568.742893518516</v>
      </c>
      <c r="N4089" s="10">
        <f t="shared" si="319"/>
        <v>30</v>
      </c>
      <c r="O4089" t="b">
        <v>0</v>
      </c>
      <c r="P4089">
        <v>0</v>
      </c>
      <c r="Q4089" s="12">
        <f t="shared" si="317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si="318"/>
        <v>41990.612546296295</v>
      </c>
      <c r="M4090" s="16">
        <f t="shared" si="316"/>
        <v>42020.434722222228</v>
      </c>
      <c r="N4090" s="10">
        <f t="shared" si="319"/>
        <v>29.822175925932243</v>
      </c>
      <c r="O4090" t="b">
        <v>0</v>
      </c>
      <c r="P4090">
        <v>3</v>
      </c>
      <c r="Q4090" s="12">
        <f t="shared" si="317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si="318"/>
        <v>42122.732499999998</v>
      </c>
      <c r="M4091" s="16">
        <f t="shared" si="316"/>
        <v>42155.732638888891</v>
      </c>
      <c r="N4091" s="10">
        <f t="shared" si="319"/>
        <v>33.000138888892252</v>
      </c>
      <c r="O4091" t="b">
        <v>0</v>
      </c>
      <c r="P4091">
        <v>8</v>
      </c>
      <c r="Q4091" s="12">
        <f t="shared" si="317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si="318"/>
        <v>42209.67288194444</v>
      </c>
      <c r="M4092" s="16">
        <f t="shared" si="316"/>
        <v>42223.625</v>
      </c>
      <c r="N4092" s="10">
        <f t="shared" si="319"/>
        <v>13.952118055560277</v>
      </c>
      <c r="O4092" t="b">
        <v>0</v>
      </c>
      <c r="P4092">
        <v>3</v>
      </c>
      <c r="Q4092" s="12">
        <f t="shared" si="317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si="318"/>
        <v>41990.506377314814</v>
      </c>
      <c r="M4093" s="16">
        <f t="shared" si="316"/>
        <v>42020.506377314814</v>
      </c>
      <c r="N4093" s="10">
        <f t="shared" si="319"/>
        <v>30</v>
      </c>
      <c r="O4093" t="b">
        <v>0</v>
      </c>
      <c r="P4093">
        <v>8</v>
      </c>
      <c r="Q4093" s="12">
        <f t="shared" si="317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si="318"/>
        <v>42039.194988425923</v>
      </c>
      <c r="M4094" s="16">
        <f t="shared" si="316"/>
        <v>42099.153321759266</v>
      </c>
      <c r="N4094" s="10">
        <f t="shared" si="319"/>
        <v>59.958333333343035</v>
      </c>
      <c r="O4094" t="b">
        <v>0</v>
      </c>
      <c r="P4094">
        <v>1</v>
      </c>
      <c r="Q4094" s="12">
        <f t="shared" si="317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si="318"/>
        <v>42178.815891203703</v>
      </c>
      <c r="M4095" s="16">
        <f t="shared" si="316"/>
        <v>42238.815891203703</v>
      </c>
      <c r="N4095" s="10">
        <f t="shared" si="319"/>
        <v>60</v>
      </c>
      <c r="O4095" t="b">
        <v>0</v>
      </c>
      <c r="P4095">
        <v>4</v>
      </c>
      <c r="Q4095" s="12">
        <f t="shared" si="317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si="318"/>
        <v>41890.086805555555</v>
      </c>
      <c r="M4096" s="16">
        <f t="shared" si="316"/>
        <v>41934.207638888889</v>
      </c>
      <c r="N4096" s="10">
        <f t="shared" si="319"/>
        <v>44.120833333334303</v>
      </c>
      <c r="O4096" t="b">
        <v>0</v>
      </c>
      <c r="P4096">
        <v>8</v>
      </c>
      <c r="Q4096" s="12">
        <f t="shared" si="317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si="318"/>
        <v>42693.031828703708</v>
      </c>
      <c r="M4097" s="16">
        <f t="shared" si="316"/>
        <v>42723.031828703708</v>
      </c>
      <c r="N4097" s="10">
        <f t="shared" si="319"/>
        <v>30</v>
      </c>
      <c r="O4097" t="b">
        <v>0</v>
      </c>
      <c r="P4097">
        <v>1</v>
      </c>
      <c r="Q4097" s="12">
        <f t="shared" si="317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 / D4098 * 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si="318"/>
        <v>42750.530312499999</v>
      </c>
      <c r="M4098" s="16">
        <f t="shared" ref="M4098:M4115" si="321">(J4098 / 60 / 60 / 24) + DATE(1970, 1, 1)</f>
        <v>42794.368749999994</v>
      </c>
      <c r="N4098" s="10">
        <f t="shared" si="319"/>
        <v>43.838437499995052</v>
      </c>
      <c r="O4098" t="b">
        <v>0</v>
      </c>
      <c r="P4098">
        <v>5</v>
      </c>
      <c r="Q4098" s="12">
        <f t="shared" ref="Q4098:Q4161" si="322">IFERROR(ROUND(E4098 / P4098, 2), 0)</f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:L4115" si="323">(K4099 / 60 / 60 / 24) + DATE(1970, 1, 1)</f>
        <v>42344.824502314819</v>
      </c>
      <c r="M4099" s="16">
        <f t="shared" si="321"/>
        <v>42400.996527777781</v>
      </c>
      <c r="N4099" s="10">
        <f t="shared" ref="N4099:N4115" si="324">M4099-L4099</f>
        <v>56.172025462961756</v>
      </c>
      <c r="O4099" t="b">
        <v>0</v>
      </c>
      <c r="P4099">
        <v>0</v>
      </c>
      <c r="Q4099" s="12">
        <f t="shared" si="322"/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>(K4100 / 60 / 60 / 24) + DATE(1970, 1, 1)</f>
        <v>42495.722187499996</v>
      </c>
      <c r="M4100" s="16">
        <f t="shared" si="321"/>
        <v>42525.722187499996</v>
      </c>
      <c r="N4100" s="10">
        <f t="shared" si="324"/>
        <v>30</v>
      </c>
      <c r="O4100" t="b">
        <v>0</v>
      </c>
      <c r="P4100">
        <v>0</v>
      </c>
      <c r="Q4100" s="12">
        <f t="shared" si="322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si="323"/>
        <v>42570.850381944445</v>
      </c>
      <c r="M4101" s="16">
        <f t="shared" si="321"/>
        <v>42615.850381944445</v>
      </c>
      <c r="N4101" s="10">
        <f t="shared" si="324"/>
        <v>45</v>
      </c>
      <c r="O4101" t="b">
        <v>0</v>
      </c>
      <c r="P4101">
        <v>1</v>
      </c>
      <c r="Q4101" s="12">
        <f t="shared" si="322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si="323"/>
        <v>41927.124884259261</v>
      </c>
      <c r="M4102" s="16">
        <f t="shared" si="321"/>
        <v>41937.124884259261</v>
      </c>
      <c r="N4102" s="10">
        <f t="shared" si="324"/>
        <v>10</v>
      </c>
      <c r="O4102" t="b">
        <v>0</v>
      </c>
      <c r="P4102">
        <v>0</v>
      </c>
      <c r="Q4102" s="12">
        <f t="shared" si="322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si="323"/>
        <v>42730.903726851851</v>
      </c>
      <c r="M4103" s="16">
        <f t="shared" si="321"/>
        <v>42760.903726851851</v>
      </c>
      <c r="N4103" s="10">
        <f t="shared" si="324"/>
        <v>30</v>
      </c>
      <c r="O4103" t="b">
        <v>0</v>
      </c>
      <c r="P4103">
        <v>0</v>
      </c>
      <c r="Q4103" s="12">
        <f t="shared" si="322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si="323"/>
        <v>42475.848067129627</v>
      </c>
      <c r="M4104" s="16">
        <f t="shared" si="321"/>
        <v>42505.848067129627</v>
      </c>
      <c r="N4104" s="10">
        <f t="shared" si="324"/>
        <v>30</v>
      </c>
      <c r="O4104" t="b">
        <v>0</v>
      </c>
      <c r="P4104">
        <v>6</v>
      </c>
      <c r="Q4104" s="12">
        <f t="shared" si="322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si="323"/>
        <v>42188.83293981482</v>
      </c>
      <c r="M4105" s="16">
        <f t="shared" si="321"/>
        <v>42242.772222222222</v>
      </c>
      <c r="N4105" s="10">
        <f t="shared" si="324"/>
        <v>53.939282407402061</v>
      </c>
      <c r="O4105" t="b">
        <v>0</v>
      </c>
      <c r="P4105">
        <v>6</v>
      </c>
      <c r="Q4105" s="12">
        <f t="shared" si="322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si="323"/>
        <v>42640.278171296297</v>
      </c>
      <c r="M4106" s="16">
        <f t="shared" si="321"/>
        <v>42670.278171296297</v>
      </c>
      <c r="N4106" s="10">
        <f t="shared" si="324"/>
        <v>30</v>
      </c>
      <c r="O4106" t="b">
        <v>0</v>
      </c>
      <c r="P4106">
        <v>14</v>
      </c>
      <c r="Q4106" s="12">
        <f t="shared" si="322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si="323"/>
        <v>42697.010520833333</v>
      </c>
      <c r="M4107" s="16">
        <f t="shared" si="321"/>
        <v>42730.010520833333</v>
      </c>
      <c r="N4107" s="10">
        <f t="shared" si="324"/>
        <v>33</v>
      </c>
      <c r="O4107" t="b">
        <v>0</v>
      </c>
      <c r="P4107">
        <v>6</v>
      </c>
      <c r="Q4107" s="12">
        <f t="shared" si="322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si="323"/>
        <v>42053.049375000002</v>
      </c>
      <c r="M4108" s="16">
        <f t="shared" si="321"/>
        <v>42096.041666666672</v>
      </c>
      <c r="N4108" s="10">
        <f t="shared" si="324"/>
        <v>42.992291666669189</v>
      </c>
      <c r="O4108" t="b">
        <v>0</v>
      </c>
      <c r="P4108">
        <v>33</v>
      </c>
      <c r="Q4108" s="12">
        <f t="shared" si="322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si="323"/>
        <v>41883.916678240741</v>
      </c>
      <c r="M4109" s="16">
        <f t="shared" si="321"/>
        <v>41906.916678240741</v>
      </c>
      <c r="N4109" s="10">
        <f t="shared" si="324"/>
        <v>23</v>
      </c>
      <c r="O4109" t="b">
        <v>0</v>
      </c>
      <c r="P4109">
        <v>4</v>
      </c>
      <c r="Q4109" s="12">
        <f t="shared" si="322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si="323"/>
        <v>42767.031678240746</v>
      </c>
      <c r="M4110" s="16">
        <f t="shared" si="321"/>
        <v>42797.208333333328</v>
      </c>
      <c r="N4110" s="10">
        <f t="shared" si="324"/>
        <v>30.176655092582223</v>
      </c>
      <c r="O4110" t="b">
        <v>0</v>
      </c>
      <c r="P4110">
        <v>1</v>
      </c>
      <c r="Q4110" s="12">
        <f t="shared" si="322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si="323"/>
        <v>42307.539398148147</v>
      </c>
      <c r="M4111" s="16">
        <f t="shared" si="321"/>
        <v>42337.581064814818</v>
      </c>
      <c r="N4111" s="10">
        <f t="shared" si="324"/>
        <v>30.041666666671517</v>
      </c>
      <c r="O4111" t="b">
        <v>0</v>
      </c>
      <c r="P4111">
        <v>0</v>
      </c>
      <c r="Q4111" s="12">
        <f t="shared" si="322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si="323"/>
        <v>42512.626747685179</v>
      </c>
      <c r="M4112" s="16">
        <f t="shared" si="321"/>
        <v>42572.626747685179</v>
      </c>
      <c r="N4112" s="10">
        <f t="shared" si="324"/>
        <v>60</v>
      </c>
      <c r="O4112" t="b">
        <v>0</v>
      </c>
      <c r="P4112">
        <v>6</v>
      </c>
      <c r="Q4112" s="12">
        <f t="shared" si="322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si="323"/>
        <v>42029.135879629626</v>
      </c>
      <c r="M4113" s="16">
        <f t="shared" si="321"/>
        <v>42059.135879629626</v>
      </c>
      <c r="N4113" s="10">
        <f t="shared" si="324"/>
        <v>30</v>
      </c>
      <c r="O4113" t="b">
        <v>0</v>
      </c>
      <c r="P4113">
        <v>6</v>
      </c>
      <c r="Q4113" s="12">
        <f t="shared" si="322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si="323"/>
        <v>42400.946597222224</v>
      </c>
      <c r="M4114" s="16">
        <f t="shared" si="321"/>
        <v>42428</v>
      </c>
      <c r="N4114" s="10">
        <f t="shared" si="324"/>
        <v>27.053402777775773</v>
      </c>
      <c r="O4114" t="b">
        <v>0</v>
      </c>
      <c r="P4114">
        <v>1</v>
      </c>
      <c r="Q4114" s="12">
        <f t="shared" si="322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si="323"/>
        <v>42358.573182870372</v>
      </c>
      <c r="M4115" s="16">
        <f t="shared" si="321"/>
        <v>42377.273611111115</v>
      </c>
      <c r="N4115" s="10">
        <f t="shared" si="324"/>
        <v>18.700428240743349</v>
      </c>
      <c r="O4115" t="b">
        <v>0</v>
      </c>
      <c r="P4115">
        <v>3</v>
      </c>
      <c r="Q4115" s="12">
        <f t="shared" si="322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S4115" xr:uid="{C87D7F19-9C70-B04B-9492-3628E1453A0E}">
    <sortState xmlns:xlrd2="http://schemas.microsoft.com/office/spreadsheetml/2017/richdata2" ref="A2:S4115">
      <sortCondition ref="A1:A4115"/>
    </sortState>
  </autoFilter>
  <conditionalFormatting sqref="G1:G1048576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C41-AA78-D743-B903-61C835379264}">
  <sheetPr filterMode="1"/>
  <dimension ref="A1:U4115"/>
  <sheetViews>
    <sheetView zoomScale="95" zoomScaleNormal="95" workbookViewId="0">
      <pane xSplit="3" ySplit="1" topLeftCell="Q4042" activePane="bottomRight" state="frozen"/>
      <selection pane="topRight" activeCell="D1" sqref="D1"/>
      <selection pane="bottomLeft" activeCell="A2" sqref="A2"/>
      <selection pane="bottomRight"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hidden="1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0">
        <f>ROUND(E522 / D522 * 100, 0)</f>
        <v>6500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s="16">
        <f>(K522 / 60 / 60 / 24) + DATE(1970, 1, 1)</f>
        <v>42432.701724537037</v>
      </c>
      <c r="M522" s="16">
        <f>(J522 / 60 / 60 / 24) + DATE(1970, 1, 1)</f>
        <v>42457.660057870366</v>
      </c>
      <c r="N522" s="10">
        <f>M522-L522</f>
        <v>24.958333333328483</v>
      </c>
      <c r="O522" t="b">
        <v>0</v>
      </c>
      <c r="P522">
        <v>3</v>
      </c>
      <c r="Q522" s="12">
        <f>IFERROR(ROUND(E522 / P522, 2), 0)</f>
        <v>21.67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3726</v>
      </c>
      <c r="B523" s="3" t="s">
        <v>3723</v>
      </c>
      <c r="C523" s="3" t="s">
        <v>7836</v>
      </c>
      <c r="D523" s="6">
        <v>850</v>
      </c>
      <c r="E523" s="8">
        <v>2879</v>
      </c>
      <c r="F523" s="10">
        <f>ROUND(E523 / D523 * 100, 0)</f>
        <v>339</v>
      </c>
      <c r="G523" t="s">
        <v>8218</v>
      </c>
      <c r="H523" t="s">
        <v>8223</v>
      </c>
      <c r="I523" t="s">
        <v>8245</v>
      </c>
      <c r="J523">
        <v>1461963600</v>
      </c>
      <c r="K523">
        <v>1459567371</v>
      </c>
      <c r="L523" s="16">
        <f>(K523 / 60 / 60 / 24) + DATE(1970, 1, 1)</f>
        <v>42462.140868055561</v>
      </c>
      <c r="M523" s="16">
        <f>(J523 / 60 / 60 / 24) + DATE(1970, 1, 1)</f>
        <v>42489.875</v>
      </c>
      <c r="N523" s="10">
        <f>M523-L523</f>
        <v>27.734131944438559</v>
      </c>
      <c r="O523" t="b">
        <v>0</v>
      </c>
      <c r="P523">
        <v>46</v>
      </c>
      <c r="Q523" s="12">
        <f>IFERROR(ROUND(E523 / P523, 2), 0)</f>
        <v>62.59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3153</v>
      </c>
      <c r="B524" s="3" t="s">
        <v>3153</v>
      </c>
      <c r="C524" s="3" t="s">
        <v>7263</v>
      </c>
      <c r="D524" s="6">
        <v>3000</v>
      </c>
      <c r="E524" s="8">
        <v>10067.5</v>
      </c>
      <c r="F524" s="10">
        <f>ROUND(E524 / D524 * 100, 0)</f>
        <v>336</v>
      </c>
      <c r="G524" t="s">
        <v>8218</v>
      </c>
      <c r="H524" t="s">
        <v>8223</v>
      </c>
      <c r="I524" t="s">
        <v>8245</v>
      </c>
      <c r="J524">
        <v>1304225940</v>
      </c>
      <c r="K524">
        <v>1301542937</v>
      </c>
      <c r="L524" s="16">
        <f>(K524 / 60 / 60 / 24) + DATE(1970, 1, 1)</f>
        <v>40633.154363425929</v>
      </c>
      <c r="M524" s="16">
        <f>(J524 / 60 / 60 / 24) + DATE(1970, 1, 1)</f>
        <v>40664.207638888889</v>
      </c>
      <c r="N524" s="10">
        <f>M524-L524</f>
        <v>31.053275462960301</v>
      </c>
      <c r="O524" t="b">
        <v>1</v>
      </c>
      <c r="P524">
        <v>241</v>
      </c>
      <c r="Q524" s="12">
        <f>IFERROR(ROUND(E524 / P524, 2), 0)</f>
        <v>41.77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hidden="1" x14ac:dyDescent="0.2">
      <c r="A525">
        <v>3811</v>
      </c>
      <c r="B525" s="3" t="s">
        <v>3808</v>
      </c>
      <c r="C525" s="3" t="s">
        <v>7921</v>
      </c>
      <c r="D525" s="6">
        <v>250</v>
      </c>
      <c r="E525" s="8">
        <v>825</v>
      </c>
      <c r="F525" s="10">
        <f>ROUND(E525 / D525 * 100, 0)</f>
        <v>330</v>
      </c>
      <c r="G525" t="s">
        <v>8218</v>
      </c>
      <c r="H525" t="s">
        <v>8224</v>
      </c>
      <c r="I525" t="s">
        <v>8246</v>
      </c>
      <c r="J525">
        <v>1464692400</v>
      </c>
      <c r="K525">
        <v>1461769373</v>
      </c>
      <c r="L525" s="16">
        <f>(K525 / 60 / 60 / 24) + DATE(1970, 1, 1)</f>
        <v>42487.62700231481</v>
      </c>
      <c r="M525" s="16">
        <f>(J525 / 60 / 60 / 24) + DATE(1970, 1, 1)</f>
        <v>42521.458333333328</v>
      </c>
      <c r="N525" s="10">
        <f>M525-L525</f>
        <v>33.83133101851854</v>
      </c>
      <c r="O525" t="b">
        <v>0</v>
      </c>
      <c r="P525">
        <v>19</v>
      </c>
      <c r="Q525" s="12">
        <f>IFERROR(ROUND(E525 / P525, 2), 0)</f>
        <v>43.42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hidden="1" x14ac:dyDescent="0.2">
      <c r="A526">
        <v>3353</v>
      </c>
      <c r="B526" s="3" t="s">
        <v>3352</v>
      </c>
      <c r="C526" s="3" t="s">
        <v>7463</v>
      </c>
      <c r="D526" s="6">
        <v>500</v>
      </c>
      <c r="E526" s="8">
        <v>1575</v>
      </c>
      <c r="F526" s="10">
        <f>ROUND(E526 / D526 * 100, 0)</f>
        <v>315</v>
      </c>
      <c r="G526" t="s">
        <v>8218</v>
      </c>
      <c r="H526" t="s">
        <v>8224</v>
      </c>
      <c r="I526" t="s">
        <v>8246</v>
      </c>
      <c r="J526">
        <v>1462230000</v>
      </c>
      <c r="K526">
        <v>1461061350</v>
      </c>
      <c r="L526" s="16">
        <f>(K526 / 60 / 60 / 24) + DATE(1970, 1, 1)</f>
        <v>42479.432291666672</v>
      </c>
      <c r="M526" s="16">
        <f>(J526 / 60 / 60 / 24) + DATE(1970, 1, 1)</f>
        <v>42492.958333333328</v>
      </c>
      <c r="N526" s="10">
        <f>M526-L526</f>
        <v>13.526041666656965</v>
      </c>
      <c r="O526" t="b">
        <v>0</v>
      </c>
      <c r="P526">
        <v>44</v>
      </c>
      <c r="Q526" s="12">
        <f>IFERROR(ROUND(E526 / P526, 2), 0)</f>
        <v>35.799999999999997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538</v>
      </c>
      <c r="B527" s="3" t="s">
        <v>539</v>
      </c>
      <c r="C527" s="3" t="s">
        <v>4648</v>
      </c>
      <c r="D527" s="6">
        <v>5000</v>
      </c>
      <c r="E527" s="8">
        <v>15121</v>
      </c>
      <c r="F527" s="10">
        <f>ROUND(E527 / D527 * 100, 0)</f>
        <v>302</v>
      </c>
      <c r="G527" t="s">
        <v>8218</v>
      </c>
      <c r="H527" t="s">
        <v>8223</v>
      </c>
      <c r="I527" t="s">
        <v>8245</v>
      </c>
      <c r="J527">
        <v>1463166263</v>
      </c>
      <c r="K527">
        <v>1460574263</v>
      </c>
      <c r="L527" s="16">
        <f>(K527 / 60 / 60 / 24) + DATE(1970, 1, 1)</f>
        <v>42473.794710648144</v>
      </c>
      <c r="M527" s="16">
        <f>(J527 / 60 / 60 / 24) + DATE(1970, 1, 1)</f>
        <v>42503.794710648144</v>
      </c>
      <c r="N527" s="10">
        <f>M527-L527</f>
        <v>30</v>
      </c>
      <c r="O527" t="b">
        <v>0</v>
      </c>
      <c r="P527">
        <v>60</v>
      </c>
      <c r="Q527" s="12">
        <f>IFERROR(ROUND(E527 / P527, 2), 0)</f>
        <v>252.02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3708</v>
      </c>
      <c r="B528" s="3" t="s">
        <v>3705</v>
      </c>
      <c r="C528" s="3" t="s">
        <v>7818</v>
      </c>
      <c r="D528" s="6">
        <v>700</v>
      </c>
      <c r="E528" s="8">
        <v>2100</v>
      </c>
      <c r="F528" s="10">
        <f>ROUND(E528 / D528 * 100, 0)</f>
        <v>300</v>
      </c>
      <c r="G528" t="s">
        <v>8218</v>
      </c>
      <c r="H528" t="s">
        <v>8223</v>
      </c>
      <c r="I528" t="s">
        <v>8245</v>
      </c>
      <c r="J528">
        <v>1404444286</v>
      </c>
      <c r="K528">
        <v>1403234686</v>
      </c>
      <c r="L528" s="16">
        <f>(K528 / 60 / 60 / 24) + DATE(1970, 1, 1)</f>
        <v>41810.142199074071</v>
      </c>
      <c r="M528" s="16">
        <f>(J528 / 60 / 60 / 24) + DATE(1970, 1, 1)</f>
        <v>41824.142199074071</v>
      </c>
      <c r="N528" s="10">
        <f>M528-L528</f>
        <v>14</v>
      </c>
      <c r="O528" t="b">
        <v>0</v>
      </c>
      <c r="P528">
        <v>39</v>
      </c>
      <c r="Q528" s="12">
        <f>IFERROR(ROUND(E528 / P528, 2), 0)</f>
        <v>53.85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hidden="1" x14ac:dyDescent="0.2">
      <c r="A529">
        <v>3444</v>
      </c>
      <c r="B529" s="3" t="s">
        <v>3443</v>
      </c>
      <c r="C529" s="3" t="s">
        <v>7554</v>
      </c>
      <c r="D529" s="6">
        <v>300</v>
      </c>
      <c r="E529" s="8">
        <v>867</v>
      </c>
      <c r="F529" s="10">
        <f>ROUND(E529 / D529 * 100, 0)</f>
        <v>289</v>
      </c>
      <c r="G529" t="s">
        <v>8218</v>
      </c>
      <c r="H529" t="s">
        <v>8225</v>
      </c>
      <c r="I529" t="s">
        <v>8247</v>
      </c>
      <c r="J529">
        <v>1465394340</v>
      </c>
      <c r="K529">
        <v>1464677986</v>
      </c>
      <c r="L529" s="16">
        <f>(K529 / 60 / 60 / 24) + DATE(1970, 1, 1)</f>
        <v>42521.291504629626</v>
      </c>
      <c r="M529" s="16">
        <f>(J529 / 60 / 60 / 24) + DATE(1970, 1, 1)</f>
        <v>42529.582638888889</v>
      </c>
      <c r="N529" s="10">
        <f>M529-L529</f>
        <v>8.2911342592633446</v>
      </c>
      <c r="O529" t="b">
        <v>0</v>
      </c>
      <c r="P529">
        <v>20</v>
      </c>
      <c r="Q529" s="12">
        <f>IFERROR(ROUND(E529 / P529, 2), 0)</f>
        <v>43.35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48" x14ac:dyDescent="0.2">
      <c r="A530">
        <v>3582</v>
      </c>
      <c r="B530" s="3" t="s">
        <v>3581</v>
      </c>
      <c r="C530" s="3" t="s">
        <v>7692</v>
      </c>
      <c r="D530" s="6">
        <v>1000</v>
      </c>
      <c r="E530" s="8">
        <v>2870</v>
      </c>
      <c r="F530" s="10">
        <f>ROUND(E530 / D530 * 100, 0)</f>
        <v>287</v>
      </c>
      <c r="G530" t="s">
        <v>8218</v>
      </c>
      <c r="H530" t="s">
        <v>8223</v>
      </c>
      <c r="I530" t="s">
        <v>8245</v>
      </c>
      <c r="J530">
        <v>1459822682</v>
      </c>
      <c r="K530">
        <v>1458613082</v>
      </c>
      <c r="L530" s="16">
        <f>(K530 / 60 / 60 / 24) + DATE(1970, 1, 1)</f>
        <v>42451.095856481479</v>
      </c>
      <c r="M530" s="16">
        <f>(J530 / 60 / 60 / 24) + DATE(1970, 1, 1)</f>
        <v>42465.095856481479</v>
      </c>
      <c r="N530" s="10">
        <f>M530-L530</f>
        <v>14</v>
      </c>
      <c r="O530" t="b">
        <v>0</v>
      </c>
      <c r="P530">
        <v>49</v>
      </c>
      <c r="Q530" s="12">
        <f>IFERROR(ROUND(E530 / P530, 2), 0)</f>
        <v>58.57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hidden="1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s="10">
        <f>ROUND(E531 / D531 * 100, 0)</f>
        <v>286</v>
      </c>
      <c r="G531" t="s">
        <v>8218</v>
      </c>
      <c r="H531" t="s">
        <v>8224</v>
      </c>
      <c r="I531" t="s">
        <v>8246</v>
      </c>
      <c r="J531">
        <v>1449257348</v>
      </c>
      <c r="K531">
        <v>1444069748</v>
      </c>
      <c r="L531" s="16">
        <f>(K531 / 60 / 60 / 24) + DATE(1970, 1, 1)</f>
        <v>42282.770231481481</v>
      </c>
      <c r="M531" s="16">
        <f>(J531 / 60 / 60 / 24) + DATE(1970, 1, 1)</f>
        <v>42342.811898148153</v>
      </c>
      <c r="N531" s="10">
        <f>M531-L531</f>
        <v>60.041666666671517</v>
      </c>
      <c r="O531" t="b">
        <v>0</v>
      </c>
      <c r="P531">
        <v>15</v>
      </c>
      <c r="Q531" s="12">
        <f>IFERROR(ROUND(E531 / P531, 2), 0)</f>
        <v>19.27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hidden="1" x14ac:dyDescent="0.2">
      <c r="A532">
        <v>3652</v>
      </c>
      <c r="B532" s="3" t="s">
        <v>2867</v>
      </c>
      <c r="C532" s="3" t="s">
        <v>7762</v>
      </c>
      <c r="D532" s="6">
        <v>300</v>
      </c>
      <c r="E532" s="8">
        <v>752</v>
      </c>
      <c r="F532" s="10">
        <f>ROUND(E532 / D532 * 100, 0)</f>
        <v>251</v>
      </c>
      <c r="G532" t="s">
        <v>8218</v>
      </c>
      <c r="H532" t="s">
        <v>8228</v>
      </c>
      <c r="I532" t="s">
        <v>8250</v>
      </c>
      <c r="J532">
        <v>1472097540</v>
      </c>
      <c r="K532">
        <v>1471188502</v>
      </c>
      <c r="L532" s="16">
        <f>(K532 / 60 / 60 / 24) + DATE(1970, 1, 1)</f>
        <v>42596.644699074073</v>
      </c>
      <c r="M532" s="16">
        <f>(J532 / 60 / 60 / 24) + DATE(1970, 1, 1)</f>
        <v>42607.165972222225</v>
      </c>
      <c r="N532" s="10">
        <f>M532-L532</f>
        <v>10.521273148151522</v>
      </c>
      <c r="O532" t="b">
        <v>0</v>
      </c>
      <c r="P532">
        <v>17</v>
      </c>
      <c r="Q532" s="12">
        <f>IFERROR(ROUND(E532 / P532, 2), 0)</f>
        <v>44.24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64" hidden="1" x14ac:dyDescent="0.2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s="10">
        <f>ROUND(E533 / D533 * 100, 0)</f>
        <v>242</v>
      </c>
      <c r="G533" t="s">
        <v>8218</v>
      </c>
      <c r="H533" t="s">
        <v>8224</v>
      </c>
      <c r="I533" t="s">
        <v>8246</v>
      </c>
      <c r="J533">
        <v>1434120856</v>
      </c>
      <c r="K533">
        <v>1428936856</v>
      </c>
      <c r="L533" s="16">
        <f>(K533 / 60 / 60 / 24) + DATE(1970, 1, 1)</f>
        <v>42107.621018518519</v>
      </c>
      <c r="M533" s="16">
        <f>(J533 / 60 / 60 / 24) + DATE(1970, 1, 1)</f>
        <v>42167.621018518519</v>
      </c>
      <c r="N533" s="10">
        <f>M533-L533</f>
        <v>60</v>
      </c>
      <c r="O533" t="b">
        <v>0</v>
      </c>
      <c r="P533">
        <v>25</v>
      </c>
      <c r="Q533" s="12">
        <f>IFERROR(ROUND(E533 / P533, 2), 0)</f>
        <v>24.2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hidden="1" x14ac:dyDescent="0.2">
      <c r="A534">
        <v>2815</v>
      </c>
      <c r="B534" s="3" t="s">
        <v>2815</v>
      </c>
      <c r="C534" s="3" t="s">
        <v>6925</v>
      </c>
      <c r="D534" s="6">
        <v>250</v>
      </c>
      <c r="E534" s="8">
        <v>605</v>
      </c>
      <c r="F534" s="10">
        <f>ROUND(E534 / D534 * 100, 0)</f>
        <v>242</v>
      </c>
      <c r="G534" t="s">
        <v>8218</v>
      </c>
      <c r="H534" t="s">
        <v>8228</v>
      </c>
      <c r="I534" t="s">
        <v>8250</v>
      </c>
      <c r="J534">
        <v>1470595109</v>
      </c>
      <c r="K534">
        <v>1468003109</v>
      </c>
      <c r="L534" s="16">
        <f>(K534 / 60 / 60 / 24) + DATE(1970, 1, 1)</f>
        <v>42559.776724537034</v>
      </c>
      <c r="M534" s="16">
        <f>(J534 / 60 / 60 / 24) + DATE(1970, 1, 1)</f>
        <v>42589.776724537034</v>
      </c>
      <c r="N534" s="10">
        <f>M534-L534</f>
        <v>30</v>
      </c>
      <c r="O534" t="b">
        <v>0</v>
      </c>
      <c r="P534">
        <v>14</v>
      </c>
      <c r="Q534" s="12">
        <f>IFERROR(ROUND(E534 / P534, 2), 0)</f>
        <v>43.21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hidden="1" x14ac:dyDescent="0.2">
      <c r="A535">
        <v>3718</v>
      </c>
      <c r="B535" s="3" t="s">
        <v>3715</v>
      </c>
      <c r="C535" s="3" t="s">
        <v>7828</v>
      </c>
      <c r="D535" s="6">
        <v>500</v>
      </c>
      <c r="E535" s="8">
        <v>1197</v>
      </c>
      <c r="F535" s="10">
        <f>ROUND(E535 / D535 * 100, 0)</f>
        <v>239</v>
      </c>
      <c r="G535" t="s">
        <v>8218</v>
      </c>
      <c r="H535" t="s">
        <v>8224</v>
      </c>
      <c r="I535" t="s">
        <v>8246</v>
      </c>
      <c r="J535">
        <v>1425057075</v>
      </c>
      <c r="K535">
        <v>1422465075</v>
      </c>
      <c r="L535" s="16">
        <f>(K535 / 60 / 60 / 24) + DATE(1970, 1, 1)</f>
        <v>42032.716145833328</v>
      </c>
      <c r="M535" s="16">
        <f>(J535 / 60 / 60 / 24) + DATE(1970, 1, 1)</f>
        <v>42062.716145833328</v>
      </c>
      <c r="N535" s="10">
        <f>M535-L535</f>
        <v>30</v>
      </c>
      <c r="O535" t="b">
        <v>0</v>
      </c>
      <c r="P535">
        <v>46</v>
      </c>
      <c r="Q535" s="12">
        <f>IFERROR(ROUND(E535 / P535, 2), 0)</f>
        <v>26.02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3818</v>
      </c>
      <c r="B536" s="3" t="s">
        <v>3815</v>
      </c>
      <c r="C536" s="3" t="s">
        <v>7928</v>
      </c>
      <c r="D536" s="6">
        <v>250</v>
      </c>
      <c r="E536" s="8">
        <v>570</v>
      </c>
      <c r="F536" s="10">
        <f>ROUND(E536 / D536 * 100, 0)</f>
        <v>228</v>
      </c>
      <c r="G536" t="s">
        <v>8218</v>
      </c>
      <c r="H536" t="s">
        <v>8223</v>
      </c>
      <c r="I536" t="s">
        <v>8245</v>
      </c>
      <c r="J536">
        <v>1426187582</v>
      </c>
      <c r="K536">
        <v>1423599182</v>
      </c>
      <c r="L536" s="16">
        <f>(K536 / 60 / 60 / 24) + DATE(1970, 1, 1)</f>
        <v>42045.84238425926</v>
      </c>
      <c r="M536" s="16">
        <f>(J536 / 60 / 60 / 24) + DATE(1970, 1, 1)</f>
        <v>42075.800717592589</v>
      </c>
      <c r="N536" s="10">
        <f>M536-L536</f>
        <v>29.958333333328483</v>
      </c>
      <c r="O536" t="b">
        <v>0</v>
      </c>
      <c r="P536">
        <v>10</v>
      </c>
      <c r="Q536" s="12">
        <f>IFERROR(ROUND(E536 / P536, 2), 0)</f>
        <v>57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48" x14ac:dyDescent="0.2">
      <c r="A537">
        <v>3830</v>
      </c>
      <c r="B537" s="3" t="s">
        <v>3827</v>
      </c>
      <c r="C537" s="3" t="s">
        <v>7939</v>
      </c>
      <c r="D537" s="6">
        <v>100</v>
      </c>
      <c r="E537" s="8">
        <v>225</v>
      </c>
      <c r="F537" s="10">
        <f>ROUND(E537 / D537 * 100, 0)</f>
        <v>225</v>
      </c>
      <c r="G537" t="s">
        <v>8218</v>
      </c>
      <c r="H537" t="s">
        <v>8223</v>
      </c>
      <c r="I537" t="s">
        <v>8245</v>
      </c>
      <c r="J537">
        <v>1464371211</v>
      </c>
      <c r="K537">
        <v>1463161611</v>
      </c>
      <c r="L537" s="16">
        <f>(K537 / 60 / 60 / 24) + DATE(1970, 1, 1)</f>
        <v>42503.740868055553</v>
      </c>
      <c r="M537" s="16">
        <f>(J537 / 60 / 60 / 24) + DATE(1970, 1, 1)</f>
        <v>42517.740868055553</v>
      </c>
      <c r="N537" s="10">
        <f>M537-L537</f>
        <v>14</v>
      </c>
      <c r="O537" t="b">
        <v>0</v>
      </c>
      <c r="P537">
        <v>3</v>
      </c>
      <c r="Q537" s="12">
        <f>IFERROR(ROUND(E537 / P537, 2), 0)</f>
        <v>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3391</v>
      </c>
      <c r="B538" s="3" t="s">
        <v>3390</v>
      </c>
      <c r="C538" s="3" t="s">
        <v>7501</v>
      </c>
      <c r="D538" s="6">
        <v>500</v>
      </c>
      <c r="E538" s="8">
        <v>1115</v>
      </c>
      <c r="F538" s="10">
        <f>ROUND(E538 / D538 * 100, 0)</f>
        <v>223</v>
      </c>
      <c r="G538" t="s">
        <v>8218</v>
      </c>
      <c r="H538" t="s">
        <v>8223</v>
      </c>
      <c r="I538" t="s">
        <v>8245</v>
      </c>
      <c r="J538">
        <v>1407536880</v>
      </c>
      <c r="K538">
        <v>1404997548</v>
      </c>
      <c r="L538" s="16">
        <f>(K538 / 60 / 60 / 24) + DATE(1970, 1, 1)</f>
        <v>41830.545694444445</v>
      </c>
      <c r="M538" s="16">
        <f>(J538 / 60 / 60 / 24) + DATE(1970, 1, 1)</f>
        <v>41859.936111111114</v>
      </c>
      <c r="N538" s="10">
        <f>M538-L538</f>
        <v>29.390416666668898</v>
      </c>
      <c r="O538" t="b">
        <v>0</v>
      </c>
      <c r="P538">
        <v>18</v>
      </c>
      <c r="Q538" s="12">
        <f>IFERROR(ROUND(E538 / P538, 2), 0)</f>
        <v>61.94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3366</v>
      </c>
      <c r="B539" s="3" t="s">
        <v>3365</v>
      </c>
      <c r="C539" s="3" t="s">
        <v>7476</v>
      </c>
      <c r="D539" s="6">
        <v>500</v>
      </c>
      <c r="E539" s="8">
        <v>1105</v>
      </c>
      <c r="F539" s="10">
        <f>ROUND(E539 / D539 * 100, 0)</f>
        <v>221</v>
      </c>
      <c r="G539" t="s">
        <v>8218</v>
      </c>
      <c r="H539" t="s">
        <v>8223</v>
      </c>
      <c r="I539" t="s">
        <v>8245</v>
      </c>
      <c r="J539">
        <v>1431481037</v>
      </c>
      <c r="K539">
        <v>1428889037</v>
      </c>
      <c r="L539" s="16">
        <f>(K539 / 60 / 60 / 24) + DATE(1970, 1, 1)</f>
        <v>42107.067557870367</v>
      </c>
      <c r="M539" s="16">
        <f>(J539 / 60 / 60 / 24) + DATE(1970, 1, 1)</f>
        <v>42137.067557870367</v>
      </c>
      <c r="N539" s="10">
        <f>M539-L539</f>
        <v>30</v>
      </c>
      <c r="O539" t="b">
        <v>0</v>
      </c>
      <c r="P539">
        <v>18</v>
      </c>
      <c r="Q539" s="12">
        <f>IFERROR(ROUND(E539 / P539, 2), 0)</f>
        <v>61.39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3362</v>
      </c>
      <c r="B540" s="3" t="s">
        <v>3361</v>
      </c>
      <c r="C540" s="3" t="s">
        <v>7472</v>
      </c>
      <c r="D540" s="6">
        <v>500</v>
      </c>
      <c r="E540" s="8">
        <v>1090</v>
      </c>
      <c r="F540" s="10">
        <f>ROUND(E540 / D540 * 100, 0)</f>
        <v>218</v>
      </c>
      <c r="G540" t="s">
        <v>8218</v>
      </c>
      <c r="H540" t="s">
        <v>8223</v>
      </c>
      <c r="I540" t="s">
        <v>8245</v>
      </c>
      <c r="J540">
        <v>1425704100</v>
      </c>
      <c r="K540">
        <v>1424484717</v>
      </c>
      <c r="L540" s="16">
        <f>(K540 / 60 / 60 / 24) + DATE(1970, 1, 1)</f>
        <v>42056.091631944444</v>
      </c>
      <c r="M540" s="16">
        <f>(J540 / 60 / 60 / 24) + DATE(1970, 1, 1)</f>
        <v>42070.204861111109</v>
      </c>
      <c r="N540" s="10">
        <f>M540-L540</f>
        <v>14.113229166665406</v>
      </c>
      <c r="O540" t="b">
        <v>0</v>
      </c>
      <c r="P540">
        <v>20</v>
      </c>
      <c r="Q540" s="12">
        <f>IFERROR(ROUND(E540 / P540, 2), 0)</f>
        <v>54.5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hidden="1" x14ac:dyDescent="0.2">
      <c r="A541">
        <v>3471</v>
      </c>
      <c r="B541" s="3" t="s">
        <v>3470</v>
      </c>
      <c r="C541" s="3" t="s">
        <v>7581</v>
      </c>
      <c r="D541" s="6">
        <v>500</v>
      </c>
      <c r="E541" s="8">
        <v>1073</v>
      </c>
      <c r="F541" s="10">
        <f>ROUND(E541 / D541 * 100, 0)</f>
        <v>215</v>
      </c>
      <c r="G541" t="s">
        <v>8218</v>
      </c>
      <c r="H541" t="s">
        <v>8224</v>
      </c>
      <c r="I541" t="s">
        <v>8246</v>
      </c>
      <c r="J541">
        <v>1409515200</v>
      </c>
      <c r="K541">
        <v>1405971690</v>
      </c>
      <c r="L541" s="16">
        <f>(K541 / 60 / 60 / 24) + DATE(1970, 1, 1)</f>
        <v>41841.820486111108</v>
      </c>
      <c r="M541" s="16">
        <f>(J541 / 60 / 60 / 24) + DATE(1970, 1, 1)</f>
        <v>41882.833333333336</v>
      </c>
      <c r="N541" s="10">
        <f>M541-L541</f>
        <v>41.01284722222772</v>
      </c>
      <c r="O541" t="b">
        <v>0</v>
      </c>
      <c r="P541">
        <v>30</v>
      </c>
      <c r="Q541" s="12">
        <f>IFERROR(ROUND(E541 / P541, 2), 0)</f>
        <v>35.770000000000003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 / D542 * 100, 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>(K542 / 60 / 60 / 24) + DATE(1970, 1, 1)</f>
        <v>42009.817199074074</v>
      </c>
      <c r="M542" s="16">
        <f>(J542 / 60 / 60 / 24) + DATE(1970, 1, 1)</f>
        <v>42039.817199074074</v>
      </c>
      <c r="N542" s="10">
        <f>M542-L542</f>
        <v>30</v>
      </c>
      <c r="O542" t="b">
        <v>0</v>
      </c>
      <c r="P542">
        <v>1</v>
      </c>
      <c r="Q542" s="12">
        <f>IFERROR(ROUND(E542 / P542, 2), 0)</f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 / D543 * 100, 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>(K543 / 60 / 60 / 24) + DATE(1970, 1, 1)</f>
        <v>42276.046689814815</v>
      </c>
      <c r="M543" s="16">
        <f>(J543 / 60 / 60 / 24) + DATE(1970, 1, 1)</f>
        <v>42306.046689814815</v>
      </c>
      <c r="N543" s="10">
        <f>M543-L543</f>
        <v>30</v>
      </c>
      <c r="O543" t="b">
        <v>0</v>
      </c>
      <c r="P543">
        <v>1</v>
      </c>
      <c r="Q543" s="12">
        <f>IFERROR(ROUND(E543 / P543, 2), 0)</f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 / D544 * 100, 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>(K544 / 60 / 60 / 24) + DATE(1970, 1, 1)</f>
        <v>42433.737453703703</v>
      </c>
      <c r="M544" s="16">
        <f>(J544 / 60 / 60 / 24) + DATE(1970, 1, 1)</f>
        <v>42493.695787037039</v>
      </c>
      <c r="N544" s="10">
        <f>M544-L544</f>
        <v>59.958333333335759</v>
      </c>
      <c r="O544" t="b">
        <v>0</v>
      </c>
      <c r="P544">
        <v>1</v>
      </c>
      <c r="Q544" s="12">
        <f>IFERROR(ROUND(E544 / P544, 2), 0)</f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 / D545 * 100, 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>(K545 / 60 / 60 / 24) + DATE(1970, 1, 1)</f>
        <v>41914.092152777775</v>
      </c>
      <c r="M545" s="16">
        <f>(J545 / 60 / 60 / 24) + DATE(1970, 1, 1)</f>
        <v>41944.092152777775</v>
      </c>
      <c r="N545" s="10">
        <f>M545-L545</f>
        <v>30</v>
      </c>
      <c r="O545" t="b">
        <v>0</v>
      </c>
      <c r="P545">
        <v>2</v>
      </c>
      <c r="Q545" s="12">
        <f>IFERROR(ROUND(E545 / P545, 2), 0)</f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 / D546 * 100, 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>(K546 / 60 / 60 / 24) + DATE(1970, 1, 1)</f>
        <v>42525.656944444447</v>
      </c>
      <c r="M546" s="16">
        <f>(J546 / 60 / 60 / 24) + DATE(1970, 1, 1)</f>
        <v>42555.656944444447</v>
      </c>
      <c r="N546" s="10">
        <f>M546-L546</f>
        <v>30</v>
      </c>
      <c r="O546" t="b">
        <v>0</v>
      </c>
      <c r="P546">
        <v>2</v>
      </c>
      <c r="Q546" s="12">
        <f>IFERROR(ROUND(E546 / P546, 2), 0)</f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 / D547 * 100, 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>(K547 / 60 / 60 / 24) + DATE(1970, 1, 1)</f>
        <v>42283.592465277776</v>
      </c>
      <c r="M547" s="16">
        <f>(J547 / 60 / 60 / 24) + DATE(1970, 1, 1)</f>
        <v>42323.634131944447</v>
      </c>
      <c r="N547" s="10">
        <f>M547-L547</f>
        <v>40.041666666671517</v>
      </c>
      <c r="O547" t="b">
        <v>0</v>
      </c>
      <c r="P547">
        <v>34</v>
      </c>
      <c r="Q547" s="12">
        <f>IFERROR(ROUND(E547 / P547, 2), 0)</f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 / D548 * 100, 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>(K548 / 60 / 60 / 24) + DATE(1970, 1, 1)</f>
        <v>42249.667997685188</v>
      </c>
      <c r="M548" s="16">
        <f>(J548 / 60 / 60 / 24) + DATE(1970, 1, 1)</f>
        <v>42294.667997685188</v>
      </c>
      <c r="N548" s="10">
        <f>M548-L548</f>
        <v>45</v>
      </c>
      <c r="O548" t="b">
        <v>0</v>
      </c>
      <c r="P548">
        <v>2</v>
      </c>
      <c r="Q548" s="12">
        <f>IFERROR(ROUND(E548 / P548, 2), 0)</f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 / D549 * 100, 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>(K549 / 60 / 60 / 24) + DATE(1970, 1, 1)</f>
        <v>42380.696342592593</v>
      </c>
      <c r="M549" s="16">
        <f>(J549 / 60 / 60 / 24) + DATE(1970, 1, 1)</f>
        <v>42410.696342592593</v>
      </c>
      <c r="N549" s="10">
        <f>M549-L549</f>
        <v>30</v>
      </c>
      <c r="O549" t="b">
        <v>0</v>
      </c>
      <c r="P549">
        <v>0</v>
      </c>
      <c r="Q549" s="12">
        <f>IFERROR(ROUND(E549 / P549, 2), 0)</f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 / D550 * 100, 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>(K550 / 60 / 60 / 24) + DATE(1970, 1, 1)</f>
        <v>42276.903333333335</v>
      </c>
      <c r="M550" s="16">
        <f>(J550 / 60 / 60 / 24) + DATE(1970, 1, 1)</f>
        <v>42306.903333333335</v>
      </c>
      <c r="N550" s="10">
        <f>M550-L550</f>
        <v>30</v>
      </c>
      <c r="O550" t="b">
        <v>0</v>
      </c>
      <c r="P550">
        <v>1</v>
      </c>
      <c r="Q550" s="12">
        <f>IFERROR(ROUND(E550 / P550, 2), 0)</f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 / D551 * 100, 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>(K551 / 60 / 60 / 24) + DATE(1970, 1, 1)</f>
        <v>42163.636828703704</v>
      </c>
      <c r="M551" s="16">
        <f>(J551 / 60 / 60 / 24) + DATE(1970, 1, 1)</f>
        <v>42193.636828703704</v>
      </c>
      <c r="N551" s="10">
        <f>M551-L551</f>
        <v>30</v>
      </c>
      <c r="O551" t="b">
        <v>0</v>
      </c>
      <c r="P551">
        <v>8</v>
      </c>
      <c r="Q551" s="12">
        <f>IFERROR(ROUND(E551 / P551, 2), 0)</f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 / D552 * 100, 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>(K552 / 60 / 60 / 24) + DATE(1970, 1, 1)</f>
        <v>42753.678761574076</v>
      </c>
      <c r="M552" s="16">
        <f>(J552 / 60 / 60 / 24) + DATE(1970, 1, 1)</f>
        <v>42766.208333333328</v>
      </c>
      <c r="N552" s="10">
        <f>M552-L552</f>
        <v>12.529571759252576</v>
      </c>
      <c r="O552" t="b">
        <v>0</v>
      </c>
      <c r="P552">
        <v>4</v>
      </c>
      <c r="Q552" s="12">
        <f>IFERROR(ROUND(E552 / P552, 2), 0)</f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 / D553 * 100, 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>(K553 / 60 / 60 / 24) + DATE(1970, 1, 1)</f>
        <v>42173.275740740741</v>
      </c>
      <c r="M553" s="16">
        <f>(J553 / 60 / 60 / 24) + DATE(1970, 1, 1)</f>
        <v>42217.745138888888</v>
      </c>
      <c r="N553" s="10">
        <f>M553-L553</f>
        <v>44.469398148146865</v>
      </c>
      <c r="O553" t="b">
        <v>0</v>
      </c>
      <c r="P553">
        <v>28</v>
      </c>
      <c r="Q553" s="12">
        <f>IFERROR(ROUND(E553 / P553, 2), 0)</f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 / D554 * 100, 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>(K554 / 60 / 60 / 24) + DATE(1970, 1, 1)</f>
        <v>42318.616851851853</v>
      </c>
      <c r="M554" s="16">
        <f>(J554 / 60 / 60 / 24) + DATE(1970, 1, 1)</f>
        <v>42378.616851851853</v>
      </c>
      <c r="N554" s="10">
        <f>M554-L554</f>
        <v>60</v>
      </c>
      <c r="O554" t="b">
        <v>0</v>
      </c>
      <c r="P554">
        <v>0</v>
      </c>
      <c r="Q554" s="12">
        <f>IFERROR(ROUND(E554 / P554, 2), 0)</f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 / D555 * 100, 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>(K555 / 60 / 60 / 24) + DATE(1970, 1, 1)</f>
        <v>41927.71980324074</v>
      </c>
      <c r="M555" s="16">
        <f>(J555 / 60 / 60 / 24) + DATE(1970, 1, 1)</f>
        <v>41957.761469907404</v>
      </c>
      <c r="N555" s="10">
        <f>M555-L555</f>
        <v>30.041666666664241</v>
      </c>
      <c r="O555" t="b">
        <v>0</v>
      </c>
      <c r="P555">
        <v>6</v>
      </c>
      <c r="Q555" s="12">
        <f>IFERROR(ROUND(E555 / P555, 2), 0)</f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 / D556 * 100, 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>(K556 / 60 / 60 / 24) + DATE(1970, 1, 1)</f>
        <v>41901.684861111113</v>
      </c>
      <c r="M556" s="16">
        <f>(J556 / 60 / 60 / 24) + DATE(1970, 1, 1)</f>
        <v>41931.684861111113</v>
      </c>
      <c r="N556" s="10">
        <f>M556-L556</f>
        <v>30</v>
      </c>
      <c r="O556" t="b">
        <v>0</v>
      </c>
      <c r="P556">
        <v>22</v>
      </c>
      <c r="Q556" s="12">
        <f>IFERROR(ROUND(E556 / P556, 2), 0)</f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 / D557 * 100, 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>(K557 / 60 / 60 / 24) + DATE(1970, 1, 1)</f>
        <v>42503.353506944448</v>
      </c>
      <c r="M557" s="16">
        <f>(J557 / 60 / 60 / 24) + DATE(1970, 1, 1)</f>
        <v>42533.353506944448</v>
      </c>
      <c r="N557" s="10">
        <f>M557-L557</f>
        <v>30</v>
      </c>
      <c r="O557" t="b">
        <v>0</v>
      </c>
      <c r="P557">
        <v>0</v>
      </c>
      <c r="Q557" s="12">
        <f>IFERROR(ROUND(E557 / P557, 2), 0)</f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 / D558 * 100, 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>(K558 / 60 / 60 / 24) + DATE(1970, 1, 1)</f>
        <v>42345.860150462962</v>
      </c>
      <c r="M558" s="16">
        <f>(J558 / 60 / 60 / 24) + DATE(1970, 1, 1)</f>
        <v>42375.860150462962</v>
      </c>
      <c r="N558" s="10">
        <f>M558-L558</f>
        <v>30</v>
      </c>
      <c r="O558" t="b">
        <v>0</v>
      </c>
      <c r="P558">
        <v>1</v>
      </c>
      <c r="Q558" s="12">
        <f>IFERROR(ROUND(E558 / P558, 2), 0)</f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 / D559 * 100, 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>(K559 / 60 / 60 / 24) + DATE(1970, 1, 1)</f>
        <v>42676.942164351851</v>
      </c>
      <c r="M559" s="16">
        <f>(J559 / 60 / 60 / 24) + DATE(1970, 1, 1)</f>
        <v>42706.983831018515</v>
      </c>
      <c r="N559" s="10">
        <f>M559-L559</f>
        <v>30.041666666664241</v>
      </c>
      <c r="O559" t="b">
        <v>0</v>
      </c>
      <c r="P559">
        <v>20</v>
      </c>
      <c r="Q559" s="12">
        <f>IFERROR(ROUND(E559 / P559, 2), 0)</f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 / D560 * 100, 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>(K560 / 60 / 60 / 24) + DATE(1970, 1, 1)</f>
        <v>42057.883159722223</v>
      </c>
      <c r="M560" s="16">
        <f>(J560 / 60 / 60 / 24) + DATE(1970, 1, 1)</f>
        <v>42087.841493055559</v>
      </c>
      <c r="N560" s="10">
        <f>M560-L560</f>
        <v>29.958333333335759</v>
      </c>
      <c r="O560" t="b">
        <v>0</v>
      </c>
      <c r="P560">
        <v>0</v>
      </c>
      <c r="Q560" s="12">
        <f>IFERROR(ROUND(E560 / P560, 2), 0)</f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 / D561 * 100, 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>(K561 / 60 / 60 / 24) + DATE(1970, 1, 1)</f>
        <v>42321.283101851848</v>
      </c>
      <c r="M561" s="16">
        <f>(J561 / 60 / 60 / 24) + DATE(1970, 1, 1)</f>
        <v>42351.283101851848</v>
      </c>
      <c r="N561" s="10">
        <f>M561-L561</f>
        <v>30</v>
      </c>
      <c r="O561" t="b">
        <v>0</v>
      </c>
      <c r="P561">
        <v>1</v>
      </c>
      <c r="Q561" s="12">
        <f>IFERROR(ROUND(E561 / P561, 2), 0)</f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 / D562 * 100, 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>(K562 / 60 / 60 / 24) + DATE(1970, 1, 1)</f>
        <v>41960.771354166667</v>
      </c>
      <c r="M562" s="16">
        <f>(J562 / 60 / 60 / 24) + DATE(1970, 1, 1)</f>
        <v>41990.771354166667</v>
      </c>
      <c r="N562" s="10">
        <f>M562-L562</f>
        <v>30</v>
      </c>
      <c r="O562" t="b">
        <v>0</v>
      </c>
      <c r="P562">
        <v>3</v>
      </c>
      <c r="Q562" s="12">
        <f>IFERROR(ROUND(E562 / P562, 2), 0)</f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 / D563 * 100, 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>(K563 / 60 / 60 / 24) + DATE(1970, 1, 1)</f>
        <v>42268.658715277779</v>
      </c>
      <c r="M563" s="16">
        <f>(J563 / 60 / 60 / 24) + DATE(1970, 1, 1)</f>
        <v>42303.658715277779</v>
      </c>
      <c r="N563" s="10">
        <f>M563-L563</f>
        <v>35</v>
      </c>
      <c r="O563" t="b">
        <v>0</v>
      </c>
      <c r="P563">
        <v>2</v>
      </c>
      <c r="Q563" s="12">
        <f>IFERROR(ROUND(E563 / P563, 2), 0)</f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 / D564 * 100, 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>(K564 / 60 / 60 / 24) + DATE(1970, 1, 1)</f>
        <v>42692.389062500006</v>
      </c>
      <c r="M564" s="16">
        <f>(J564 / 60 / 60 / 24) + DATE(1970, 1, 1)</f>
        <v>42722.389062500006</v>
      </c>
      <c r="N564" s="10">
        <f>M564-L564</f>
        <v>30</v>
      </c>
      <c r="O564" t="b">
        <v>0</v>
      </c>
      <c r="P564">
        <v>0</v>
      </c>
      <c r="Q564" s="12">
        <f>IFERROR(ROUND(E564 / P564, 2), 0)</f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 / D565 * 100, 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>(K565 / 60 / 60 / 24) + DATE(1970, 1, 1)</f>
        <v>42022.069988425923</v>
      </c>
      <c r="M565" s="16">
        <f>(J565 / 60 / 60 / 24) + DATE(1970, 1, 1)</f>
        <v>42052.069988425923</v>
      </c>
      <c r="N565" s="10">
        <f>M565-L565</f>
        <v>30</v>
      </c>
      <c r="O565" t="b">
        <v>0</v>
      </c>
      <c r="P565">
        <v>2</v>
      </c>
      <c r="Q565" s="12">
        <f>IFERROR(ROUND(E565 / P565, 2), 0)</f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 / D566 * 100, 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>(K566 / 60 / 60 / 24) + DATE(1970, 1, 1)</f>
        <v>42411.942997685182</v>
      </c>
      <c r="M566" s="16">
        <f>(J566 / 60 / 60 / 24) + DATE(1970, 1, 1)</f>
        <v>42441.942997685182</v>
      </c>
      <c r="N566" s="10">
        <f>M566-L566</f>
        <v>30</v>
      </c>
      <c r="O566" t="b">
        <v>0</v>
      </c>
      <c r="P566">
        <v>1</v>
      </c>
      <c r="Q566" s="12">
        <f>IFERROR(ROUND(E566 / P566, 2), 0)</f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 / D567 * 100, 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>(K567 / 60 / 60 / 24) + DATE(1970, 1, 1)</f>
        <v>42165.785289351858</v>
      </c>
      <c r="M567" s="16">
        <f>(J567 / 60 / 60 / 24) + DATE(1970, 1, 1)</f>
        <v>42195.785289351858</v>
      </c>
      <c r="N567" s="10">
        <f>M567-L567</f>
        <v>30</v>
      </c>
      <c r="O567" t="b">
        <v>0</v>
      </c>
      <c r="P567">
        <v>0</v>
      </c>
      <c r="Q567" s="12">
        <f>IFERROR(ROUND(E567 / P567, 2), 0)</f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 / D568 * 100, 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>(K568 / 60 / 60 / 24) + DATE(1970, 1, 1)</f>
        <v>42535.68440972222</v>
      </c>
      <c r="M568" s="16">
        <f>(J568 / 60 / 60 / 24) + DATE(1970, 1, 1)</f>
        <v>42565.68440972222</v>
      </c>
      <c r="N568" s="10">
        <f>M568-L568</f>
        <v>30</v>
      </c>
      <c r="O568" t="b">
        <v>0</v>
      </c>
      <c r="P568">
        <v>1</v>
      </c>
      <c r="Q568" s="12">
        <f>IFERROR(ROUND(E568 / P568, 2), 0)</f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 / D569 * 100, 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>(K569 / 60 / 60 / 24) + DATE(1970, 1, 1)</f>
        <v>41975.842523148152</v>
      </c>
      <c r="M569" s="16">
        <f>(J569 / 60 / 60 / 24) + DATE(1970, 1, 1)</f>
        <v>42005.842523148152</v>
      </c>
      <c r="N569" s="10">
        <f>M569-L569</f>
        <v>30</v>
      </c>
      <c r="O569" t="b">
        <v>0</v>
      </c>
      <c r="P569">
        <v>0</v>
      </c>
      <c r="Q569" s="12">
        <f>IFERROR(ROUND(E569 / P569, 2), 0)</f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 / D570 * 100, 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>(K570 / 60 / 60 / 24) + DATE(1970, 1, 1)</f>
        <v>42348.9215625</v>
      </c>
      <c r="M570" s="16">
        <f>(J570 / 60 / 60 / 24) + DATE(1970, 1, 1)</f>
        <v>42385.458333333328</v>
      </c>
      <c r="N570" s="10">
        <f>M570-L570</f>
        <v>36.536770833328774</v>
      </c>
      <c r="O570" t="b">
        <v>0</v>
      </c>
      <c r="P570">
        <v>5</v>
      </c>
      <c r="Q570" s="12">
        <f>IFERROR(ROUND(E570 / P570, 2), 0)</f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 / D571 * 100, 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>(K571 / 60 / 60 / 24) + DATE(1970, 1, 1)</f>
        <v>42340.847361111111</v>
      </c>
      <c r="M571" s="16">
        <f>(J571 / 60 / 60 / 24) + DATE(1970, 1, 1)</f>
        <v>42370.847361111111</v>
      </c>
      <c r="N571" s="10">
        <f>M571-L571</f>
        <v>30</v>
      </c>
      <c r="O571" t="b">
        <v>0</v>
      </c>
      <c r="P571">
        <v>1</v>
      </c>
      <c r="Q571" s="12">
        <f>IFERROR(ROUND(E571 / P571, 2), 0)</f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 / D572 * 100, 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>(K572 / 60 / 60 / 24) + DATE(1970, 1, 1)</f>
        <v>42388.798252314817</v>
      </c>
      <c r="M572" s="16">
        <f>(J572 / 60 / 60 / 24) + DATE(1970, 1, 1)</f>
        <v>42418.798252314817</v>
      </c>
      <c r="N572" s="10">
        <f>M572-L572</f>
        <v>30</v>
      </c>
      <c r="O572" t="b">
        <v>0</v>
      </c>
      <c r="P572">
        <v>1</v>
      </c>
      <c r="Q572" s="12">
        <f>IFERROR(ROUND(E572 / P572, 2), 0)</f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 / D573 * 100, 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>(K573 / 60 / 60 / 24) + DATE(1970, 1, 1)</f>
        <v>42192.816238425927</v>
      </c>
      <c r="M573" s="16">
        <f>(J573 / 60 / 60 / 24) + DATE(1970, 1, 1)</f>
        <v>42212.165972222225</v>
      </c>
      <c r="N573" s="10">
        <f>M573-L573</f>
        <v>19.349733796298096</v>
      </c>
      <c r="O573" t="b">
        <v>0</v>
      </c>
      <c r="P573">
        <v>2</v>
      </c>
      <c r="Q573" s="12">
        <f>IFERROR(ROUND(E573 / P573, 2), 0)</f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 / D574 * 100, 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>(K574 / 60 / 60 / 24) + DATE(1970, 1, 1)</f>
        <v>42282.71629629629</v>
      </c>
      <c r="M574" s="16">
        <f>(J574 / 60 / 60 / 24) + DATE(1970, 1, 1)</f>
        <v>42312.757962962962</v>
      </c>
      <c r="N574" s="10">
        <f>M574-L574</f>
        <v>30.041666666671517</v>
      </c>
      <c r="O574" t="b">
        <v>0</v>
      </c>
      <c r="P574">
        <v>0</v>
      </c>
      <c r="Q574" s="12">
        <f>IFERROR(ROUND(E574 / P574, 2), 0)</f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 / D575 * 100, 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>(K575 / 60 / 60 / 24) + DATE(1970, 1, 1)</f>
        <v>41963.050127314811</v>
      </c>
      <c r="M575" s="16">
        <f>(J575 / 60 / 60 / 24) + DATE(1970, 1, 1)</f>
        <v>42022.05</v>
      </c>
      <c r="N575" s="10">
        <f>M575-L575</f>
        <v>58.999872685191804</v>
      </c>
      <c r="O575" t="b">
        <v>0</v>
      </c>
      <c r="P575">
        <v>9</v>
      </c>
      <c r="Q575" s="12">
        <f>IFERROR(ROUND(E575 / P575, 2), 0)</f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 / D576 * 100, 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>(K576 / 60 / 60 / 24) + DATE(1970, 1, 1)</f>
        <v>42632.443368055552</v>
      </c>
      <c r="M576" s="16">
        <f>(J576 / 60 / 60 / 24) + DATE(1970, 1, 1)</f>
        <v>42662.443368055552</v>
      </c>
      <c r="N576" s="10">
        <f>M576-L576</f>
        <v>30</v>
      </c>
      <c r="O576" t="b">
        <v>0</v>
      </c>
      <c r="P576">
        <v>4</v>
      </c>
      <c r="Q576" s="12">
        <f>IFERROR(ROUND(E576 / P576, 2), 0)</f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 / D577 * 100, 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>(K577 / 60 / 60 / 24) + DATE(1970, 1, 1)</f>
        <v>42138.692627314813</v>
      </c>
      <c r="M577" s="16">
        <f>(J577 / 60 / 60 / 24) + DATE(1970, 1, 1)</f>
        <v>42168.692627314813</v>
      </c>
      <c r="N577" s="10">
        <f>M577-L577</f>
        <v>30</v>
      </c>
      <c r="O577" t="b">
        <v>0</v>
      </c>
      <c r="P577">
        <v>4</v>
      </c>
      <c r="Q577" s="12">
        <f>IFERROR(ROUND(E577 / P577, 2), 0)</f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>(K578 / 60 / 60 / 24) + DATE(1970, 1, 1)</f>
        <v>42031.471666666665</v>
      </c>
      <c r="M578" s="16">
        <f>(J578 / 60 / 60 / 24) + DATE(1970, 1, 1)</f>
        <v>42091.43</v>
      </c>
      <c r="N578" s="10">
        <f>M578-L578</f>
        <v>59.958333333335759</v>
      </c>
      <c r="O578" t="b">
        <v>0</v>
      </c>
      <c r="P578">
        <v>1</v>
      </c>
      <c r="Q578" s="12">
        <f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 / D579 * 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>(K579 / 60 / 60 / 24) + DATE(1970, 1, 1)</f>
        <v>42450.589143518519</v>
      </c>
      <c r="M579" s="16">
        <f>(J579 / 60 / 60 / 24) + DATE(1970, 1, 1)</f>
        <v>42510.589143518519</v>
      </c>
      <c r="N579" s="10">
        <f>M579-L579</f>
        <v>60</v>
      </c>
      <c r="O579" t="b">
        <v>0</v>
      </c>
      <c r="P579">
        <v>1</v>
      </c>
      <c r="Q579" s="12">
        <f>IFERROR(ROUND(E579 / P579, 2), 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 / D580 * 100, 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>(K580 / 60 / 60 / 24) + DATE(1970, 1, 1)</f>
        <v>42230.578622685185</v>
      </c>
      <c r="M580" s="16">
        <f>(J580 / 60 / 60 / 24) + DATE(1970, 1, 1)</f>
        <v>42254.578622685185</v>
      </c>
      <c r="N580" s="10">
        <f>M580-L580</f>
        <v>24</v>
      </c>
      <c r="O580" t="b">
        <v>0</v>
      </c>
      <c r="P580">
        <v>7</v>
      </c>
      <c r="Q580" s="12">
        <f>IFERROR(ROUND(E580 / P580, 2), 0)</f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 / D581 * 100, 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>(K581 / 60 / 60 / 24) + DATE(1970, 1, 1)</f>
        <v>41968.852118055554</v>
      </c>
      <c r="M581" s="16">
        <f>(J581 / 60 / 60 / 24) + DATE(1970, 1, 1)</f>
        <v>41998.852118055554</v>
      </c>
      <c r="N581" s="10">
        <f>M581-L581</f>
        <v>30</v>
      </c>
      <c r="O581" t="b">
        <v>0</v>
      </c>
      <c r="P581">
        <v>5</v>
      </c>
      <c r="Q581" s="12">
        <f>IFERROR(ROUND(E581 / P581, 2), 0)</f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 / D582 * 100, 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>(K582 / 60 / 60 / 24) + DATE(1970, 1, 1)</f>
        <v>42605.908182870371</v>
      </c>
      <c r="M582" s="16">
        <f>(J582 / 60 / 60 / 24) + DATE(1970, 1, 1)</f>
        <v>42635.908182870371</v>
      </c>
      <c r="N582" s="10">
        <f>M582-L582</f>
        <v>30</v>
      </c>
      <c r="O582" t="b">
        <v>0</v>
      </c>
      <c r="P582">
        <v>1</v>
      </c>
      <c r="Q582" s="12">
        <f>IFERROR(ROUND(E582 / P582, 2), 0)</f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 / D583 * 100, 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>(K583 / 60 / 60 / 24) + DATE(1970, 1, 1)</f>
        <v>42188.012777777782</v>
      </c>
      <c r="M583" s="16">
        <f>(J583 / 60 / 60 / 24) + DATE(1970, 1, 1)</f>
        <v>42218.012777777782</v>
      </c>
      <c r="N583" s="10">
        <f>M583-L583</f>
        <v>30</v>
      </c>
      <c r="O583" t="b">
        <v>0</v>
      </c>
      <c r="P583">
        <v>0</v>
      </c>
      <c r="Q583" s="12">
        <f>IFERROR(ROUND(E583 / P583, 2), 0)</f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 / D584 * 100, 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>(K584 / 60 / 60 / 24) + DATE(1970, 1, 1)</f>
        <v>42055.739803240736</v>
      </c>
      <c r="M584" s="16">
        <f>(J584 / 60 / 60 / 24) + DATE(1970, 1, 1)</f>
        <v>42078.75</v>
      </c>
      <c r="N584" s="10">
        <f>M584-L584</f>
        <v>23.010196759263636</v>
      </c>
      <c r="O584" t="b">
        <v>0</v>
      </c>
      <c r="P584">
        <v>0</v>
      </c>
      <c r="Q584" s="12">
        <f>IFERROR(ROUND(E584 / P584, 2), 0)</f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 / D585 * 100, 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>(K585 / 60 / 60 / 24) + DATE(1970, 1, 1)</f>
        <v>42052.93850694444</v>
      </c>
      <c r="M585" s="16">
        <f>(J585 / 60 / 60 / 24) + DATE(1970, 1, 1)</f>
        <v>42082.896840277783</v>
      </c>
      <c r="N585" s="10">
        <f>M585-L585</f>
        <v>29.958333333343035</v>
      </c>
      <c r="O585" t="b">
        <v>0</v>
      </c>
      <c r="P585">
        <v>1</v>
      </c>
      <c r="Q585" s="12">
        <f>IFERROR(ROUND(E585 / P585, 2), 0)</f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 / D586 * 100, 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>(K586 / 60 / 60 / 24) + DATE(1970, 1, 1)</f>
        <v>42049.716620370367</v>
      </c>
      <c r="M586" s="16">
        <f>(J586 / 60 / 60 / 24) + DATE(1970, 1, 1)</f>
        <v>42079.674953703703</v>
      </c>
      <c r="N586" s="10">
        <f>M586-L586</f>
        <v>29.958333333335759</v>
      </c>
      <c r="O586" t="b">
        <v>0</v>
      </c>
      <c r="P586">
        <v>2</v>
      </c>
      <c r="Q586" s="12">
        <f>IFERROR(ROUND(E586 / P586, 2), 0)</f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 / D587 * 100, 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>(K587 / 60 / 60 / 24) + DATE(1970, 1, 1)</f>
        <v>42283.3909375</v>
      </c>
      <c r="M587" s="16">
        <f>(J587 / 60 / 60 / 24) + DATE(1970, 1, 1)</f>
        <v>42339</v>
      </c>
      <c r="N587" s="10">
        <f>M587-L587</f>
        <v>55.609062499999709</v>
      </c>
      <c r="O587" t="b">
        <v>0</v>
      </c>
      <c r="P587">
        <v>0</v>
      </c>
      <c r="Q587" s="12">
        <f>IFERROR(ROUND(E587 / P587, 2), 0)</f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 / D588 * 100, 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>(K588 / 60 / 60 / 24) + DATE(1970, 1, 1)</f>
        <v>42020.854247685187</v>
      </c>
      <c r="M588" s="16">
        <f>(J588 / 60 / 60 / 24) + DATE(1970, 1, 1)</f>
        <v>42050.854247685187</v>
      </c>
      <c r="N588" s="10">
        <f>M588-L588</f>
        <v>30</v>
      </c>
      <c r="O588" t="b">
        <v>0</v>
      </c>
      <c r="P588">
        <v>4</v>
      </c>
      <c r="Q588" s="12">
        <f>IFERROR(ROUND(E588 / P588, 2), 0)</f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 / D589 * 100, 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>(K589 / 60 / 60 / 24) + DATE(1970, 1, 1)</f>
        <v>42080.757326388892</v>
      </c>
      <c r="M589" s="16">
        <f>(J589 / 60 / 60 / 24) + DATE(1970, 1, 1)</f>
        <v>42110.757326388892</v>
      </c>
      <c r="N589" s="10">
        <f>M589-L589</f>
        <v>30</v>
      </c>
      <c r="O589" t="b">
        <v>0</v>
      </c>
      <c r="P589">
        <v>7</v>
      </c>
      <c r="Q589" s="12">
        <f>IFERROR(ROUND(E589 / P589, 2), 0)</f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 / D590 * 100, 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>(K590 / 60 / 60 / 24) + DATE(1970, 1, 1)</f>
        <v>42631.769513888896</v>
      </c>
      <c r="M590" s="16">
        <f>(J590 / 60 / 60 / 24) + DATE(1970, 1, 1)</f>
        <v>42691.811180555553</v>
      </c>
      <c r="N590" s="10">
        <f>M590-L590</f>
        <v>60.041666666656965</v>
      </c>
      <c r="O590" t="b">
        <v>0</v>
      </c>
      <c r="P590">
        <v>2</v>
      </c>
      <c r="Q590" s="12">
        <f>IFERROR(ROUND(E590 / P590, 2), 0)</f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 / D591 * 100, 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>(K591 / 60 / 60 / 24) + DATE(1970, 1, 1)</f>
        <v>42178.614571759259</v>
      </c>
      <c r="M591" s="16">
        <f>(J591 / 60 / 60 / 24) + DATE(1970, 1, 1)</f>
        <v>42193.614571759259</v>
      </c>
      <c r="N591" s="10">
        <f>M591-L591</f>
        <v>15</v>
      </c>
      <c r="O591" t="b">
        <v>0</v>
      </c>
      <c r="P591">
        <v>1</v>
      </c>
      <c r="Q591" s="12">
        <f>IFERROR(ROUND(E591 / P591, 2), 0)</f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 / D592 * 100, 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>(K592 / 60 / 60 / 24) + DATE(1970, 1, 1)</f>
        <v>42377.554756944446</v>
      </c>
      <c r="M592" s="16">
        <f>(J592 / 60 / 60 / 24) + DATE(1970, 1, 1)</f>
        <v>42408.542361111111</v>
      </c>
      <c r="N592" s="10">
        <f>M592-L592</f>
        <v>30.987604166664823</v>
      </c>
      <c r="O592" t="b">
        <v>0</v>
      </c>
      <c r="P592">
        <v>9</v>
      </c>
      <c r="Q592" s="12">
        <f>IFERROR(ROUND(E592 / P592, 2), 0)</f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 / D593 * 100, 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>(K593 / 60 / 60 / 24) + DATE(1970, 1, 1)</f>
        <v>42177.543171296296</v>
      </c>
      <c r="M593" s="16">
        <f>(J593 / 60 / 60 / 24) + DATE(1970, 1, 1)</f>
        <v>42207.543171296296</v>
      </c>
      <c r="N593" s="10">
        <f>M593-L593</f>
        <v>30</v>
      </c>
      <c r="O593" t="b">
        <v>0</v>
      </c>
      <c r="P593">
        <v>2</v>
      </c>
      <c r="Q593" s="12">
        <f>IFERROR(ROUND(E593 / P593, 2), 0)</f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 / D594 * 100, 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>(K594 / 60 / 60 / 24) + DATE(1970, 1, 1)</f>
        <v>41946.232175925928</v>
      </c>
      <c r="M594" s="16">
        <f>(J594 / 60 / 60 / 24) + DATE(1970, 1, 1)</f>
        <v>41976.232175925921</v>
      </c>
      <c r="N594" s="10">
        <f>M594-L594</f>
        <v>29.999999999992724</v>
      </c>
      <c r="O594" t="b">
        <v>0</v>
      </c>
      <c r="P594">
        <v>1</v>
      </c>
      <c r="Q594" s="12">
        <f>IFERROR(ROUND(E594 / P594, 2), 0)</f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 / D595 * 100, 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>(K595 / 60 / 60 / 24) + DATE(1970, 1, 1)</f>
        <v>42070.677604166667</v>
      </c>
      <c r="M595" s="16">
        <f>(J595 / 60 / 60 / 24) + DATE(1970, 1, 1)</f>
        <v>42100.635937500003</v>
      </c>
      <c r="N595" s="10">
        <f>M595-L595</f>
        <v>29.958333333335759</v>
      </c>
      <c r="O595" t="b">
        <v>0</v>
      </c>
      <c r="P595">
        <v>7</v>
      </c>
      <c r="Q595" s="12">
        <f>IFERROR(ROUND(E595 / P595, 2), 0)</f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 / D596 * 100, 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>(K596 / 60 / 60 / 24) + DATE(1970, 1, 1)</f>
        <v>42446.780162037037</v>
      </c>
      <c r="M596" s="16">
        <f>(J596 / 60 / 60 / 24) + DATE(1970, 1, 1)</f>
        <v>42476.780162037037</v>
      </c>
      <c r="N596" s="10">
        <f>M596-L596</f>
        <v>30</v>
      </c>
      <c r="O596" t="b">
        <v>0</v>
      </c>
      <c r="P596">
        <v>2</v>
      </c>
      <c r="Q596" s="12">
        <f>IFERROR(ROUND(E596 / P596, 2), 0)</f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 / D597 * 100, 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>(K597 / 60 / 60 / 24) + DATE(1970, 1, 1)</f>
        <v>42083.069884259254</v>
      </c>
      <c r="M597" s="16">
        <f>(J597 / 60 / 60 / 24) + DATE(1970, 1, 1)</f>
        <v>42128.069884259254</v>
      </c>
      <c r="N597" s="10">
        <f>M597-L597</f>
        <v>45</v>
      </c>
      <c r="O597" t="b">
        <v>0</v>
      </c>
      <c r="P597">
        <v>8</v>
      </c>
      <c r="Q597" s="12">
        <f>IFERROR(ROUND(E597 / P597, 2), 0)</f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 / D598 * 100, 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>(K598 / 60 / 60 / 24) + DATE(1970, 1, 1)</f>
        <v>42646.896898148145</v>
      </c>
      <c r="M598" s="16">
        <f>(J598 / 60 / 60 / 24) + DATE(1970, 1, 1)</f>
        <v>42676.896898148145</v>
      </c>
      <c r="N598" s="10">
        <f>M598-L598</f>
        <v>30</v>
      </c>
      <c r="O598" t="b">
        <v>0</v>
      </c>
      <c r="P598">
        <v>2</v>
      </c>
      <c r="Q598" s="12">
        <f>IFERROR(ROUND(E598 / P598, 2), 0)</f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 / D599 * 100, 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>(K599 / 60 / 60 / 24) + DATE(1970, 1, 1)</f>
        <v>42545.705266203702</v>
      </c>
      <c r="M599" s="16">
        <f>(J599 / 60 / 60 / 24) + DATE(1970, 1, 1)</f>
        <v>42582.666666666672</v>
      </c>
      <c r="N599" s="10">
        <f>M599-L599</f>
        <v>36.961400462969323</v>
      </c>
      <c r="O599" t="b">
        <v>0</v>
      </c>
      <c r="P599">
        <v>2</v>
      </c>
      <c r="Q599" s="12">
        <f>IFERROR(ROUND(E599 / P599, 2), 0)</f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 / D600 * 100, 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>(K600 / 60 / 60 / 24) + DATE(1970, 1, 1)</f>
        <v>41948.00209490741</v>
      </c>
      <c r="M600" s="16">
        <f>(J600 / 60 / 60 / 24) + DATE(1970, 1, 1)</f>
        <v>41978.00209490741</v>
      </c>
      <c r="N600" s="10">
        <f>M600-L600</f>
        <v>30</v>
      </c>
      <c r="O600" t="b">
        <v>0</v>
      </c>
      <c r="P600">
        <v>7</v>
      </c>
      <c r="Q600" s="12">
        <f>IFERROR(ROUND(E600 / P600, 2), 0)</f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 / D601 * 100, 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>(K601 / 60 / 60 / 24) + DATE(1970, 1, 1)</f>
        <v>42047.812523148154</v>
      </c>
      <c r="M601" s="16">
        <f>(J601 / 60 / 60 / 24) + DATE(1970, 1, 1)</f>
        <v>42071.636111111111</v>
      </c>
      <c r="N601" s="10">
        <f>M601-L601</f>
        <v>23.82358796295739</v>
      </c>
      <c r="O601" t="b">
        <v>0</v>
      </c>
      <c r="P601">
        <v>2</v>
      </c>
      <c r="Q601" s="12">
        <f>IFERROR(ROUND(E601 / P601, 2), 0)</f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 / D602 * 100, 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>(K602 / 60 / 60 / 24) + DATE(1970, 1, 1)</f>
        <v>42073.798171296294</v>
      </c>
      <c r="M602" s="16">
        <f>(J602 / 60 / 60 / 24) + DATE(1970, 1, 1)</f>
        <v>42133.798171296294</v>
      </c>
      <c r="N602" s="10">
        <f>M602-L602</f>
        <v>60</v>
      </c>
      <c r="O602" t="b">
        <v>0</v>
      </c>
      <c r="P602">
        <v>1</v>
      </c>
      <c r="Q602" s="12">
        <f>IFERROR(ROUND(E602 / P602, 2), 0)</f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 / D603 * 100, 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>(K603 / 60 / 60 / 24) + DATE(1970, 1, 1)</f>
        <v>41969.858090277776</v>
      </c>
      <c r="M603" s="16">
        <f>(J603 / 60 / 60 / 24) + DATE(1970, 1, 1)</f>
        <v>41999.858090277776</v>
      </c>
      <c r="N603" s="10">
        <f>M603-L603</f>
        <v>30</v>
      </c>
      <c r="O603" t="b">
        <v>0</v>
      </c>
      <c r="P603">
        <v>6</v>
      </c>
      <c r="Q603" s="12">
        <f>IFERROR(ROUND(E603 / P603, 2), 0)</f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 / D604 * 100, 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>(K604 / 60 / 60 / 24) + DATE(1970, 1, 1)</f>
        <v>42143.79415509259</v>
      </c>
      <c r="M604" s="16">
        <f>(J604 / 60 / 60 / 24) + DATE(1970, 1, 1)</f>
        <v>42173.79415509259</v>
      </c>
      <c r="N604" s="10">
        <f>M604-L604</f>
        <v>30</v>
      </c>
      <c r="O604" t="b">
        <v>0</v>
      </c>
      <c r="P604">
        <v>0</v>
      </c>
      <c r="Q604" s="12">
        <f>IFERROR(ROUND(E604 / P604, 2), 0)</f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 / D605 * 100, 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>(K605 / 60 / 60 / 24) + DATE(1970, 1, 1)</f>
        <v>41835.639155092591</v>
      </c>
      <c r="M605" s="16">
        <f>(J605 / 60 / 60 / 24) + DATE(1970, 1, 1)</f>
        <v>41865.639155092591</v>
      </c>
      <c r="N605" s="10">
        <f>M605-L605</f>
        <v>30</v>
      </c>
      <c r="O605" t="b">
        <v>0</v>
      </c>
      <c r="P605">
        <v>13</v>
      </c>
      <c r="Q605" s="12">
        <f>IFERROR(ROUND(E605 / P605, 2), 0)</f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 / D606 * 100, 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>(K606 / 60 / 60 / 24) + DATE(1970, 1, 1)</f>
        <v>41849.035370370373</v>
      </c>
      <c r="M606" s="16">
        <f>(J606 / 60 / 60 / 24) + DATE(1970, 1, 1)</f>
        <v>41879.035370370373</v>
      </c>
      <c r="N606" s="10">
        <f>M606-L606</f>
        <v>30</v>
      </c>
      <c r="O606" t="b">
        <v>0</v>
      </c>
      <c r="P606">
        <v>0</v>
      </c>
      <c r="Q606" s="12">
        <f>IFERROR(ROUND(E606 / P606, 2), 0)</f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 / D607 * 100, 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>(K607 / 60 / 60 / 24) + DATE(1970, 1, 1)</f>
        <v>42194.357731481476</v>
      </c>
      <c r="M607" s="16">
        <f>(J607 / 60 / 60 / 24) + DATE(1970, 1, 1)</f>
        <v>42239.357731481476</v>
      </c>
      <c r="N607" s="10">
        <f>M607-L607</f>
        <v>45</v>
      </c>
      <c r="O607" t="b">
        <v>0</v>
      </c>
      <c r="P607">
        <v>8</v>
      </c>
      <c r="Q607" s="12">
        <f>IFERROR(ROUND(E607 / P607, 2), 0)</f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 / D608 * 100, 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>(K608 / 60 / 60 / 24) + DATE(1970, 1, 1)</f>
        <v>42102.650567129633</v>
      </c>
      <c r="M608" s="16">
        <f>(J608 / 60 / 60 / 24) + DATE(1970, 1, 1)</f>
        <v>42148.625</v>
      </c>
      <c r="N608" s="10">
        <f>M608-L608</f>
        <v>45.974432870367309</v>
      </c>
      <c r="O608" t="b">
        <v>0</v>
      </c>
      <c r="P608">
        <v>1</v>
      </c>
      <c r="Q608" s="12">
        <f>IFERROR(ROUND(E608 / P608, 2), 0)</f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 / D609 * 100, 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>(K609 / 60 / 60 / 24) + DATE(1970, 1, 1)</f>
        <v>42300.825648148151</v>
      </c>
      <c r="M609" s="16">
        <f>(J609 / 60 / 60 / 24) + DATE(1970, 1, 1)</f>
        <v>42330.867314814815</v>
      </c>
      <c r="N609" s="10">
        <f>M609-L609</f>
        <v>30.041666666664241</v>
      </c>
      <c r="O609" t="b">
        <v>0</v>
      </c>
      <c r="P609">
        <v>0</v>
      </c>
      <c r="Q609" s="12">
        <f>IFERROR(ROUND(E609 / P609, 2), 0)</f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 / D610 * 100, 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>(K610 / 60 / 60 / 24) + DATE(1970, 1, 1)</f>
        <v>42140.921064814815</v>
      </c>
      <c r="M610" s="16">
        <f>(J610 / 60 / 60 / 24) + DATE(1970, 1, 1)</f>
        <v>42170.921064814815</v>
      </c>
      <c r="N610" s="10">
        <f>M610-L610</f>
        <v>30</v>
      </c>
      <c r="O610" t="b">
        <v>0</v>
      </c>
      <c r="P610">
        <v>5</v>
      </c>
      <c r="Q610" s="12">
        <f>IFERROR(ROUND(E610 / P610, 2), 0)</f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 / D611 * 100, 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>(K611 / 60 / 60 / 24) + DATE(1970, 1, 1)</f>
        <v>42307.034074074079</v>
      </c>
      <c r="M611" s="16">
        <f>(J611 / 60 / 60 / 24) + DATE(1970, 1, 1)</f>
        <v>42337.075740740736</v>
      </c>
      <c r="N611" s="10">
        <f>M611-L611</f>
        <v>30.041666666656965</v>
      </c>
      <c r="O611" t="b">
        <v>0</v>
      </c>
      <c r="P611">
        <v>1</v>
      </c>
      <c r="Q611" s="12">
        <f>IFERROR(ROUND(E611 / P611, 2), 0)</f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 / D612 * 100, 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>(K612 / 60 / 60 / 24) + DATE(1970, 1, 1)</f>
        <v>42086.83085648148</v>
      </c>
      <c r="M612" s="16">
        <f>(J612 / 60 / 60 / 24) + DATE(1970, 1, 1)</f>
        <v>42116.83085648148</v>
      </c>
      <c r="N612" s="10">
        <f>M612-L612</f>
        <v>30</v>
      </c>
      <c r="O612" t="b">
        <v>0</v>
      </c>
      <c r="P612">
        <v>0</v>
      </c>
      <c r="Q612" s="12">
        <f>IFERROR(ROUND(E612 / P612, 2), 0)</f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 / D613 * 100, 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>(K613 / 60 / 60 / 24) + DATE(1970, 1, 1)</f>
        <v>42328.560613425929</v>
      </c>
      <c r="M613" s="16">
        <f>(J613 / 60 / 60 / 24) + DATE(1970, 1, 1)</f>
        <v>42388.560613425929</v>
      </c>
      <c r="N613" s="10">
        <f>M613-L613</f>
        <v>60</v>
      </c>
      <c r="O613" t="b">
        <v>0</v>
      </c>
      <c r="P613">
        <v>0</v>
      </c>
      <c r="Q613" s="12">
        <f>IFERROR(ROUND(E613 / P613, 2), 0)</f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 / D614 * 100, 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>(K614 / 60 / 60 / 24) + DATE(1970, 1, 1)</f>
        <v>42585.031782407401</v>
      </c>
      <c r="M614" s="16">
        <f>(J614 / 60 / 60 / 24) + DATE(1970, 1, 1)</f>
        <v>42615.031782407401</v>
      </c>
      <c r="N614" s="10">
        <f>M614-L614</f>
        <v>30</v>
      </c>
      <c r="O614" t="b">
        <v>0</v>
      </c>
      <c r="P614">
        <v>0</v>
      </c>
      <c r="Q614" s="12">
        <f>IFERROR(ROUND(E614 / P614, 2), 0)</f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 / D615 * 100, 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>(K615 / 60 / 60 / 24) + DATE(1970, 1, 1)</f>
        <v>42247.496759259258</v>
      </c>
      <c r="M615" s="16">
        <f>(J615 / 60 / 60 / 24) + DATE(1970, 1, 1)</f>
        <v>42278.207638888889</v>
      </c>
      <c r="N615" s="10">
        <f>M615-L615</f>
        <v>30.710879629630654</v>
      </c>
      <c r="O615" t="b">
        <v>0</v>
      </c>
      <c r="P615">
        <v>121</v>
      </c>
      <c r="Q615" s="12">
        <f>IFERROR(ROUND(E615 / P615, 2), 0)</f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 / D616 * 100, 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>(K616 / 60 / 60 / 24) + DATE(1970, 1, 1)</f>
        <v>42515.061805555553</v>
      </c>
      <c r="M616" s="16">
        <f>(J616 / 60 / 60 / 24) + DATE(1970, 1, 1)</f>
        <v>42545.061805555553</v>
      </c>
      <c r="N616" s="10">
        <f>M616-L616</f>
        <v>30</v>
      </c>
      <c r="O616" t="b">
        <v>0</v>
      </c>
      <c r="P616">
        <v>0</v>
      </c>
      <c r="Q616" s="12">
        <f>IFERROR(ROUND(E616 / P616, 2), 0)</f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 / D617 * 100, 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>(K617 / 60 / 60 / 24) + DATE(1970, 1, 1)</f>
        <v>42242.122210648144</v>
      </c>
      <c r="M617" s="16">
        <f>(J617 / 60 / 60 / 24) + DATE(1970, 1, 1)</f>
        <v>42272.122210648144</v>
      </c>
      <c r="N617" s="10">
        <f>M617-L617</f>
        <v>30</v>
      </c>
      <c r="O617" t="b">
        <v>0</v>
      </c>
      <c r="P617">
        <v>0</v>
      </c>
      <c r="Q617" s="12">
        <f>IFERROR(ROUND(E617 / P617, 2), 0)</f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 / D618 * 100, 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>(K618 / 60 / 60 / 24) + DATE(1970, 1, 1)</f>
        <v>42761.376238425932</v>
      </c>
      <c r="M618" s="16">
        <f>(J618 / 60 / 60 / 24) + DATE(1970, 1, 1)</f>
        <v>42791.376238425932</v>
      </c>
      <c r="N618" s="10">
        <f>M618-L618</f>
        <v>30</v>
      </c>
      <c r="O618" t="b">
        <v>0</v>
      </c>
      <c r="P618">
        <v>0</v>
      </c>
      <c r="Q618" s="12">
        <f>IFERROR(ROUND(E618 / P618, 2), 0)</f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 / D619 * 100, 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>(K619 / 60 / 60 / 24) + DATE(1970, 1, 1)</f>
        <v>42087.343090277776</v>
      </c>
      <c r="M619" s="16">
        <f>(J619 / 60 / 60 / 24) + DATE(1970, 1, 1)</f>
        <v>42132.343090277776</v>
      </c>
      <c r="N619" s="10">
        <f>M619-L619</f>
        <v>45</v>
      </c>
      <c r="O619" t="b">
        <v>0</v>
      </c>
      <c r="P619">
        <v>3</v>
      </c>
      <c r="Q619" s="12">
        <f>IFERROR(ROUND(E619 / P619, 2), 0)</f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 / D620 * 100, 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>(K620 / 60 / 60 / 24) + DATE(1970, 1, 1)</f>
        <v>42317.810219907406</v>
      </c>
      <c r="M620" s="16">
        <f>(J620 / 60 / 60 / 24) + DATE(1970, 1, 1)</f>
        <v>42347.810219907406</v>
      </c>
      <c r="N620" s="10">
        <f>M620-L620</f>
        <v>30</v>
      </c>
      <c r="O620" t="b">
        <v>0</v>
      </c>
      <c r="P620">
        <v>0</v>
      </c>
      <c r="Q620" s="12">
        <f>IFERROR(ROUND(E620 / P620, 2), 0)</f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 / D621 * 100, 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>(K621 / 60 / 60 / 24) + DATE(1970, 1, 1)</f>
        <v>41908.650347222225</v>
      </c>
      <c r="M621" s="16">
        <f>(J621 / 60 / 60 / 24) + DATE(1970, 1, 1)</f>
        <v>41968.692013888889</v>
      </c>
      <c r="N621" s="10">
        <f>M621-L621</f>
        <v>60.041666666664241</v>
      </c>
      <c r="O621" t="b">
        <v>0</v>
      </c>
      <c r="P621">
        <v>1</v>
      </c>
      <c r="Q621" s="12">
        <f>IFERROR(ROUND(E621 / P621, 2), 0)</f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 / D622 * 100, 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>(K622 / 60 / 60 / 24) + DATE(1970, 1, 1)</f>
        <v>41831.716874999998</v>
      </c>
      <c r="M622" s="16">
        <f>(J622 / 60 / 60 / 24) + DATE(1970, 1, 1)</f>
        <v>41876.716874999998</v>
      </c>
      <c r="N622" s="10">
        <f>M622-L622</f>
        <v>45</v>
      </c>
      <c r="O622" t="b">
        <v>0</v>
      </c>
      <c r="P622">
        <v>1</v>
      </c>
      <c r="Q622" s="12">
        <f>IFERROR(ROUND(E622 / P622, 2), 0)</f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 / D623 * 100, 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>(K623 / 60 / 60 / 24) + DATE(1970, 1, 1)</f>
        <v>42528.987696759257</v>
      </c>
      <c r="M623" s="16">
        <f>(J623 / 60 / 60 / 24) + DATE(1970, 1, 1)</f>
        <v>42558.987696759257</v>
      </c>
      <c r="N623" s="10">
        <f>M623-L623</f>
        <v>30</v>
      </c>
      <c r="O623" t="b">
        <v>0</v>
      </c>
      <c r="P623">
        <v>3</v>
      </c>
      <c r="Q623" s="12">
        <f>IFERROR(ROUND(E623 / P623, 2), 0)</f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 / D624 * 100, 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>(K624 / 60 / 60 / 24) + DATE(1970, 1, 1)</f>
        <v>42532.774745370371</v>
      </c>
      <c r="M624" s="16">
        <f>(J624 / 60 / 60 / 24) + DATE(1970, 1, 1)</f>
        <v>42552.774745370371</v>
      </c>
      <c r="N624" s="10">
        <f>M624-L624</f>
        <v>20</v>
      </c>
      <c r="O624" t="b">
        <v>0</v>
      </c>
      <c r="P624">
        <v>9</v>
      </c>
      <c r="Q624" s="12">
        <f>IFERROR(ROUND(E624 / P624, 2), 0)</f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 / D625 * 100, 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>(K625 / 60 / 60 / 24) + DATE(1970, 1, 1)</f>
        <v>42122.009224537032</v>
      </c>
      <c r="M625" s="16">
        <f>(J625 / 60 / 60 / 24) + DATE(1970, 1, 1)</f>
        <v>42152.009224537032</v>
      </c>
      <c r="N625" s="10">
        <f>M625-L625</f>
        <v>30</v>
      </c>
      <c r="O625" t="b">
        <v>0</v>
      </c>
      <c r="P625">
        <v>0</v>
      </c>
      <c r="Q625" s="12">
        <f>IFERROR(ROUND(E625 / P625, 2), 0)</f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 / D626 * 100, 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>(K626 / 60 / 60 / 24) + DATE(1970, 1, 1)</f>
        <v>42108.988900462966</v>
      </c>
      <c r="M626" s="16">
        <f>(J626 / 60 / 60 / 24) + DATE(1970, 1, 1)</f>
        <v>42138.988900462966</v>
      </c>
      <c r="N626" s="10">
        <f>M626-L626</f>
        <v>30</v>
      </c>
      <c r="O626" t="b">
        <v>0</v>
      </c>
      <c r="P626">
        <v>0</v>
      </c>
      <c r="Q626" s="12">
        <f>IFERROR(ROUND(E626 / P626, 2), 0)</f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 / D627 * 100, 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>(K627 / 60 / 60 / 24) + DATE(1970, 1, 1)</f>
        <v>42790.895567129628</v>
      </c>
      <c r="M627" s="16">
        <f>(J627 / 60 / 60 / 24) + DATE(1970, 1, 1)</f>
        <v>42820.853900462964</v>
      </c>
      <c r="N627" s="10">
        <f>M627-L627</f>
        <v>29.958333333335759</v>
      </c>
      <c r="O627" t="b">
        <v>0</v>
      </c>
      <c r="P627">
        <v>0</v>
      </c>
      <c r="Q627" s="12">
        <f>IFERROR(ROUND(E627 / P627, 2), 0)</f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 / D628 * 100, 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>(K628 / 60 / 60 / 24) + DATE(1970, 1, 1)</f>
        <v>42198.559479166666</v>
      </c>
      <c r="M628" s="16">
        <f>(J628 / 60 / 60 / 24) + DATE(1970, 1, 1)</f>
        <v>42231.556944444441</v>
      </c>
      <c r="N628" s="10">
        <f>M628-L628</f>
        <v>32.997465277774609</v>
      </c>
      <c r="O628" t="b">
        <v>0</v>
      </c>
      <c r="P628">
        <v>39</v>
      </c>
      <c r="Q628" s="12">
        <f>IFERROR(ROUND(E628 / P628, 2), 0)</f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 / D629 * 100, 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>(K629 / 60 / 60 / 24) + DATE(1970, 1, 1)</f>
        <v>42384.306840277779</v>
      </c>
      <c r="M629" s="16">
        <f>(J629 / 60 / 60 / 24) + DATE(1970, 1, 1)</f>
        <v>42443.958333333328</v>
      </c>
      <c r="N629" s="10">
        <f>M629-L629</f>
        <v>59.651493055549508</v>
      </c>
      <c r="O629" t="b">
        <v>0</v>
      </c>
      <c r="P629">
        <v>1</v>
      </c>
      <c r="Q629" s="12">
        <f>IFERROR(ROUND(E629 / P629, 2), 0)</f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 / D630 * 100, 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>(K630 / 60 / 60 / 24) + DATE(1970, 1, 1)</f>
        <v>41803.692789351851</v>
      </c>
      <c r="M630" s="16">
        <f>(J630 / 60 / 60 / 24) + DATE(1970, 1, 1)</f>
        <v>41833.692789351851</v>
      </c>
      <c r="N630" s="10">
        <f>M630-L630</f>
        <v>30</v>
      </c>
      <c r="O630" t="b">
        <v>0</v>
      </c>
      <c r="P630">
        <v>0</v>
      </c>
      <c r="Q630" s="12">
        <f>IFERROR(ROUND(E630 / P630, 2), 0)</f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 / D631 * 100, 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>(K631 / 60 / 60 / 24) + DATE(1970, 1, 1)</f>
        <v>42474.637824074074</v>
      </c>
      <c r="M631" s="16">
        <f>(J631 / 60 / 60 / 24) + DATE(1970, 1, 1)</f>
        <v>42504.637824074074</v>
      </c>
      <c r="N631" s="10">
        <f>M631-L631</f>
        <v>30</v>
      </c>
      <c r="O631" t="b">
        <v>0</v>
      </c>
      <c r="P631">
        <v>3</v>
      </c>
      <c r="Q631" s="12">
        <f>IFERROR(ROUND(E631 / P631, 2), 0)</f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 / D632 * 100, 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>(K632 / 60 / 60 / 24) + DATE(1970, 1, 1)</f>
        <v>42223.619456018518</v>
      </c>
      <c r="M632" s="16">
        <f>(J632 / 60 / 60 / 24) + DATE(1970, 1, 1)</f>
        <v>42253.215277777781</v>
      </c>
      <c r="N632" s="10">
        <f>M632-L632</f>
        <v>29.595821759263345</v>
      </c>
      <c r="O632" t="b">
        <v>0</v>
      </c>
      <c r="P632">
        <v>1</v>
      </c>
      <c r="Q632" s="12">
        <f>IFERROR(ROUND(E632 / P632, 2), 0)</f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 / D633 * 100, 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>(K633 / 60 / 60 / 24) + DATE(1970, 1, 1)</f>
        <v>42489.772326388891</v>
      </c>
      <c r="M633" s="16">
        <f>(J633 / 60 / 60 / 24) + DATE(1970, 1, 1)</f>
        <v>42518.772326388891</v>
      </c>
      <c r="N633" s="10">
        <f>M633-L633</f>
        <v>29</v>
      </c>
      <c r="O633" t="b">
        <v>0</v>
      </c>
      <c r="P633">
        <v>9</v>
      </c>
      <c r="Q633" s="12">
        <f>IFERROR(ROUND(E633 / P633, 2), 0)</f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 / D634 * 100, 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>(K634 / 60 / 60 / 24) + DATE(1970, 1, 1)</f>
        <v>42303.659317129626</v>
      </c>
      <c r="M634" s="16">
        <f>(J634 / 60 / 60 / 24) + DATE(1970, 1, 1)</f>
        <v>42333.700983796298</v>
      </c>
      <c r="N634" s="10">
        <f>M634-L634</f>
        <v>30.041666666671517</v>
      </c>
      <c r="O634" t="b">
        <v>0</v>
      </c>
      <c r="P634">
        <v>0</v>
      </c>
      <c r="Q634" s="12">
        <f>IFERROR(ROUND(E634 / P634, 2), 0)</f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 / D635 * 100, 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>(K635 / 60 / 60 / 24) + DATE(1970, 1, 1)</f>
        <v>42507.29932870371</v>
      </c>
      <c r="M635" s="16">
        <f>(J635 / 60 / 60 / 24) + DATE(1970, 1, 1)</f>
        <v>42538.958333333328</v>
      </c>
      <c r="N635" s="10">
        <f>M635-L635</f>
        <v>31.659004629618721</v>
      </c>
      <c r="O635" t="b">
        <v>0</v>
      </c>
      <c r="P635">
        <v>25</v>
      </c>
      <c r="Q635" s="12">
        <f>IFERROR(ROUND(E635 / P635, 2), 0)</f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 / D636 * 100, 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>(K636 / 60 / 60 / 24) + DATE(1970, 1, 1)</f>
        <v>42031.928576388891</v>
      </c>
      <c r="M636" s="16">
        <f>(J636 / 60 / 60 / 24) + DATE(1970, 1, 1)</f>
        <v>42061.928576388891</v>
      </c>
      <c r="N636" s="10">
        <f>M636-L636</f>
        <v>30</v>
      </c>
      <c r="O636" t="b">
        <v>0</v>
      </c>
      <c r="P636">
        <v>1</v>
      </c>
      <c r="Q636" s="12">
        <f>IFERROR(ROUND(E636 / P636, 2), 0)</f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 / D637 * 100, 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>(K637 / 60 / 60 / 24) + DATE(1970, 1, 1)</f>
        <v>42076.092152777783</v>
      </c>
      <c r="M637" s="16">
        <f>(J637 / 60 / 60 / 24) + DATE(1970, 1, 1)</f>
        <v>42106.092152777783</v>
      </c>
      <c r="N637" s="10">
        <f>M637-L637</f>
        <v>30</v>
      </c>
      <c r="O637" t="b">
        <v>0</v>
      </c>
      <c r="P637">
        <v>1</v>
      </c>
      <c r="Q637" s="12">
        <f>IFERROR(ROUND(E637 / P637, 2), 0)</f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 / D638 * 100, 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>(K638 / 60 / 60 / 24) + DATE(1970, 1, 1)</f>
        <v>42131.455439814818</v>
      </c>
      <c r="M638" s="16">
        <f>(J638 / 60 / 60 / 24) + DATE(1970, 1, 1)</f>
        <v>42161.44930555555</v>
      </c>
      <c r="N638" s="10">
        <f>M638-L638</f>
        <v>29.993865740732872</v>
      </c>
      <c r="O638" t="b">
        <v>0</v>
      </c>
      <c r="P638">
        <v>1</v>
      </c>
      <c r="Q638" s="12">
        <f>IFERROR(ROUND(E638 / P638, 2), 0)</f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 / D639 * 100, 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>(K639 / 60 / 60 / 24) + DATE(1970, 1, 1)</f>
        <v>42762.962013888886</v>
      </c>
      <c r="M639" s="16">
        <f>(J639 / 60 / 60 / 24) + DATE(1970, 1, 1)</f>
        <v>42791.961111111115</v>
      </c>
      <c r="N639" s="10">
        <f>M639-L639</f>
        <v>28.999097222229466</v>
      </c>
      <c r="O639" t="b">
        <v>0</v>
      </c>
      <c r="P639">
        <v>0</v>
      </c>
      <c r="Q639" s="12">
        <f>IFERROR(ROUND(E639 / P639, 2), 0)</f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 / D640 * 100, 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>(K640 / 60 / 60 / 24) + DATE(1970, 1, 1)</f>
        <v>42759.593310185184</v>
      </c>
      <c r="M640" s="16">
        <f>(J640 / 60 / 60 / 24) + DATE(1970, 1, 1)</f>
        <v>42819.55164351852</v>
      </c>
      <c r="N640" s="10">
        <f>M640-L640</f>
        <v>59.958333333335759</v>
      </c>
      <c r="O640" t="b">
        <v>0</v>
      </c>
      <c r="P640">
        <v>6</v>
      </c>
      <c r="Q640" s="12">
        <f>IFERROR(ROUND(E640 / P640, 2), 0)</f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 / D641 * 100, 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>(K641 / 60 / 60 / 24) + DATE(1970, 1, 1)</f>
        <v>41865.583275462966</v>
      </c>
      <c r="M641" s="16">
        <f>(J641 / 60 / 60 / 24) + DATE(1970, 1, 1)</f>
        <v>41925.583275462966</v>
      </c>
      <c r="N641" s="10">
        <f>M641-L641</f>
        <v>60</v>
      </c>
      <c r="O641" t="b">
        <v>0</v>
      </c>
      <c r="P641">
        <v>1</v>
      </c>
      <c r="Q641" s="12">
        <f>IFERROR(ROUND(E641 / P641, 2), 0)</f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>(K642 / 60 / 60 / 24) + DATE(1970, 1, 1)</f>
        <v>42683.420312500006</v>
      </c>
      <c r="M642" s="16">
        <f>(J642 / 60 / 60 / 24) + DATE(1970, 1, 1)</f>
        <v>42698.958333333328</v>
      </c>
      <c r="N642" s="10">
        <f>M642-L642</f>
        <v>15.538020833322662</v>
      </c>
      <c r="O642" t="b">
        <v>0</v>
      </c>
      <c r="P642">
        <v>2</v>
      </c>
      <c r="Q642" s="12">
        <f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 / D643 * 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>(K643 / 60 / 60 / 24) + DATE(1970, 1, 1)</f>
        <v>42199.57</v>
      </c>
      <c r="M643" s="16">
        <f>(J643 / 60 / 60 / 24) + DATE(1970, 1, 1)</f>
        <v>42229.57</v>
      </c>
      <c r="N643" s="10">
        <f>M643-L643</f>
        <v>30</v>
      </c>
      <c r="O643" t="b">
        <v>0</v>
      </c>
      <c r="P643">
        <v>315</v>
      </c>
      <c r="Q643" s="12">
        <f>IFERROR(ROUND(E643 / P643, 2), 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 / D644 * 100, 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>(K644 / 60 / 60 / 24) + DATE(1970, 1, 1)</f>
        <v>42199.651319444441</v>
      </c>
      <c r="M644" s="16">
        <f>(J644 / 60 / 60 / 24) + DATE(1970, 1, 1)</f>
        <v>42235.651319444441</v>
      </c>
      <c r="N644" s="10">
        <f>M644-L644</f>
        <v>36</v>
      </c>
      <c r="O644" t="b">
        <v>0</v>
      </c>
      <c r="P644">
        <v>2174</v>
      </c>
      <c r="Q644" s="12">
        <f>IFERROR(ROUND(E644 / P644, 2), 0)</f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 / D645 * 100, 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>(K645 / 60 / 60 / 24) + DATE(1970, 1, 1)</f>
        <v>42100.642071759255</v>
      </c>
      <c r="M645" s="16">
        <f>(J645 / 60 / 60 / 24) + DATE(1970, 1, 1)</f>
        <v>42155.642071759255</v>
      </c>
      <c r="N645" s="10">
        <f>M645-L645</f>
        <v>55</v>
      </c>
      <c r="O645" t="b">
        <v>0</v>
      </c>
      <c r="P645">
        <v>152</v>
      </c>
      <c r="Q645" s="12">
        <f>IFERROR(ROUND(E645 / P645, 2), 0)</f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 / D646 * 100, 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>(K646 / 60 / 60 / 24) + DATE(1970, 1, 1)</f>
        <v>41898.665960648148</v>
      </c>
      <c r="M646" s="16">
        <f>(J646 / 60 / 60 / 24) + DATE(1970, 1, 1)</f>
        <v>41941.041666666664</v>
      </c>
      <c r="N646" s="10">
        <f>M646-L646</f>
        <v>42.375706018516212</v>
      </c>
      <c r="O646" t="b">
        <v>0</v>
      </c>
      <c r="P646">
        <v>1021</v>
      </c>
      <c r="Q646" s="12">
        <f>IFERROR(ROUND(E646 / P646, 2), 0)</f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 / D647 * 100, 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>(K647 / 60 / 60 / 24) + DATE(1970, 1, 1)</f>
        <v>42564.026319444441</v>
      </c>
      <c r="M647" s="16">
        <f>(J647 / 60 / 60 / 24) + DATE(1970, 1, 1)</f>
        <v>42594.026319444441</v>
      </c>
      <c r="N647" s="10">
        <f>M647-L647</f>
        <v>30</v>
      </c>
      <c r="O647" t="b">
        <v>0</v>
      </c>
      <c r="P647">
        <v>237</v>
      </c>
      <c r="Q647" s="12">
        <f>IFERROR(ROUND(E647 / P647, 2), 0)</f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 / D648 * 100, 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>(K648 / 60 / 60 / 24) + DATE(1970, 1, 1)</f>
        <v>41832.852627314816</v>
      </c>
      <c r="M648" s="16">
        <f>(J648 / 60 / 60 / 24) + DATE(1970, 1, 1)</f>
        <v>41862.852627314816</v>
      </c>
      <c r="N648" s="10">
        <f>M648-L648</f>
        <v>30</v>
      </c>
      <c r="O648" t="b">
        <v>0</v>
      </c>
      <c r="P648">
        <v>27</v>
      </c>
      <c r="Q648" s="12">
        <f>IFERROR(ROUND(E648 / P648, 2), 0)</f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 / D649 * 100, 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>(K649 / 60 / 60 / 24) + DATE(1970, 1, 1)</f>
        <v>42416.767928240741</v>
      </c>
      <c r="M649" s="16">
        <f>(J649 / 60 / 60 / 24) + DATE(1970, 1, 1)</f>
        <v>42446.726261574076</v>
      </c>
      <c r="N649" s="10">
        <f>M649-L649</f>
        <v>29.958333333335759</v>
      </c>
      <c r="O649" t="b">
        <v>0</v>
      </c>
      <c r="P649">
        <v>17</v>
      </c>
      <c r="Q649" s="12">
        <f>IFERROR(ROUND(E649 / P649, 2), 0)</f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 / D650 * 100, 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>(K650 / 60 / 60 / 24) + DATE(1970, 1, 1)</f>
        <v>41891.693379629629</v>
      </c>
      <c r="M650" s="16">
        <f>(J650 / 60 / 60 / 24) + DATE(1970, 1, 1)</f>
        <v>41926.693379629629</v>
      </c>
      <c r="N650" s="10">
        <f>M650-L650</f>
        <v>35</v>
      </c>
      <c r="O650" t="b">
        <v>0</v>
      </c>
      <c r="P650">
        <v>27</v>
      </c>
      <c r="Q650" s="12">
        <f>IFERROR(ROUND(E650 / P650, 2), 0)</f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 / D651 * 100, 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>(K651 / 60 / 60 / 24) + DATE(1970, 1, 1)</f>
        <v>41877.912187499998</v>
      </c>
      <c r="M651" s="16">
        <f>(J651 / 60 / 60 / 24) + DATE(1970, 1, 1)</f>
        <v>41898.912187499998</v>
      </c>
      <c r="N651" s="10">
        <f>M651-L651</f>
        <v>21</v>
      </c>
      <c r="O651" t="b">
        <v>0</v>
      </c>
      <c r="P651">
        <v>82</v>
      </c>
      <c r="Q651" s="12">
        <f>IFERROR(ROUND(E651 / P651, 2), 0)</f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 / D652 * 100, 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>(K652 / 60 / 60 / 24) + DATE(1970, 1, 1)</f>
        <v>41932.036851851852</v>
      </c>
      <c r="M652" s="16">
        <f>(J652 / 60 / 60 / 24) + DATE(1970, 1, 1)</f>
        <v>41992.078518518523</v>
      </c>
      <c r="N652" s="10">
        <f>M652-L652</f>
        <v>60.041666666671517</v>
      </c>
      <c r="O652" t="b">
        <v>0</v>
      </c>
      <c r="P652">
        <v>48</v>
      </c>
      <c r="Q652" s="12">
        <f>IFERROR(ROUND(E652 / P652, 2), 0)</f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 / D653 * 100, 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>(K653 / 60 / 60 / 24) + DATE(1970, 1, 1)</f>
        <v>41956.017488425925</v>
      </c>
      <c r="M653" s="16">
        <f>(J653 / 60 / 60 / 24) + DATE(1970, 1, 1)</f>
        <v>41986.017488425925</v>
      </c>
      <c r="N653" s="10">
        <f>M653-L653</f>
        <v>30</v>
      </c>
      <c r="O653" t="b">
        <v>0</v>
      </c>
      <c r="P653">
        <v>105</v>
      </c>
      <c r="Q653" s="12">
        <f>IFERROR(ROUND(E653 / P653, 2), 0)</f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 / D654 * 100, 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>(K654 / 60 / 60 / 24) + DATE(1970, 1, 1)</f>
        <v>42675.690393518518</v>
      </c>
      <c r="M654" s="16">
        <f>(J654 / 60 / 60 / 24) + DATE(1970, 1, 1)</f>
        <v>42705.732060185182</v>
      </c>
      <c r="N654" s="10">
        <f>M654-L654</f>
        <v>30.041666666664241</v>
      </c>
      <c r="O654" t="b">
        <v>0</v>
      </c>
      <c r="P654">
        <v>28</v>
      </c>
      <c r="Q654" s="12">
        <f>IFERROR(ROUND(E654 / P654, 2), 0)</f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 / D655 * 100, 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>(K655 / 60 / 60 / 24) + DATE(1970, 1, 1)</f>
        <v>42199.618518518517</v>
      </c>
      <c r="M655" s="16">
        <f>(J655 / 60 / 60 / 24) + DATE(1970, 1, 1)</f>
        <v>42236.618518518517</v>
      </c>
      <c r="N655" s="10">
        <f>M655-L655</f>
        <v>37</v>
      </c>
      <c r="O655" t="b">
        <v>0</v>
      </c>
      <c r="P655">
        <v>1107</v>
      </c>
      <c r="Q655" s="12">
        <f>IFERROR(ROUND(E655 / P655, 2), 0)</f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 / D656 * 100, 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>(K656 / 60 / 60 / 24) + DATE(1970, 1, 1)</f>
        <v>42163.957326388889</v>
      </c>
      <c r="M656" s="16">
        <f>(J656 / 60 / 60 / 24) + DATE(1970, 1, 1)</f>
        <v>42193.957326388889</v>
      </c>
      <c r="N656" s="10">
        <f>M656-L656</f>
        <v>30</v>
      </c>
      <c r="O656" t="b">
        <v>0</v>
      </c>
      <c r="P656">
        <v>1013</v>
      </c>
      <c r="Q656" s="12">
        <f>IFERROR(ROUND(E656 / P656, 2), 0)</f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 / D657 * 100, 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>(K657 / 60 / 60 / 24) + DATE(1970, 1, 1)</f>
        <v>42045.957314814819</v>
      </c>
      <c r="M657" s="16">
        <f>(J657 / 60 / 60 / 24) + DATE(1970, 1, 1)</f>
        <v>42075.915648148148</v>
      </c>
      <c r="N657" s="10">
        <f>M657-L657</f>
        <v>29.958333333328483</v>
      </c>
      <c r="O657" t="b">
        <v>0</v>
      </c>
      <c r="P657">
        <v>274</v>
      </c>
      <c r="Q657" s="12">
        <f>IFERROR(ROUND(E657 / P657, 2), 0)</f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 / D658 * 100, 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>(K658 / 60 / 60 / 24) + DATE(1970, 1, 1)</f>
        <v>42417.804618055554</v>
      </c>
      <c r="M658" s="16">
        <f>(J658 / 60 / 60 / 24) + DATE(1970, 1, 1)</f>
        <v>42477.762951388882</v>
      </c>
      <c r="N658" s="10">
        <f>M658-L658</f>
        <v>59.958333333328483</v>
      </c>
      <c r="O658" t="b">
        <v>0</v>
      </c>
      <c r="P658">
        <v>87</v>
      </c>
      <c r="Q658" s="12">
        <f>IFERROR(ROUND(E658 / P658, 2), 0)</f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 / D659 * 100, 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>(K659 / 60 / 60 / 24) + DATE(1970, 1, 1)</f>
        <v>42331.84574074074</v>
      </c>
      <c r="M659" s="16">
        <f>(J659 / 60 / 60 / 24) + DATE(1970, 1, 1)</f>
        <v>42361.84574074074</v>
      </c>
      <c r="N659" s="10">
        <f>M659-L659</f>
        <v>30</v>
      </c>
      <c r="O659" t="b">
        <v>0</v>
      </c>
      <c r="P659">
        <v>99</v>
      </c>
      <c r="Q659" s="12">
        <f>IFERROR(ROUND(E659 / P659, 2), 0)</f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 / D660 * 100, 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>(K660 / 60 / 60 / 24) + DATE(1970, 1, 1)</f>
        <v>42179.160752314812</v>
      </c>
      <c r="M660" s="16">
        <f>(J660 / 60 / 60 / 24) + DATE(1970, 1, 1)</f>
        <v>42211.75</v>
      </c>
      <c r="N660" s="10">
        <f>M660-L660</f>
        <v>32.589247685187729</v>
      </c>
      <c r="O660" t="b">
        <v>0</v>
      </c>
      <c r="P660">
        <v>276</v>
      </c>
      <c r="Q660" s="12">
        <f>IFERROR(ROUND(E660 / P660, 2), 0)</f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 / D661 * 100, 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>(K661 / 60 / 60 / 24) + DATE(1970, 1, 1)</f>
        <v>42209.593692129631</v>
      </c>
      <c r="M661" s="16">
        <f>(J661 / 60 / 60 / 24) + DATE(1970, 1, 1)</f>
        <v>42239.593692129631</v>
      </c>
      <c r="N661" s="10">
        <f>M661-L661</f>
        <v>30</v>
      </c>
      <c r="O661" t="b">
        <v>0</v>
      </c>
      <c r="P661">
        <v>21</v>
      </c>
      <c r="Q661" s="12">
        <f>IFERROR(ROUND(E661 / P661, 2), 0)</f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 / D662 * 100, 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>(K662 / 60 / 60 / 24) + DATE(1970, 1, 1)</f>
        <v>41922.741655092592</v>
      </c>
      <c r="M662" s="16">
        <f>(J662 / 60 / 60 / 24) + DATE(1970, 1, 1)</f>
        <v>41952.783321759263</v>
      </c>
      <c r="N662" s="10">
        <f>M662-L662</f>
        <v>30.041666666671517</v>
      </c>
      <c r="O662" t="b">
        <v>0</v>
      </c>
      <c r="P662">
        <v>18</v>
      </c>
      <c r="Q662" s="12">
        <f>IFERROR(ROUND(E662 / P662, 2), 0)</f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 / D663 * 100, 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>(K663 / 60 / 60 / 24) + DATE(1970, 1, 1)</f>
        <v>42636.645358796297</v>
      </c>
      <c r="M663" s="16">
        <f>(J663 / 60 / 60 / 24) + DATE(1970, 1, 1)</f>
        <v>42666.645358796297</v>
      </c>
      <c r="N663" s="10">
        <f>M663-L663</f>
        <v>30</v>
      </c>
      <c r="O663" t="b">
        <v>0</v>
      </c>
      <c r="P663">
        <v>9</v>
      </c>
      <c r="Q663" s="12">
        <f>IFERROR(ROUND(E663 / P663, 2), 0)</f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 / D664 * 100, 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>(K664 / 60 / 60 / 24) + DATE(1970, 1, 1)</f>
        <v>41990.438043981485</v>
      </c>
      <c r="M664" s="16">
        <f>(J664 / 60 / 60 / 24) + DATE(1970, 1, 1)</f>
        <v>42020.438043981485</v>
      </c>
      <c r="N664" s="10">
        <f>M664-L664</f>
        <v>30</v>
      </c>
      <c r="O664" t="b">
        <v>0</v>
      </c>
      <c r="P664">
        <v>4</v>
      </c>
      <c r="Q664" s="12">
        <f>IFERROR(ROUND(E664 / P664, 2), 0)</f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 / D665 * 100, 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>(K665 / 60 / 60 / 24) + DATE(1970, 1, 1)</f>
        <v>42173.843240740738</v>
      </c>
      <c r="M665" s="16">
        <f>(J665 / 60 / 60 / 24) + DATE(1970, 1, 1)</f>
        <v>42203.843240740738</v>
      </c>
      <c r="N665" s="10">
        <f>M665-L665</f>
        <v>30</v>
      </c>
      <c r="O665" t="b">
        <v>0</v>
      </c>
      <c r="P665">
        <v>7</v>
      </c>
      <c r="Q665" s="12">
        <f>IFERROR(ROUND(E665 / P665, 2), 0)</f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 / D666 * 100, 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>(K666 / 60 / 60 / 24) + DATE(1970, 1, 1)</f>
        <v>42077.666377314818</v>
      </c>
      <c r="M666" s="16">
        <f>(J666 / 60 / 60 / 24) + DATE(1970, 1, 1)</f>
        <v>42107.666377314818</v>
      </c>
      <c r="N666" s="10">
        <f>M666-L666</f>
        <v>30</v>
      </c>
      <c r="O666" t="b">
        <v>0</v>
      </c>
      <c r="P666">
        <v>29</v>
      </c>
      <c r="Q666" s="12">
        <f>IFERROR(ROUND(E666 / P666, 2), 0)</f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 / D667 * 100, 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>(K667 / 60 / 60 / 24) + DATE(1970, 1, 1)</f>
        <v>42688.711354166662</v>
      </c>
      <c r="M667" s="16">
        <f>(J667 / 60 / 60 / 24) + DATE(1970, 1, 1)</f>
        <v>42748.711354166662</v>
      </c>
      <c r="N667" s="10">
        <f>M667-L667</f>
        <v>60</v>
      </c>
      <c r="O667" t="b">
        <v>0</v>
      </c>
      <c r="P667">
        <v>12</v>
      </c>
      <c r="Q667" s="12">
        <f>IFERROR(ROUND(E667 / P667, 2), 0)</f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 / D668 * 100, 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>(K668 / 60 / 60 / 24) + DATE(1970, 1, 1)</f>
        <v>41838.832152777781</v>
      </c>
      <c r="M668" s="16">
        <f>(J668 / 60 / 60 / 24) + DATE(1970, 1, 1)</f>
        <v>41868.832152777781</v>
      </c>
      <c r="N668" s="10">
        <f>M668-L668</f>
        <v>30</v>
      </c>
      <c r="O668" t="b">
        <v>0</v>
      </c>
      <c r="P668">
        <v>4</v>
      </c>
      <c r="Q668" s="12">
        <f>IFERROR(ROUND(E668 / P668, 2), 0)</f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 / D669 * 100, 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>(K669 / 60 / 60 / 24) + DATE(1970, 1, 1)</f>
        <v>42632.373414351852</v>
      </c>
      <c r="M669" s="16">
        <f>(J669 / 60 / 60 / 24) + DATE(1970, 1, 1)</f>
        <v>42672.373414351852</v>
      </c>
      <c r="N669" s="10">
        <f>M669-L669</f>
        <v>40</v>
      </c>
      <c r="O669" t="b">
        <v>0</v>
      </c>
      <c r="P669">
        <v>28</v>
      </c>
      <c r="Q669" s="12">
        <f>IFERROR(ROUND(E669 / P669, 2), 0)</f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 / D670 * 100, 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>(K670 / 60 / 60 / 24) + DATE(1970, 1, 1)</f>
        <v>42090.831273148149</v>
      </c>
      <c r="M670" s="16">
        <f>(J670 / 60 / 60 / 24) + DATE(1970, 1, 1)</f>
        <v>42135.831273148149</v>
      </c>
      <c r="N670" s="10">
        <f>M670-L670</f>
        <v>45</v>
      </c>
      <c r="O670" t="b">
        <v>0</v>
      </c>
      <c r="P670">
        <v>25</v>
      </c>
      <c r="Q670" s="12">
        <f>IFERROR(ROUND(E670 / P670, 2), 0)</f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 / D671 * 100, 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>(K671 / 60 / 60 / 24) + DATE(1970, 1, 1)</f>
        <v>42527.625671296293</v>
      </c>
      <c r="M671" s="16">
        <f>(J671 / 60 / 60 / 24) + DATE(1970, 1, 1)</f>
        <v>42557.625671296293</v>
      </c>
      <c r="N671" s="10">
        <f>M671-L671</f>
        <v>30</v>
      </c>
      <c r="O671" t="b">
        <v>0</v>
      </c>
      <c r="P671">
        <v>28</v>
      </c>
      <c r="Q671" s="12">
        <f>IFERROR(ROUND(E671 / P671, 2), 0)</f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 / D672 * 100, 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>(K672 / 60 / 60 / 24) + DATE(1970, 1, 1)</f>
        <v>42506.709722222222</v>
      </c>
      <c r="M672" s="16">
        <f>(J672 / 60 / 60 / 24) + DATE(1970, 1, 1)</f>
        <v>42540.340277777781</v>
      </c>
      <c r="N672" s="10">
        <f>M672-L672</f>
        <v>33.630555555559113</v>
      </c>
      <c r="O672" t="b">
        <v>0</v>
      </c>
      <c r="P672">
        <v>310</v>
      </c>
      <c r="Q672" s="12">
        <f>IFERROR(ROUND(E672 / P672, 2), 0)</f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 / D673 * 100, 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>(K673 / 60 / 60 / 24) + DATE(1970, 1, 1)</f>
        <v>41984.692731481482</v>
      </c>
      <c r="M673" s="16">
        <f>(J673 / 60 / 60 / 24) + DATE(1970, 1, 1)</f>
        <v>42018.166666666672</v>
      </c>
      <c r="N673" s="10">
        <f>M673-L673</f>
        <v>33.473935185189475</v>
      </c>
      <c r="O673" t="b">
        <v>0</v>
      </c>
      <c r="P673">
        <v>15</v>
      </c>
      <c r="Q673" s="12">
        <f>IFERROR(ROUND(E673 / P673, 2), 0)</f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 / D674 * 100, 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>(K674 / 60 / 60 / 24) + DATE(1970, 1, 1)</f>
        <v>41974.219490740739</v>
      </c>
      <c r="M674" s="16">
        <f>(J674 / 60 / 60 / 24) + DATE(1970, 1, 1)</f>
        <v>42005.207638888889</v>
      </c>
      <c r="N674" s="10">
        <f>M674-L674</f>
        <v>30.988148148149776</v>
      </c>
      <c r="O674" t="b">
        <v>0</v>
      </c>
      <c r="P674">
        <v>215</v>
      </c>
      <c r="Q674" s="12">
        <f>IFERROR(ROUND(E674 / P674, 2), 0)</f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 / D675 * 100, 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>(K675 / 60 / 60 / 24) + DATE(1970, 1, 1)</f>
        <v>41838.840474537035</v>
      </c>
      <c r="M675" s="16">
        <f>(J675 / 60 / 60 / 24) + DATE(1970, 1, 1)</f>
        <v>41883.840474537035</v>
      </c>
      <c r="N675" s="10">
        <f>M675-L675</f>
        <v>45</v>
      </c>
      <c r="O675" t="b">
        <v>0</v>
      </c>
      <c r="P675">
        <v>3</v>
      </c>
      <c r="Q675" s="12">
        <f>IFERROR(ROUND(E675 / P675, 2), 0)</f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 / D676 * 100, 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>(K676 / 60 / 60 / 24) + DATE(1970, 1, 1)</f>
        <v>41803.116053240738</v>
      </c>
      <c r="M676" s="16">
        <f>(J676 / 60 / 60 / 24) + DATE(1970, 1, 1)</f>
        <v>41863.116053240738</v>
      </c>
      <c r="N676" s="10">
        <f>M676-L676</f>
        <v>60</v>
      </c>
      <c r="O676" t="b">
        <v>0</v>
      </c>
      <c r="P676">
        <v>2</v>
      </c>
      <c r="Q676" s="12">
        <f>IFERROR(ROUND(E676 / P676, 2), 0)</f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 / D677 * 100, 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>(K677 / 60 / 60 / 24) + DATE(1970, 1, 1)</f>
        <v>41975.930601851855</v>
      </c>
      <c r="M677" s="16">
        <f>(J677 / 60 / 60 / 24) + DATE(1970, 1, 1)</f>
        <v>42005.290972222225</v>
      </c>
      <c r="N677" s="10">
        <f>M677-L677</f>
        <v>29.360370370370219</v>
      </c>
      <c r="O677" t="b">
        <v>0</v>
      </c>
      <c r="P677">
        <v>26</v>
      </c>
      <c r="Q677" s="12">
        <f>IFERROR(ROUND(E677 / P677, 2), 0)</f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 / D678 * 100, 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>(K678 / 60 / 60 / 24) + DATE(1970, 1, 1)</f>
        <v>42012.768298611118</v>
      </c>
      <c r="M678" s="16">
        <f>(J678 / 60 / 60 / 24) + DATE(1970, 1, 1)</f>
        <v>42042.768298611118</v>
      </c>
      <c r="N678" s="10">
        <f>M678-L678</f>
        <v>30</v>
      </c>
      <c r="O678" t="b">
        <v>0</v>
      </c>
      <c r="P678">
        <v>24</v>
      </c>
      <c r="Q678" s="12">
        <f>IFERROR(ROUND(E678 / P678, 2), 0)</f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 / D679 * 100, 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>(K679 / 60 / 60 / 24) + DATE(1970, 1, 1)</f>
        <v>42504.403877314813</v>
      </c>
      <c r="M679" s="16">
        <f>(J679 / 60 / 60 / 24) + DATE(1970, 1, 1)</f>
        <v>42549.403877314813</v>
      </c>
      <c r="N679" s="10">
        <f>M679-L679</f>
        <v>45</v>
      </c>
      <c r="O679" t="b">
        <v>0</v>
      </c>
      <c r="P679">
        <v>96</v>
      </c>
      <c r="Q679" s="12">
        <f>IFERROR(ROUND(E679 / P679, 2), 0)</f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 / D680 * 100, 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>(K680 / 60 / 60 / 24) + DATE(1970, 1, 1)</f>
        <v>42481.376597222217</v>
      </c>
      <c r="M680" s="16">
        <f>(J680 / 60 / 60 / 24) + DATE(1970, 1, 1)</f>
        <v>42511.376597222217</v>
      </c>
      <c r="N680" s="10">
        <f>M680-L680</f>
        <v>30</v>
      </c>
      <c r="O680" t="b">
        <v>0</v>
      </c>
      <c r="P680">
        <v>17</v>
      </c>
      <c r="Q680" s="12">
        <f>IFERROR(ROUND(E680 / P680, 2), 0)</f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 / D681 * 100, 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>(K681 / 60 / 60 / 24) + DATE(1970, 1, 1)</f>
        <v>42556.695706018523</v>
      </c>
      <c r="M681" s="16">
        <f>(J681 / 60 / 60 / 24) + DATE(1970, 1, 1)</f>
        <v>42616.695706018523</v>
      </c>
      <c r="N681" s="10">
        <f>M681-L681</f>
        <v>60</v>
      </c>
      <c r="O681" t="b">
        <v>0</v>
      </c>
      <c r="P681">
        <v>94</v>
      </c>
      <c r="Q681" s="12">
        <f>IFERROR(ROUND(E681 / P681, 2), 0)</f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 / D682 * 100, 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>(K682 / 60 / 60 / 24) + DATE(1970, 1, 1)</f>
        <v>41864.501516203702</v>
      </c>
      <c r="M682" s="16">
        <f>(J682 / 60 / 60 / 24) + DATE(1970, 1, 1)</f>
        <v>41899.501516203702</v>
      </c>
      <c r="N682" s="10">
        <f>M682-L682</f>
        <v>35</v>
      </c>
      <c r="O682" t="b">
        <v>0</v>
      </c>
      <c r="P682">
        <v>129</v>
      </c>
      <c r="Q682" s="12">
        <f>IFERROR(ROUND(E682 / P682, 2), 0)</f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 / D683 * 100, 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>(K683 / 60 / 60 / 24) + DATE(1970, 1, 1)</f>
        <v>42639.805601851855</v>
      </c>
      <c r="M683" s="16">
        <f>(J683 / 60 / 60 / 24) + DATE(1970, 1, 1)</f>
        <v>42669.805601851855</v>
      </c>
      <c r="N683" s="10">
        <f>M683-L683</f>
        <v>30</v>
      </c>
      <c r="O683" t="b">
        <v>0</v>
      </c>
      <c r="P683">
        <v>1</v>
      </c>
      <c r="Q683" s="12">
        <f>IFERROR(ROUND(E683 / P683, 2), 0)</f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 / D684 * 100, 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>(K684 / 60 / 60 / 24) + DATE(1970, 1, 1)</f>
        <v>42778.765300925923</v>
      </c>
      <c r="M684" s="16">
        <f>(J684 / 60 / 60 / 24) + DATE(1970, 1, 1)</f>
        <v>42808.723634259266</v>
      </c>
      <c r="N684" s="10">
        <f>M684-L684</f>
        <v>29.958333333343035</v>
      </c>
      <c r="O684" t="b">
        <v>0</v>
      </c>
      <c r="P684">
        <v>4</v>
      </c>
      <c r="Q684" s="12">
        <f>IFERROR(ROUND(E684 / P684, 2), 0)</f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 / D685 * 100, 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>(K685 / 60 / 60 / 24) + DATE(1970, 1, 1)</f>
        <v>42634.900046296301</v>
      </c>
      <c r="M685" s="16">
        <f>(J685 / 60 / 60 / 24) + DATE(1970, 1, 1)</f>
        <v>42674.900046296301</v>
      </c>
      <c r="N685" s="10">
        <f>M685-L685</f>
        <v>40</v>
      </c>
      <c r="O685" t="b">
        <v>0</v>
      </c>
      <c r="P685">
        <v>3</v>
      </c>
      <c r="Q685" s="12">
        <f>IFERROR(ROUND(E685 / P685, 2), 0)</f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 / D686 * 100, 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>(K686 / 60 / 60 / 24) + DATE(1970, 1, 1)</f>
        <v>41809.473275462966</v>
      </c>
      <c r="M686" s="16">
        <f>(J686 / 60 / 60 / 24) + DATE(1970, 1, 1)</f>
        <v>41845.125</v>
      </c>
      <c r="N686" s="10">
        <f>M686-L686</f>
        <v>35.65172453703417</v>
      </c>
      <c r="O686" t="b">
        <v>0</v>
      </c>
      <c r="P686">
        <v>135</v>
      </c>
      <c r="Q686" s="12">
        <f>IFERROR(ROUND(E686 / P686, 2), 0)</f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 / D687 * 100, 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>(K687 / 60 / 60 / 24) + DATE(1970, 1, 1)</f>
        <v>41971.866574074069</v>
      </c>
      <c r="M687" s="16">
        <f>(J687 / 60 / 60 / 24) + DATE(1970, 1, 1)</f>
        <v>42016.866574074069</v>
      </c>
      <c r="N687" s="10">
        <f>M687-L687</f>
        <v>45</v>
      </c>
      <c r="O687" t="b">
        <v>0</v>
      </c>
      <c r="P687">
        <v>10</v>
      </c>
      <c r="Q687" s="12">
        <f>IFERROR(ROUND(E687 / P687, 2), 0)</f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 / D688 * 100, 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>(K688 / 60 / 60 / 24) + DATE(1970, 1, 1)</f>
        <v>42189.673263888893</v>
      </c>
      <c r="M688" s="16">
        <f>(J688 / 60 / 60 / 24) + DATE(1970, 1, 1)</f>
        <v>42219.673263888893</v>
      </c>
      <c r="N688" s="10">
        <f>M688-L688</f>
        <v>30</v>
      </c>
      <c r="O688" t="b">
        <v>0</v>
      </c>
      <c r="P688">
        <v>0</v>
      </c>
      <c r="Q688" s="12">
        <f>IFERROR(ROUND(E688 / P688, 2), 0)</f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 / D689 * 100, 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>(K689 / 60 / 60 / 24) + DATE(1970, 1, 1)</f>
        <v>42711.750613425931</v>
      </c>
      <c r="M689" s="16">
        <f>(J689 / 60 / 60 / 24) + DATE(1970, 1, 1)</f>
        <v>42771.750613425931</v>
      </c>
      <c r="N689" s="10">
        <f>M689-L689</f>
        <v>60</v>
      </c>
      <c r="O689" t="b">
        <v>0</v>
      </c>
      <c r="P689">
        <v>6</v>
      </c>
      <c r="Q689" s="12">
        <f>IFERROR(ROUND(E689 / P689, 2), 0)</f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 / D690 * 100, 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>(K690 / 60 / 60 / 24) + DATE(1970, 1, 1)</f>
        <v>42262.104780092588</v>
      </c>
      <c r="M690" s="16">
        <f>(J690 / 60 / 60 / 24) + DATE(1970, 1, 1)</f>
        <v>42292.104780092588</v>
      </c>
      <c r="N690" s="10">
        <f>M690-L690</f>
        <v>30</v>
      </c>
      <c r="O690" t="b">
        <v>0</v>
      </c>
      <c r="P690">
        <v>36</v>
      </c>
      <c r="Q690" s="12">
        <f>IFERROR(ROUND(E690 / P690, 2), 0)</f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 / D691 * 100, 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>(K691 / 60 / 60 / 24) + DATE(1970, 1, 1)</f>
        <v>42675.66778935185</v>
      </c>
      <c r="M691" s="16">
        <f>(J691 / 60 / 60 / 24) + DATE(1970, 1, 1)</f>
        <v>42712.207638888889</v>
      </c>
      <c r="N691" s="10">
        <f>M691-L691</f>
        <v>36.539849537039117</v>
      </c>
      <c r="O691" t="b">
        <v>0</v>
      </c>
      <c r="P691">
        <v>336</v>
      </c>
      <c r="Q691" s="12">
        <f>IFERROR(ROUND(E691 / P691, 2), 0)</f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 / D692 * 100, 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>(K692 / 60 / 60 / 24) + DATE(1970, 1, 1)</f>
        <v>42579.634733796294</v>
      </c>
      <c r="M692" s="16">
        <f>(J692 / 60 / 60 / 24) + DATE(1970, 1, 1)</f>
        <v>42622.25</v>
      </c>
      <c r="N692" s="10">
        <f>M692-L692</f>
        <v>42.615266203705687</v>
      </c>
      <c r="O692" t="b">
        <v>0</v>
      </c>
      <c r="P692">
        <v>34</v>
      </c>
      <c r="Q692" s="12">
        <f>IFERROR(ROUND(E692 / P692, 2), 0)</f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 / D693 * 100, 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>(K693 / 60 / 60 / 24) + DATE(1970, 1, 1)</f>
        <v>42158.028310185182</v>
      </c>
      <c r="M693" s="16">
        <f>(J693 / 60 / 60 / 24) + DATE(1970, 1, 1)</f>
        <v>42186.028310185182</v>
      </c>
      <c r="N693" s="10">
        <f>M693-L693</f>
        <v>28</v>
      </c>
      <c r="O693" t="b">
        <v>0</v>
      </c>
      <c r="P693">
        <v>10</v>
      </c>
      <c r="Q693" s="12">
        <f>IFERROR(ROUND(E693 / P693, 2), 0)</f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 / D694 * 100, 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>(K694 / 60 / 60 / 24) + DATE(1970, 1, 1)</f>
        <v>42696.37572916667</v>
      </c>
      <c r="M694" s="16">
        <f>(J694 / 60 / 60 / 24) + DATE(1970, 1, 1)</f>
        <v>42726.37572916667</v>
      </c>
      <c r="N694" s="10">
        <f>M694-L694</f>
        <v>30</v>
      </c>
      <c r="O694" t="b">
        <v>0</v>
      </c>
      <c r="P694">
        <v>201</v>
      </c>
      <c r="Q694" s="12">
        <f>IFERROR(ROUND(E694 / P694, 2), 0)</f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 / D695 * 100, 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>(K695 / 60 / 60 / 24) + DATE(1970, 1, 1)</f>
        <v>42094.808182870373</v>
      </c>
      <c r="M695" s="16">
        <f>(J695 / 60 / 60 / 24) + DATE(1970, 1, 1)</f>
        <v>42124.808182870373</v>
      </c>
      <c r="N695" s="10">
        <f>M695-L695</f>
        <v>30</v>
      </c>
      <c r="O695" t="b">
        <v>0</v>
      </c>
      <c r="P695">
        <v>296</v>
      </c>
      <c r="Q695" s="12">
        <f>IFERROR(ROUND(E695 / P695, 2), 0)</f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 / D696 * 100, 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>(K696 / 60 / 60 / 24) + DATE(1970, 1, 1)</f>
        <v>42737.663877314815</v>
      </c>
      <c r="M696" s="16">
        <f>(J696 / 60 / 60 / 24) + DATE(1970, 1, 1)</f>
        <v>42767.663877314815</v>
      </c>
      <c r="N696" s="10">
        <f>M696-L696</f>
        <v>30</v>
      </c>
      <c r="O696" t="b">
        <v>0</v>
      </c>
      <c r="P696">
        <v>7</v>
      </c>
      <c r="Q696" s="12">
        <f>IFERROR(ROUND(E696 / P696, 2), 0)</f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 / D697 * 100, 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>(K697 / 60 / 60 / 24) + DATE(1970, 1, 1)</f>
        <v>41913.521064814813</v>
      </c>
      <c r="M697" s="16">
        <f>(J697 / 60 / 60 / 24) + DATE(1970, 1, 1)</f>
        <v>41943.521064814813</v>
      </c>
      <c r="N697" s="10">
        <f>M697-L697</f>
        <v>30</v>
      </c>
      <c r="O697" t="b">
        <v>0</v>
      </c>
      <c r="P697">
        <v>7</v>
      </c>
      <c r="Q697" s="12">
        <f>IFERROR(ROUND(E697 / P697, 2), 0)</f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 / D698 * 100, 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>(K698 / 60 / 60 / 24) + DATE(1970, 1, 1)</f>
        <v>41815.927106481482</v>
      </c>
      <c r="M698" s="16">
        <f>(J698 / 60 / 60 / 24) + DATE(1970, 1, 1)</f>
        <v>41845.927106481482</v>
      </c>
      <c r="N698" s="10">
        <f>M698-L698</f>
        <v>30</v>
      </c>
      <c r="O698" t="b">
        <v>0</v>
      </c>
      <c r="P698">
        <v>1</v>
      </c>
      <c r="Q698" s="12">
        <f>IFERROR(ROUND(E698 / P698, 2), 0)</f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 / D699 * 100, 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>(K699 / 60 / 60 / 24) + DATE(1970, 1, 1)</f>
        <v>42388.523020833338</v>
      </c>
      <c r="M699" s="16">
        <f>(J699 / 60 / 60 / 24) + DATE(1970, 1, 1)</f>
        <v>42403.523020833338</v>
      </c>
      <c r="N699" s="10">
        <f>M699-L699</f>
        <v>15</v>
      </c>
      <c r="O699" t="b">
        <v>0</v>
      </c>
      <c r="P699">
        <v>114</v>
      </c>
      <c r="Q699" s="12">
        <f>IFERROR(ROUND(E699 / P699, 2), 0)</f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 / D700 * 100, 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>(K700 / 60 / 60 / 24) + DATE(1970, 1, 1)</f>
        <v>41866.931076388886</v>
      </c>
      <c r="M700" s="16">
        <f>(J700 / 60 / 60 / 24) + DATE(1970, 1, 1)</f>
        <v>41900.083333333336</v>
      </c>
      <c r="N700" s="10">
        <f>M700-L700</f>
        <v>33.152256944449618</v>
      </c>
      <c r="O700" t="b">
        <v>0</v>
      </c>
      <c r="P700">
        <v>29</v>
      </c>
      <c r="Q700" s="12">
        <f>IFERROR(ROUND(E700 / P700, 2), 0)</f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 / D701 * 100, 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>(K701 / 60 / 60 / 24) + DATE(1970, 1, 1)</f>
        <v>41563.485509259262</v>
      </c>
      <c r="M701" s="16">
        <f>(J701 / 60 / 60 / 24) + DATE(1970, 1, 1)</f>
        <v>41600.666666666664</v>
      </c>
      <c r="N701" s="10">
        <f>M701-L701</f>
        <v>37.18115740740177</v>
      </c>
      <c r="O701" t="b">
        <v>0</v>
      </c>
      <c r="P701">
        <v>890</v>
      </c>
      <c r="Q701" s="12">
        <f>IFERROR(ROUND(E701 / P701, 2), 0)</f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 / D702 * 100, 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>(K702 / 60 / 60 / 24) + DATE(1970, 1, 1)</f>
        <v>42715.688437500001</v>
      </c>
      <c r="M702" s="16">
        <f>(J702 / 60 / 60 / 24) + DATE(1970, 1, 1)</f>
        <v>42745.688437500001</v>
      </c>
      <c r="N702" s="10">
        <f>M702-L702</f>
        <v>30</v>
      </c>
      <c r="O702" t="b">
        <v>0</v>
      </c>
      <c r="P702">
        <v>31</v>
      </c>
      <c r="Q702" s="12">
        <f>IFERROR(ROUND(E702 / P702, 2), 0)</f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 / D703 * 100, 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>(K703 / 60 / 60 / 24) + DATE(1970, 1, 1)</f>
        <v>41813.662962962961</v>
      </c>
      <c r="M703" s="16">
        <f>(J703 / 60 / 60 / 24) + DATE(1970, 1, 1)</f>
        <v>41843.662962962961</v>
      </c>
      <c r="N703" s="10">
        <f>M703-L703</f>
        <v>30</v>
      </c>
      <c r="O703" t="b">
        <v>0</v>
      </c>
      <c r="P703">
        <v>21</v>
      </c>
      <c r="Q703" s="12">
        <f>IFERROR(ROUND(E703 / P703, 2), 0)</f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 / D704 * 100, 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>(K704 / 60 / 60 / 24) + DATE(1970, 1, 1)</f>
        <v>42668.726701388892</v>
      </c>
      <c r="M704" s="16">
        <f>(J704 / 60 / 60 / 24) + DATE(1970, 1, 1)</f>
        <v>42698.768368055549</v>
      </c>
      <c r="N704" s="10">
        <f>M704-L704</f>
        <v>30.041666666656965</v>
      </c>
      <c r="O704" t="b">
        <v>0</v>
      </c>
      <c r="P704">
        <v>37</v>
      </c>
      <c r="Q704" s="12">
        <f>IFERROR(ROUND(E704 / P704, 2), 0)</f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 / D705 * 100, 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>(K705 / 60 / 60 / 24) + DATE(1970, 1, 1)</f>
        <v>42711.950798611113</v>
      </c>
      <c r="M705" s="16">
        <f>(J705 / 60 / 60 / 24) + DATE(1970, 1, 1)</f>
        <v>42766.98055555555</v>
      </c>
      <c r="N705" s="10">
        <f>M705-L705</f>
        <v>55.029756944437395</v>
      </c>
      <c r="O705" t="b">
        <v>0</v>
      </c>
      <c r="P705">
        <v>7</v>
      </c>
      <c r="Q705" s="12">
        <f>IFERROR(ROUND(E705 / P705, 2), 0)</f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>(K706 / 60 / 60 / 24) + DATE(1970, 1, 1)</f>
        <v>42726.192916666667</v>
      </c>
      <c r="M706" s="16">
        <f>(J706 / 60 / 60 / 24) + DATE(1970, 1, 1)</f>
        <v>42786.192916666667</v>
      </c>
      <c r="N706" s="10">
        <f>M706-L706</f>
        <v>60</v>
      </c>
      <c r="O706" t="b">
        <v>0</v>
      </c>
      <c r="P706">
        <v>4</v>
      </c>
      <c r="Q706" s="12">
        <f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 / D707 * 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>(K707 / 60 / 60 / 24) + DATE(1970, 1, 1)</f>
        <v>42726.491643518515</v>
      </c>
      <c r="M707" s="16">
        <f>(J707 / 60 / 60 / 24) + DATE(1970, 1, 1)</f>
        <v>42756.491643518515</v>
      </c>
      <c r="N707" s="10">
        <f>M707-L707</f>
        <v>30</v>
      </c>
      <c r="O707" t="b">
        <v>0</v>
      </c>
      <c r="P707">
        <v>5</v>
      </c>
      <c r="Q707" s="12">
        <f>IFERROR(ROUND(E707 / P707, 2), 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 / D708 * 100, 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>(K708 / 60 / 60 / 24) + DATE(1970, 1, 1)</f>
        <v>42676.995173611111</v>
      </c>
      <c r="M708" s="16">
        <f>(J708 / 60 / 60 / 24) + DATE(1970, 1, 1)</f>
        <v>42718.777083333334</v>
      </c>
      <c r="N708" s="10">
        <f>M708-L708</f>
        <v>41.781909722223645</v>
      </c>
      <c r="O708" t="b">
        <v>0</v>
      </c>
      <c r="P708">
        <v>0</v>
      </c>
      <c r="Q708" s="12">
        <f>IFERROR(ROUND(E708 / P708, 2), 0)</f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 / D709 * 100, 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>(K709 / 60 / 60 / 24) + DATE(1970, 1, 1)</f>
        <v>42696.663506944446</v>
      </c>
      <c r="M709" s="16">
        <f>(J709 / 60 / 60 / 24) + DATE(1970, 1, 1)</f>
        <v>42736.663506944446</v>
      </c>
      <c r="N709" s="10">
        <f>M709-L709</f>
        <v>40</v>
      </c>
      <c r="O709" t="b">
        <v>0</v>
      </c>
      <c r="P709">
        <v>456</v>
      </c>
      <c r="Q709" s="12">
        <f>IFERROR(ROUND(E709 / P709, 2), 0)</f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 / D710 * 100, 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>(K710 / 60 / 60 / 24) + DATE(1970, 1, 1)</f>
        <v>41835.581018518518</v>
      </c>
      <c r="M710" s="16">
        <f>(J710 / 60 / 60 / 24) + DATE(1970, 1, 1)</f>
        <v>41895.581018518518</v>
      </c>
      <c r="N710" s="10">
        <f>M710-L710</f>
        <v>60</v>
      </c>
      <c r="O710" t="b">
        <v>0</v>
      </c>
      <c r="P710">
        <v>369</v>
      </c>
      <c r="Q710" s="12">
        <f>IFERROR(ROUND(E710 / P710, 2), 0)</f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 / D711 * 100, 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>(K711 / 60 / 60 / 24) + DATE(1970, 1, 1)</f>
        <v>41948.041192129633</v>
      </c>
      <c r="M711" s="16">
        <f>(J711 / 60 / 60 / 24) + DATE(1970, 1, 1)</f>
        <v>41978.041192129633</v>
      </c>
      <c r="N711" s="10">
        <f>M711-L711</f>
        <v>30</v>
      </c>
      <c r="O711" t="b">
        <v>0</v>
      </c>
      <c r="P711">
        <v>2</v>
      </c>
      <c r="Q711" s="12">
        <f>IFERROR(ROUND(E711 / P711, 2), 0)</f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 / D712 * 100, 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>(K712 / 60 / 60 / 24) + DATE(1970, 1, 1)</f>
        <v>41837.984976851854</v>
      </c>
      <c r="M712" s="16">
        <f>(J712 / 60 / 60 / 24) + DATE(1970, 1, 1)</f>
        <v>41871.030555555553</v>
      </c>
      <c r="N712" s="10">
        <f>M712-L712</f>
        <v>33.045578703698993</v>
      </c>
      <c r="O712" t="b">
        <v>0</v>
      </c>
      <c r="P712">
        <v>0</v>
      </c>
      <c r="Q712" s="12">
        <f>IFERROR(ROUND(E712 / P712, 2), 0)</f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 / D713 * 100, 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>(K713 / 60 / 60 / 24) + DATE(1970, 1, 1)</f>
        <v>42678.459120370375</v>
      </c>
      <c r="M713" s="16">
        <f>(J713 / 60 / 60 / 24) + DATE(1970, 1, 1)</f>
        <v>42718.500787037032</v>
      </c>
      <c r="N713" s="10">
        <f>M713-L713</f>
        <v>40.041666666656965</v>
      </c>
      <c r="O713" t="b">
        <v>0</v>
      </c>
      <c r="P713">
        <v>338</v>
      </c>
      <c r="Q713" s="12">
        <f>IFERROR(ROUND(E713 / P713, 2), 0)</f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 / D714 * 100, 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>(K714 / 60 / 60 / 24) + DATE(1970, 1, 1)</f>
        <v>42384.680925925932</v>
      </c>
      <c r="M714" s="16">
        <f>(J714 / 60 / 60 / 24) + DATE(1970, 1, 1)</f>
        <v>42414.680925925932</v>
      </c>
      <c r="N714" s="10">
        <f>M714-L714</f>
        <v>30</v>
      </c>
      <c r="O714" t="b">
        <v>0</v>
      </c>
      <c r="P714">
        <v>4</v>
      </c>
      <c r="Q714" s="12">
        <f>IFERROR(ROUND(E714 / P714, 2), 0)</f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 / D715 * 100, 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>(K715 / 60 / 60 / 24) + DATE(1970, 1, 1)</f>
        <v>42496.529305555552</v>
      </c>
      <c r="M715" s="16">
        <f>(J715 / 60 / 60 / 24) + DATE(1970, 1, 1)</f>
        <v>42526.529305555552</v>
      </c>
      <c r="N715" s="10">
        <f>M715-L715</f>
        <v>30</v>
      </c>
      <c r="O715" t="b">
        <v>0</v>
      </c>
      <c r="P715">
        <v>1</v>
      </c>
      <c r="Q715" s="12">
        <f>IFERROR(ROUND(E715 / P715, 2), 0)</f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 / D716 * 100, 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>(K716 / 60 / 60 / 24) + DATE(1970, 1, 1)</f>
        <v>42734.787986111114</v>
      </c>
      <c r="M716" s="16">
        <f>(J716 / 60 / 60 / 24) + DATE(1970, 1, 1)</f>
        <v>42794.787986111114</v>
      </c>
      <c r="N716" s="10">
        <f>M716-L716</f>
        <v>60</v>
      </c>
      <c r="O716" t="b">
        <v>0</v>
      </c>
      <c r="P716">
        <v>28</v>
      </c>
      <c r="Q716" s="12">
        <f>IFERROR(ROUND(E716 / P716, 2), 0)</f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 / D717 * 100, 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>(K717 / 60 / 60 / 24) + DATE(1970, 1, 1)</f>
        <v>42273.090740740736</v>
      </c>
      <c r="M717" s="16">
        <f>(J717 / 60 / 60 / 24) + DATE(1970, 1, 1)</f>
        <v>42313.132407407407</v>
      </c>
      <c r="N717" s="10">
        <f>M717-L717</f>
        <v>40.041666666671517</v>
      </c>
      <c r="O717" t="b">
        <v>0</v>
      </c>
      <c r="P717">
        <v>12</v>
      </c>
      <c r="Q717" s="12">
        <f>IFERROR(ROUND(E717 / P717, 2), 0)</f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 / D718 * 100, 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>(K718 / 60 / 60 / 24) + DATE(1970, 1, 1)</f>
        <v>41940.658645833333</v>
      </c>
      <c r="M718" s="16">
        <f>(J718 / 60 / 60 / 24) + DATE(1970, 1, 1)</f>
        <v>41974</v>
      </c>
      <c r="N718" s="10">
        <f>M718-L718</f>
        <v>33.341354166666861</v>
      </c>
      <c r="O718" t="b">
        <v>0</v>
      </c>
      <c r="P718">
        <v>16</v>
      </c>
      <c r="Q718" s="12">
        <f>IFERROR(ROUND(E718 / P718, 2), 0)</f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 / D719 * 100, 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>(K719 / 60 / 60 / 24) + DATE(1970, 1, 1)</f>
        <v>41857.854189814818</v>
      </c>
      <c r="M719" s="16">
        <f>(J719 / 60 / 60 / 24) + DATE(1970, 1, 1)</f>
        <v>41887.854189814818</v>
      </c>
      <c r="N719" s="10">
        <f>M719-L719</f>
        <v>30</v>
      </c>
      <c r="O719" t="b">
        <v>0</v>
      </c>
      <c r="P719">
        <v>4</v>
      </c>
      <c r="Q719" s="12">
        <f>IFERROR(ROUND(E719 / P719, 2), 0)</f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 / D720 * 100, 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>(K720 / 60 / 60 / 24) + DATE(1970, 1, 1)</f>
        <v>42752.845451388886</v>
      </c>
      <c r="M720" s="16">
        <f>(J720 / 60 / 60 / 24) + DATE(1970, 1, 1)</f>
        <v>42784.249305555553</v>
      </c>
      <c r="N720" s="10">
        <f>M720-L720</f>
        <v>31.403854166666861</v>
      </c>
      <c r="O720" t="b">
        <v>0</v>
      </c>
      <c r="P720">
        <v>4</v>
      </c>
      <c r="Q720" s="12">
        <f>IFERROR(ROUND(E720 / P720, 2), 0)</f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 / D721 * 100, 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>(K721 / 60 / 60 / 24) + DATE(1970, 1, 1)</f>
        <v>42409.040231481486</v>
      </c>
      <c r="M721" s="16">
        <f>(J721 / 60 / 60 / 24) + DATE(1970, 1, 1)</f>
        <v>42423.040231481486</v>
      </c>
      <c r="N721" s="10">
        <f>M721-L721</f>
        <v>14</v>
      </c>
      <c r="O721" t="b">
        <v>0</v>
      </c>
      <c r="P721">
        <v>10</v>
      </c>
      <c r="Q721" s="12">
        <f>IFERROR(ROUND(E721 / P721, 2), 0)</f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 / D722 * 100, 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>(K722 / 60 / 60 / 24) + DATE(1970, 1, 1)</f>
        <v>40909.649201388893</v>
      </c>
      <c r="M722" s="16">
        <f>(J722 / 60 / 60 / 24) + DATE(1970, 1, 1)</f>
        <v>40937.649201388893</v>
      </c>
      <c r="N722" s="10">
        <f>M722-L722</f>
        <v>28</v>
      </c>
      <c r="O722" t="b">
        <v>0</v>
      </c>
      <c r="P722">
        <v>41</v>
      </c>
      <c r="Q722" s="12">
        <f>IFERROR(ROUND(E722 / P722, 2), 0)</f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 / D723 * 100, 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>(K723 / 60 / 60 / 24) + DATE(1970, 1, 1)</f>
        <v>41807.571840277778</v>
      </c>
      <c r="M723" s="16">
        <f>(J723 / 60 / 60 / 24) + DATE(1970, 1, 1)</f>
        <v>41852.571840277778</v>
      </c>
      <c r="N723" s="10">
        <f>M723-L723</f>
        <v>45</v>
      </c>
      <c r="O723" t="b">
        <v>0</v>
      </c>
      <c r="P723">
        <v>119</v>
      </c>
      <c r="Q723" s="12">
        <f>IFERROR(ROUND(E723 / P723, 2), 0)</f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 / D724 * 100, 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>(K724 / 60 / 60 / 24) + DATE(1970, 1, 1)</f>
        <v>40977.805300925924</v>
      </c>
      <c r="M724" s="16">
        <f>(J724 / 60 / 60 / 24) + DATE(1970, 1, 1)</f>
        <v>41007.76363425926</v>
      </c>
      <c r="N724" s="10">
        <f>M724-L724</f>
        <v>29.958333333335759</v>
      </c>
      <c r="O724" t="b">
        <v>0</v>
      </c>
      <c r="P724">
        <v>153</v>
      </c>
      <c r="Q724" s="12">
        <f>IFERROR(ROUND(E724 / P724, 2), 0)</f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 / D725 * 100, 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>(K725 / 60 / 60 / 24) + DATE(1970, 1, 1)</f>
        <v>42184.816539351858</v>
      </c>
      <c r="M725" s="16">
        <f>(J725 / 60 / 60 / 24) + DATE(1970, 1, 1)</f>
        <v>42215.165972222225</v>
      </c>
      <c r="N725" s="10">
        <f>M725-L725</f>
        <v>30.349432870367309</v>
      </c>
      <c r="O725" t="b">
        <v>0</v>
      </c>
      <c r="P725">
        <v>100</v>
      </c>
      <c r="Q725" s="12">
        <f>IFERROR(ROUND(E725 / P725, 2), 0)</f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 / D726 * 100, 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>(K726 / 60 / 60 / 24) + DATE(1970, 1, 1)</f>
        <v>40694.638460648144</v>
      </c>
      <c r="M726" s="16">
        <f>(J726 / 60 / 60 / 24) + DATE(1970, 1, 1)</f>
        <v>40724.638460648144</v>
      </c>
      <c r="N726" s="10">
        <f>M726-L726</f>
        <v>30</v>
      </c>
      <c r="O726" t="b">
        <v>0</v>
      </c>
      <c r="P726">
        <v>143</v>
      </c>
      <c r="Q726" s="12">
        <f>IFERROR(ROUND(E726 / P726, 2), 0)</f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 / D727 * 100, 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>(K727 / 60 / 60 / 24) + DATE(1970, 1, 1)</f>
        <v>42321.626296296294</v>
      </c>
      <c r="M727" s="16">
        <f>(J727 / 60 / 60 / 24) + DATE(1970, 1, 1)</f>
        <v>42351.626296296294</v>
      </c>
      <c r="N727" s="10">
        <f>M727-L727</f>
        <v>30</v>
      </c>
      <c r="O727" t="b">
        <v>0</v>
      </c>
      <c r="P727">
        <v>140</v>
      </c>
      <c r="Q727" s="12">
        <f>IFERROR(ROUND(E727 / P727, 2), 0)</f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 / D728 * 100, 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>(K728 / 60 / 60 / 24) + DATE(1970, 1, 1)</f>
        <v>41346.042673611111</v>
      </c>
      <c r="M728" s="16">
        <f>(J728 / 60 / 60 / 24) + DATE(1970, 1, 1)</f>
        <v>41376.042673611111</v>
      </c>
      <c r="N728" s="10">
        <f>M728-L728</f>
        <v>30</v>
      </c>
      <c r="O728" t="b">
        <v>0</v>
      </c>
      <c r="P728">
        <v>35</v>
      </c>
      <c r="Q728" s="12">
        <f>IFERROR(ROUND(E728 / P728, 2), 0)</f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 / D729 * 100, 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>(K729 / 60 / 60 / 24) + DATE(1970, 1, 1)</f>
        <v>41247.020243055551</v>
      </c>
      <c r="M729" s="16">
        <f>(J729 / 60 / 60 / 24) + DATE(1970, 1, 1)</f>
        <v>41288.888888888891</v>
      </c>
      <c r="N729" s="10">
        <f>M729-L729</f>
        <v>41.868645833339542</v>
      </c>
      <c r="O729" t="b">
        <v>0</v>
      </c>
      <c r="P729">
        <v>149</v>
      </c>
      <c r="Q729" s="12">
        <f>IFERROR(ROUND(E729 / P729, 2), 0)</f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 / D730 * 100, 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>(K730 / 60 / 60 / 24) + DATE(1970, 1, 1)</f>
        <v>40731.837465277778</v>
      </c>
      <c r="M730" s="16">
        <f>(J730 / 60 / 60 / 24) + DATE(1970, 1, 1)</f>
        <v>40776.837465277778</v>
      </c>
      <c r="N730" s="10">
        <f>M730-L730</f>
        <v>45</v>
      </c>
      <c r="O730" t="b">
        <v>0</v>
      </c>
      <c r="P730">
        <v>130</v>
      </c>
      <c r="Q730" s="12">
        <f>IFERROR(ROUND(E730 / P730, 2), 0)</f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 / D731 * 100, 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>(K731 / 60 / 60 / 24) + DATE(1970, 1, 1)</f>
        <v>41111.185891203706</v>
      </c>
      <c r="M731" s="16">
        <f>(J731 / 60 / 60 / 24) + DATE(1970, 1, 1)</f>
        <v>41171.185891203706</v>
      </c>
      <c r="N731" s="10">
        <f>M731-L731</f>
        <v>60</v>
      </c>
      <c r="O731" t="b">
        <v>0</v>
      </c>
      <c r="P731">
        <v>120</v>
      </c>
      <c r="Q731" s="12">
        <f>IFERROR(ROUND(E731 / P731, 2), 0)</f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 / D732 * 100, 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>(K732 / 60 / 60 / 24) + DATE(1970, 1, 1)</f>
        <v>40854.745266203703</v>
      </c>
      <c r="M732" s="16">
        <f>(J732 / 60 / 60 / 24) + DATE(1970, 1, 1)</f>
        <v>40884.745266203703</v>
      </c>
      <c r="N732" s="10">
        <f>M732-L732</f>
        <v>30</v>
      </c>
      <c r="O732" t="b">
        <v>0</v>
      </c>
      <c r="P732">
        <v>265</v>
      </c>
      <c r="Q732" s="12">
        <f>IFERROR(ROUND(E732 / P732, 2), 0)</f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 / D733 * 100, 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>(K733 / 60 / 60 / 24) + DATE(1970, 1, 1)</f>
        <v>40879.795682870368</v>
      </c>
      <c r="M733" s="16">
        <f>(J733 / 60 / 60 / 24) + DATE(1970, 1, 1)</f>
        <v>40930.25</v>
      </c>
      <c r="N733" s="10">
        <f>M733-L733</f>
        <v>50.454317129631818</v>
      </c>
      <c r="O733" t="b">
        <v>0</v>
      </c>
      <c r="P733">
        <v>71</v>
      </c>
      <c r="Q733" s="12">
        <f>IFERROR(ROUND(E733 / P733, 2), 0)</f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 / D734 * 100, 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>(K734 / 60 / 60 / 24) + DATE(1970, 1, 1)</f>
        <v>41486.424317129626</v>
      </c>
      <c r="M734" s="16">
        <f>(J734 / 60 / 60 / 24) + DATE(1970, 1, 1)</f>
        <v>41546.424317129626</v>
      </c>
      <c r="N734" s="10">
        <f>M734-L734</f>
        <v>60</v>
      </c>
      <c r="O734" t="b">
        <v>0</v>
      </c>
      <c r="P734">
        <v>13</v>
      </c>
      <c r="Q734" s="12">
        <f>IFERROR(ROUND(E734 / P734, 2), 0)</f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 / D735 * 100, 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>(K735 / 60 / 60 / 24) + DATE(1970, 1, 1)</f>
        <v>41598.420046296298</v>
      </c>
      <c r="M735" s="16">
        <f>(J735 / 60 / 60 / 24) + DATE(1970, 1, 1)</f>
        <v>41628.420046296298</v>
      </c>
      <c r="N735" s="10">
        <f>M735-L735</f>
        <v>30</v>
      </c>
      <c r="O735" t="b">
        <v>0</v>
      </c>
      <c r="P735">
        <v>169</v>
      </c>
      <c r="Q735" s="12">
        <f>IFERROR(ROUND(E735 / P735, 2), 0)</f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 / D736 * 100, 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>(K736 / 60 / 60 / 24) + DATE(1970, 1, 1)</f>
        <v>42102.164583333331</v>
      </c>
      <c r="M736" s="16">
        <f>(J736 / 60 / 60 / 24) + DATE(1970, 1, 1)</f>
        <v>42133.208333333328</v>
      </c>
      <c r="N736" s="10">
        <f>M736-L736</f>
        <v>31.04374999999709</v>
      </c>
      <c r="O736" t="b">
        <v>0</v>
      </c>
      <c r="P736">
        <v>57</v>
      </c>
      <c r="Q736" s="12">
        <f>IFERROR(ROUND(E736 / P736, 2), 0)</f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 / D737 * 100, 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>(K737 / 60 / 60 / 24) + DATE(1970, 1, 1)</f>
        <v>41946.029467592591</v>
      </c>
      <c r="M737" s="16">
        <f>(J737 / 60 / 60 / 24) + DATE(1970, 1, 1)</f>
        <v>41977.027083333334</v>
      </c>
      <c r="N737" s="10">
        <f>M737-L737</f>
        <v>30.99761574074364</v>
      </c>
      <c r="O737" t="b">
        <v>0</v>
      </c>
      <c r="P737">
        <v>229</v>
      </c>
      <c r="Q737" s="12">
        <f>IFERROR(ROUND(E737 / P737, 2), 0)</f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 / D738 * 100, 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>(K738 / 60 / 60 / 24) + DATE(1970, 1, 1)</f>
        <v>41579.734259259261</v>
      </c>
      <c r="M738" s="16">
        <f>(J738 / 60 / 60 / 24) + DATE(1970, 1, 1)</f>
        <v>41599.207638888889</v>
      </c>
      <c r="N738" s="10">
        <f>M738-L738</f>
        <v>19.473379629627743</v>
      </c>
      <c r="O738" t="b">
        <v>0</v>
      </c>
      <c r="P738">
        <v>108</v>
      </c>
      <c r="Q738" s="12">
        <f>IFERROR(ROUND(E738 / P738, 2), 0)</f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 / D739 * 100, 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>(K739 / 60 / 60 / 24) + DATE(1970, 1, 1)</f>
        <v>41667.275312500002</v>
      </c>
      <c r="M739" s="16">
        <f>(J739 / 60 / 60 / 24) + DATE(1970, 1, 1)</f>
        <v>41684.833333333336</v>
      </c>
      <c r="N739" s="10">
        <f>M739-L739</f>
        <v>17.558020833334012</v>
      </c>
      <c r="O739" t="b">
        <v>0</v>
      </c>
      <c r="P739">
        <v>108</v>
      </c>
      <c r="Q739" s="12">
        <f>IFERROR(ROUND(E739 / P739, 2), 0)</f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 / D740 * 100, 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>(K740 / 60 / 60 / 24) + DATE(1970, 1, 1)</f>
        <v>41943.604097222218</v>
      </c>
      <c r="M740" s="16">
        <f>(J740 / 60 / 60 / 24) + DATE(1970, 1, 1)</f>
        <v>41974.207638888889</v>
      </c>
      <c r="N740" s="10">
        <f>M740-L740</f>
        <v>30.603541666670935</v>
      </c>
      <c r="O740" t="b">
        <v>0</v>
      </c>
      <c r="P740">
        <v>41</v>
      </c>
      <c r="Q740" s="12">
        <f>IFERROR(ROUND(E740 / P740, 2), 0)</f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 / D741 * 100, 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>(K741 / 60 / 60 / 24) + DATE(1970, 1, 1)</f>
        <v>41829.502650462964</v>
      </c>
      <c r="M741" s="16">
        <f>(J741 / 60 / 60 / 24) + DATE(1970, 1, 1)</f>
        <v>41862.502650462964</v>
      </c>
      <c r="N741" s="10">
        <f>M741-L741</f>
        <v>33</v>
      </c>
      <c r="O741" t="b">
        <v>0</v>
      </c>
      <c r="P741">
        <v>139</v>
      </c>
      <c r="Q741" s="12">
        <f>IFERROR(ROUND(E741 / P741, 2), 0)</f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 / D742 * 100, 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>(K742 / 60 / 60 / 24) + DATE(1970, 1, 1)</f>
        <v>42162.146782407406</v>
      </c>
      <c r="M742" s="16">
        <f>(J742 / 60 / 60 / 24) + DATE(1970, 1, 1)</f>
        <v>42176.146782407406</v>
      </c>
      <c r="N742" s="10">
        <f>M742-L742</f>
        <v>14</v>
      </c>
      <c r="O742" t="b">
        <v>0</v>
      </c>
      <c r="P742">
        <v>19</v>
      </c>
      <c r="Q742" s="12">
        <f>IFERROR(ROUND(E742 / P742, 2), 0)</f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 / D743 * 100, 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>(K743 / 60 / 60 / 24) + DATE(1970, 1, 1)</f>
        <v>41401.648217592592</v>
      </c>
      <c r="M743" s="16">
        <f>(J743 / 60 / 60 / 24) + DATE(1970, 1, 1)</f>
        <v>41436.648217592592</v>
      </c>
      <c r="N743" s="10">
        <f>M743-L743</f>
        <v>35</v>
      </c>
      <c r="O743" t="b">
        <v>0</v>
      </c>
      <c r="P743">
        <v>94</v>
      </c>
      <c r="Q743" s="12">
        <f>IFERROR(ROUND(E743 / P743, 2), 0)</f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 / D744 * 100, 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>(K744 / 60 / 60 / 24) + DATE(1970, 1, 1)</f>
        <v>41689.917962962965</v>
      </c>
      <c r="M744" s="16">
        <f>(J744 / 60 / 60 / 24) + DATE(1970, 1, 1)</f>
        <v>41719.876296296294</v>
      </c>
      <c r="N744" s="10">
        <f>M744-L744</f>
        <v>29.958333333328483</v>
      </c>
      <c r="O744" t="b">
        <v>0</v>
      </c>
      <c r="P744">
        <v>23</v>
      </c>
      <c r="Q744" s="12">
        <f>IFERROR(ROUND(E744 / P744, 2), 0)</f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 / D745 * 100, 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>(K745 / 60 / 60 / 24) + DATE(1970, 1, 1)</f>
        <v>40990.709317129629</v>
      </c>
      <c r="M745" s="16">
        <f>(J745 / 60 / 60 / 24) + DATE(1970, 1, 1)</f>
        <v>41015.875</v>
      </c>
      <c r="N745" s="10">
        <f>M745-L745</f>
        <v>25.165682870370802</v>
      </c>
      <c r="O745" t="b">
        <v>0</v>
      </c>
      <c r="P745">
        <v>15</v>
      </c>
      <c r="Q745" s="12">
        <f>IFERROR(ROUND(E745 / P745, 2), 0)</f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 / D746 * 100, 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>(K746 / 60 / 60 / 24) + DATE(1970, 1, 1)</f>
        <v>41226.95721064815</v>
      </c>
      <c r="M746" s="16">
        <f>(J746 / 60 / 60 / 24) + DATE(1970, 1, 1)</f>
        <v>41256.95721064815</v>
      </c>
      <c r="N746" s="10">
        <f>M746-L746</f>
        <v>30</v>
      </c>
      <c r="O746" t="b">
        <v>0</v>
      </c>
      <c r="P746">
        <v>62</v>
      </c>
      <c r="Q746" s="12">
        <f>IFERROR(ROUND(E746 / P746, 2), 0)</f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 / D747 * 100, 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>(K747 / 60 / 60 / 24) + DATE(1970, 1, 1)</f>
        <v>41367.572280092594</v>
      </c>
      <c r="M747" s="16">
        <f>(J747 / 60 / 60 / 24) + DATE(1970, 1, 1)</f>
        <v>41397.572280092594</v>
      </c>
      <c r="N747" s="10">
        <f>M747-L747</f>
        <v>30</v>
      </c>
      <c r="O747" t="b">
        <v>0</v>
      </c>
      <c r="P747">
        <v>74</v>
      </c>
      <c r="Q747" s="12">
        <f>IFERROR(ROUND(E747 / P747, 2), 0)</f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 / D748 * 100, 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>(K748 / 60 / 60 / 24) + DATE(1970, 1, 1)</f>
        <v>41157.042928240742</v>
      </c>
      <c r="M748" s="16">
        <f>(J748 / 60 / 60 / 24) + DATE(1970, 1, 1)</f>
        <v>41175.165972222225</v>
      </c>
      <c r="N748" s="10">
        <f>M748-L748</f>
        <v>18.123043981482624</v>
      </c>
      <c r="O748" t="b">
        <v>0</v>
      </c>
      <c r="P748">
        <v>97</v>
      </c>
      <c r="Q748" s="12">
        <f>IFERROR(ROUND(E748 / P748, 2), 0)</f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 / D749 * 100, 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>(K749 / 60 / 60 / 24) + DATE(1970, 1, 1)</f>
        <v>41988.548831018517</v>
      </c>
      <c r="M749" s="16">
        <f>(J749 / 60 / 60 / 24) + DATE(1970, 1, 1)</f>
        <v>42019.454166666663</v>
      </c>
      <c r="N749" s="10">
        <f>M749-L749</f>
        <v>30.90533564814541</v>
      </c>
      <c r="O749" t="b">
        <v>0</v>
      </c>
      <c r="P749">
        <v>55</v>
      </c>
      <c r="Q749" s="12">
        <f>IFERROR(ROUND(E749 / P749, 2), 0)</f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 / D750 * 100, 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>(K750 / 60 / 60 / 24) + DATE(1970, 1, 1)</f>
        <v>41831.846828703703</v>
      </c>
      <c r="M750" s="16">
        <f>(J750 / 60 / 60 / 24) + DATE(1970, 1, 1)</f>
        <v>41861.846828703703</v>
      </c>
      <c r="N750" s="10">
        <f>M750-L750</f>
        <v>30</v>
      </c>
      <c r="O750" t="b">
        <v>0</v>
      </c>
      <c r="P750">
        <v>44</v>
      </c>
      <c r="Q750" s="12">
        <f>IFERROR(ROUND(E750 / P750, 2), 0)</f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 / D751 * 100, 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>(K751 / 60 / 60 / 24) + DATE(1970, 1, 1)</f>
        <v>42733.94131944445</v>
      </c>
      <c r="M751" s="16">
        <f>(J751 / 60 / 60 / 24) + DATE(1970, 1, 1)</f>
        <v>42763.94131944445</v>
      </c>
      <c r="N751" s="10">
        <f>M751-L751</f>
        <v>30</v>
      </c>
      <c r="O751" t="b">
        <v>0</v>
      </c>
      <c r="P751">
        <v>110</v>
      </c>
      <c r="Q751" s="12">
        <f>IFERROR(ROUND(E751 / P751, 2), 0)</f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 / D752 * 100, 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>(K752 / 60 / 60 / 24) + DATE(1970, 1, 1)</f>
        <v>41299.878148148149</v>
      </c>
      <c r="M752" s="16">
        <f>(J752 / 60 / 60 / 24) + DATE(1970, 1, 1)</f>
        <v>41329.878148148149</v>
      </c>
      <c r="N752" s="10">
        <f>M752-L752</f>
        <v>30</v>
      </c>
      <c r="O752" t="b">
        <v>0</v>
      </c>
      <c r="P752">
        <v>59</v>
      </c>
      <c r="Q752" s="12">
        <f>IFERROR(ROUND(E752 / P752, 2), 0)</f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 / D753 * 100, 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>(K753 / 60 / 60 / 24) + DATE(1970, 1, 1)</f>
        <v>40713.630497685182</v>
      </c>
      <c r="M753" s="16">
        <f>(J753 / 60 / 60 / 24) + DATE(1970, 1, 1)</f>
        <v>40759.630497685182</v>
      </c>
      <c r="N753" s="10">
        <f>M753-L753</f>
        <v>46</v>
      </c>
      <c r="O753" t="b">
        <v>0</v>
      </c>
      <c r="P753">
        <v>62</v>
      </c>
      <c r="Q753" s="12">
        <f>IFERROR(ROUND(E753 / P753, 2), 0)</f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 / D754 * 100, 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>(K754 / 60 / 60 / 24) + DATE(1970, 1, 1)</f>
        <v>42639.421493055561</v>
      </c>
      <c r="M754" s="16">
        <f>(J754 / 60 / 60 / 24) + DATE(1970, 1, 1)</f>
        <v>42659.458333333328</v>
      </c>
      <c r="N754" s="10">
        <f>M754-L754</f>
        <v>20.036840277767624</v>
      </c>
      <c r="O754" t="b">
        <v>0</v>
      </c>
      <c r="P754">
        <v>105</v>
      </c>
      <c r="Q754" s="12">
        <f>IFERROR(ROUND(E754 / P754, 2), 0)</f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 / D755 * 100, 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>(K755 / 60 / 60 / 24) + DATE(1970, 1, 1)</f>
        <v>42019.590173611112</v>
      </c>
      <c r="M755" s="16">
        <f>(J755 / 60 / 60 / 24) + DATE(1970, 1, 1)</f>
        <v>42049.590173611112</v>
      </c>
      <c r="N755" s="10">
        <f>M755-L755</f>
        <v>30</v>
      </c>
      <c r="O755" t="b">
        <v>0</v>
      </c>
      <c r="P755">
        <v>26</v>
      </c>
      <c r="Q755" s="12">
        <f>IFERROR(ROUND(E755 / P755, 2), 0)</f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 / D756 * 100, 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>(K756 / 60 / 60 / 24) + DATE(1970, 1, 1)</f>
        <v>41249.749085648145</v>
      </c>
      <c r="M756" s="16">
        <f>(J756 / 60 / 60 / 24) + DATE(1970, 1, 1)</f>
        <v>41279.749085648145</v>
      </c>
      <c r="N756" s="10">
        <f>M756-L756</f>
        <v>30</v>
      </c>
      <c r="O756" t="b">
        <v>0</v>
      </c>
      <c r="P756">
        <v>49</v>
      </c>
      <c r="Q756" s="12">
        <f>IFERROR(ROUND(E756 / P756, 2), 0)</f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 / D757 * 100, 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>(K757 / 60 / 60 / 24) + DATE(1970, 1, 1)</f>
        <v>41383.605057870373</v>
      </c>
      <c r="M757" s="16">
        <f>(J757 / 60 / 60 / 24) + DATE(1970, 1, 1)</f>
        <v>41414.02847222222</v>
      </c>
      <c r="N757" s="10">
        <f>M757-L757</f>
        <v>30.423414351847896</v>
      </c>
      <c r="O757" t="b">
        <v>0</v>
      </c>
      <c r="P757">
        <v>68</v>
      </c>
      <c r="Q757" s="12">
        <f>IFERROR(ROUND(E757 / P757, 2), 0)</f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 / D758 * 100, 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>(K758 / 60 / 60 / 24) + DATE(1970, 1, 1)</f>
        <v>40590.766886574071</v>
      </c>
      <c r="M758" s="16">
        <f>(J758 / 60 / 60 / 24) + DATE(1970, 1, 1)</f>
        <v>40651.725219907406</v>
      </c>
      <c r="N758" s="10">
        <f>M758-L758</f>
        <v>60.958333333335759</v>
      </c>
      <c r="O758" t="b">
        <v>0</v>
      </c>
      <c r="P758">
        <v>22</v>
      </c>
      <c r="Q758" s="12">
        <f>IFERROR(ROUND(E758 / P758, 2), 0)</f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 / D759 * 100, 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>(K759 / 60 / 60 / 24) + DATE(1970, 1, 1)</f>
        <v>41235.054560185185</v>
      </c>
      <c r="M759" s="16">
        <f>(J759 / 60 / 60 / 24) + DATE(1970, 1, 1)</f>
        <v>41249.054560185185</v>
      </c>
      <c r="N759" s="10">
        <f>M759-L759</f>
        <v>14</v>
      </c>
      <c r="O759" t="b">
        <v>0</v>
      </c>
      <c r="P759">
        <v>18</v>
      </c>
      <c r="Q759" s="12">
        <f>IFERROR(ROUND(E759 / P759, 2), 0)</f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 / D760 * 100, 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>(K760 / 60 / 60 / 24) + DATE(1970, 1, 1)</f>
        <v>40429.836435185185</v>
      </c>
      <c r="M760" s="16">
        <f>(J760 / 60 / 60 / 24) + DATE(1970, 1, 1)</f>
        <v>40459.836435185185</v>
      </c>
      <c r="N760" s="10">
        <f>M760-L760</f>
        <v>30</v>
      </c>
      <c r="O760" t="b">
        <v>0</v>
      </c>
      <c r="P760">
        <v>19</v>
      </c>
      <c r="Q760" s="12">
        <f>IFERROR(ROUND(E760 / P760, 2), 0)</f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 / D761 * 100, 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>(K761 / 60 / 60 / 24) + DATE(1970, 1, 1)</f>
        <v>41789.330312500002</v>
      </c>
      <c r="M761" s="16">
        <f>(J761 / 60 / 60 / 24) + DATE(1970, 1, 1)</f>
        <v>41829.330312500002</v>
      </c>
      <c r="N761" s="10">
        <f>M761-L761</f>
        <v>40</v>
      </c>
      <c r="O761" t="b">
        <v>0</v>
      </c>
      <c r="P761">
        <v>99</v>
      </c>
      <c r="Q761" s="12">
        <f>IFERROR(ROUND(E761 / P761, 2), 0)</f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 / D762 * 100, 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>(K762 / 60 / 60 / 24) + DATE(1970, 1, 1)</f>
        <v>42670.764039351852</v>
      </c>
      <c r="M762" s="16">
        <f>(J762 / 60 / 60 / 24) + DATE(1970, 1, 1)</f>
        <v>42700.805706018517</v>
      </c>
      <c r="N762" s="10">
        <f>M762-L762</f>
        <v>30.041666666664241</v>
      </c>
      <c r="O762" t="b">
        <v>0</v>
      </c>
      <c r="P762">
        <v>0</v>
      </c>
      <c r="Q762" s="12">
        <f>IFERROR(ROUND(E762 / P762, 2), 0)</f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 / D763 * 100, 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>(K763 / 60 / 60 / 24) + DATE(1970, 1, 1)</f>
        <v>41642.751458333332</v>
      </c>
      <c r="M763" s="16">
        <f>(J763 / 60 / 60 / 24) + DATE(1970, 1, 1)</f>
        <v>41672.751458333332</v>
      </c>
      <c r="N763" s="10">
        <f>M763-L763</f>
        <v>30</v>
      </c>
      <c r="O763" t="b">
        <v>0</v>
      </c>
      <c r="P763">
        <v>6</v>
      </c>
      <c r="Q763" s="12">
        <f>IFERROR(ROUND(E763 / P763, 2), 0)</f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 / D764 * 100, 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>(K764 / 60 / 60 / 24) + DATE(1970, 1, 1)</f>
        <v>42690.858449074076</v>
      </c>
      <c r="M764" s="16">
        <f>(J764 / 60 / 60 / 24) + DATE(1970, 1, 1)</f>
        <v>42708.25</v>
      </c>
      <c r="N764" s="10">
        <f>M764-L764</f>
        <v>17.391550925924093</v>
      </c>
      <c r="O764" t="b">
        <v>0</v>
      </c>
      <c r="P764">
        <v>0</v>
      </c>
      <c r="Q764" s="12">
        <f>IFERROR(ROUND(E764 / P764, 2), 0)</f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 / D765 * 100, 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>(K765 / 60 / 60 / 24) + DATE(1970, 1, 1)</f>
        <v>41471.446851851848</v>
      </c>
      <c r="M765" s="16">
        <f>(J765 / 60 / 60 / 24) + DATE(1970, 1, 1)</f>
        <v>41501.446851851848</v>
      </c>
      <c r="N765" s="10">
        <f>M765-L765</f>
        <v>30</v>
      </c>
      <c r="O765" t="b">
        <v>0</v>
      </c>
      <c r="P765">
        <v>1</v>
      </c>
      <c r="Q765" s="12">
        <f>IFERROR(ROUND(E765 / P765, 2), 0)</f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 / D766 * 100, 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>(K766 / 60 / 60 / 24) + DATE(1970, 1, 1)</f>
        <v>42227.173159722224</v>
      </c>
      <c r="M766" s="16">
        <f>(J766 / 60 / 60 / 24) + DATE(1970, 1, 1)</f>
        <v>42257.173159722224</v>
      </c>
      <c r="N766" s="10">
        <f>M766-L766</f>
        <v>30</v>
      </c>
      <c r="O766" t="b">
        <v>0</v>
      </c>
      <c r="P766">
        <v>0</v>
      </c>
      <c r="Q766" s="12">
        <f>IFERROR(ROUND(E766 / P766, 2), 0)</f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 / D767 * 100, 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>(K767 / 60 / 60 / 24) + DATE(1970, 1, 1)</f>
        <v>41901.542638888888</v>
      </c>
      <c r="M767" s="16">
        <f>(J767 / 60 / 60 / 24) + DATE(1970, 1, 1)</f>
        <v>41931.542638888888</v>
      </c>
      <c r="N767" s="10">
        <f>M767-L767</f>
        <v>30</v>
      </c>
      <c r="O767" t="b">
        <v>0</v>
      </c>
      <c r="P767">
        <v>44</v>
      </c>
      <c r="Q767" s="12">
        <f>IFERROR(ROUND(E767 / P767, 2), 0)</f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 / D768 * 100, 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>(K768 / 60 / 60 / 24) + DATE(1970, 1, 1)</f>
        <v>42021.783368055556</v>
      </c>
      <c r="M768" s="16">
        <f>(J768 / 60 / 60 / 24) + DATE(1970, 1, 1)</f>
        <v>42051.783368055556</v>
      </c>
      <c r="N768" s="10">
        <f>M768-L768</f>
        <v>30</v>
      </c>
      <c r="O768" t="b">
        <v>0</v>
      </c>
      <c r="P768">
        <v>0</v>
      </c>
      <c r="Q768" s="12">
        <f>IFERROR(ROUND(E768 / P768, 2), 0)</f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 / D769 * 100, 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>(K769 / 60 / 60 / 24) + DATE(1970, 1, 1)</f>
        <v>42115.143634259264</v>
      </c>
      <c r="M769" s="16">
        <f>(J769 / 60 / 60 / 24) + DATE(1970, 1, 1)</f>
        <v>42145.143634259264</v>
      </c>
      <c r="N769" s="10">
        <f>M769-L769</f>
        <v>30</v>
      </c>
      <c r="O769" t="b">
        <v>0</v>
      </c>
      <c r="P769">
        <v>3</v>
      </c>
      <c r="Q769" s="12">
        <f>IFERROR(ROUND(E769 / P769, 2), 0)</f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>(K770 / 60 / 60 / 24) + DATE(1970, 1, 1)</f>
        <v>41594.207060185188</v>
      </c>
      <c r="M770" s="16">
        <f>(J770 / 60 / 60 / 24) + DATE(1970, 1, 1)</f>
        <v>41624.207060185188</v>
      </c>
      <c r="N770" s="10">
        <f>M770-L770</f>
        <v>30</v>
      </c>
      <c r="O770" t="b">
        <v>0</v>
      </c>
      <c r="P770">
        <v>0</v>
      </c>
      <c r="Q770" s="12">
        <f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 / D771 * 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>(K771 / 60 / 60 / 24) + DATE(1970, 1, 1)</f>
        <v>41604.996458333335</v>
      </c>
      <c r="M771" s="16">
        <f>(J771 / 60 / 60 / 24) + DATE(1970, 1, 1)</f>
        <v>41634.996458333335</v>
      </c>
      <c r="N771" s="10">
        <f>M771-L771</f>
        <v>30</v>
      </c>
      <c r="O771" t="b">
        <v>0</v>
      </c>
      <c r="P771">
        <v>52</v>
      </c>
      <c r="Q771" s="12">
        <f>IFERROR(ROUND(E771 / P771, 2), 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 / D772 * 100, 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>(K772 / 60 / 60 / 24) + DATE(1970, 1, 1)</f>
        <v>41289.999641203707</v>
      </c>
      <c r="M772" s="16">
        <f>(J772 / 60 / 60 / 24) + DATE(1970, 1, 1)</f>
        <v>41329.999641203707</v>
      </c>
      <c r="N772" s="10">
        <f>M772-L772</f>
        <v>40</v>
      </c>
      <c r="O772" t="b">
        <v>0</v>
      </c>
      <c r="P772">
        <v>0</v>
      </c>
      <c r="Q772" s="12">
        <f>IFERROR(ROUND(E772 / P772, 2), 0)</f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 / D773 * 100, 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>(K773 / 60 / 60 / 24) + DATE(1970, 1, 1)</f>
        <v>42349.824097222227</v>
      </c>
      <c r="M773" s="16">
        <f>(J773 / 60 / 60 / 24) + DATE(1970, 1, 1)</f>
        <v>42399.824097222227</v>
      </c>
      <c r="N773" s="10">
        <f>M773-L773</f>
        <v>50</v>
      </c>
      <c r="O773" t="b">
        <v>0</v>
      </c>
      <c r="P773">
        <v>1</v>
      </c>
      <c r="Q773" s="12">
        <f>IFERROR(ROUND(E773 / P773, 2), 0)</f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 / D774 * 100, 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>(K774 / 60 / 60 / 24) + DATE(1970, 1, 1)</f>
        <v>40068.056932870371</v>
      </c>
      <c r="M774" s="16">
        <f>(J774 / 60 / 60 / 24) + DATE(1970, 1, 1)</f>
        <v>40118.165972222225</v>
      </c>
      <c r="N774" s="10">
        <f>M774-L774</f>
        <v>50.109039351853426</v>
      </c>
      <c r="O774" t="b">
        <v>0</v>
      </c>
      <c r="P774">
        <v>1</v>
      </c>
      <c r="Q774" s="12">
        <f>IFERROR(ROUND(E774 / P774, 2), 0)</f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 / D775 * 100, 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>(K775 / 60 / 60 / 24) + DATE(1970, 1, 1)</f>
        <v>42100.735937499994</v>
      </c>
      <c r="M775" s="16">
        <f>(J775 / 60 / 60 / 24) + DATE(1970, 1, 1)</f>
        <v>42134.959027777775</v>
      </c>
      <c r="N775" s="10">
        <f>M775-L775</f>
        <v>34.223090277781012</v>
      </c>
      <c r="O775" t="b">
        <v>0</v>
      </c>
      <c r="P775">
        <v>2</v>
      </c>
      <c r="Q775" s="12">
        <f>IFERROR(ROUND(E775 / P775, 2), 0)</f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 / D776 * 100, 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>(K776 / 60 / 60 / 24) + DATE(1970, 1, 1)</f>
        <v>41663.780300925922</v>
      </c>
      <c r="M776" s="16">
        <f>(J776 / 60 / 60 / 24) + DATE(1970, 1, 1)</f>
        <v>41693.780300925922</v>
      </c>
      <c r="N776" s="10">
        <f>M776-L776</f>
        <v>30</v>
      </c>
      <c r="O776" t="b">
        <v>0</v>
      </c>
      <c r="P776">
        <v>9</v>
      </c>
      <c r="Q776" s="12">
        <f>IFERROR(ROUND(E776 / P776, 2), 0)</f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 / D777 * 100, 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>(K777 / 60 / 60 / 24) + DATE(1970, 1, 1)</f>
        <v>40863.060127314813</v>
      </c>
      <c r="M777" s="16">
        <f>(J777 / 60 / 60 / 24) + DATE(1970, 1, 1)</f>
        <v>40893.060127314813</v>
      </c>
      <c r="N777" s="10">
        <f>M777-L777</f>
        <v>30</v>
      </c>
      <c r="O777" t="b">
        <v>0</v>
      </c>
      <c r="P777">
        <v>5</v>
      </c>
      <c r="Q777" s="12">
        <f>IFERROR(ROUND(E777 / P777, 2), 0)</f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 / D778 * 100, 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>(K778 / 60 / 60 / 24) + DATE(1970, 1, 1)</f>
        <v>42250.685706018514</v>
      </c>
      <c r="M778" s="16">
        <f>(J778 / 60 / 60 / 24) + DATE(1970, 1, 1)</f>
        <v>42288.208333333328</v>
      </c>
      <c r="N778" s="10">
        <f>M778-L778</f>
        <v>37.522627314814599</v>
      </c>
      <c r="O778" t="b">
        <v>0</v>
      </c>
      <c r="P778">
        <v>57</v>
      </c>
      <c r="Q778" s="12">
        <f>IFERROR(ROUND(E778 / P778, 2), 0)</f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 / D779 * 100, 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>(K779 / 60 / 60 / 24) + DATE(1970, 1, 1)</f>
        <v>41456.981215277774</v>
      </c>
      <c r="M779" s="16">
        <f>(J779 / 60 / 60 / 24) + DATE(1970, 1, 1)</f>
        <v>41486.981215277774</v>
      </c>
      <c r="N779" s="10">
        <f>M779-L779</f>
        <v>30</v>
      </c>
      <c r="O779" t="b">
        <v>0</v>
      </c>
      <c r="P779">
        <v>3</v>
      </c>
      <c r="Q779" s="12">
        <f>IFERROR(ROUND(E779 / P779, 2), 0)</f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 / D780 * 100, 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>(K780 / 60 / 60 / 24) + DATE(1970, 1, 1)</f>
        <v>41729.702314814815</v>
      </c>
      <c r="M780" s="16">
        <f>(J780 / 60 / 60 / 24) + DATE(1970, 1, 1)</f>
        <v>41759.702314814815</v>
      </c>
      <c r="N780" s="10">
        <f>M780-L780</f>
        <v>30</v>
      </c>
      <c r="O780" t="b">
        <v>0</v>
      </c>
      <c r="P780">
        <v>1</v>
      </c>
      <c r="Q780" s="12">
        <f>IFERROR(ROUND(E780 / P780, 2), 0)</f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 / D781 * 100, 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>(K781 / 60 / 60 / 24) + DATE(1970, 1, 1)</f>
        <v>40436.68408564815</v>
      </c>
      <c r="M781" s="16">
        <f>(J781 / 60 / 60 / 24) + DATE(1970, 1, 1)</f>
        <v>40466.166666666664</v>
      </c>
      <c r="N781" s="10">
        <f>M781-L781</f>
        <v>29.482581018513883</v>
      </c>
      <c r="O781" t="b">
        <v>0</v>
      </c>
      <c r="P781">
        <v>6</v>
      </c>
      <c r="Q781" s="12">
        <f>IFERROR(ROUND(E781 / P781, 2), 0)</f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 / D782 * 100, 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>(K782 / 60 / 60 / 24) + DATE(1970, 1, 1)</f>
        <v>40636.673900462964</v>
      </c>
      <c r="M782" s="16">
        <f>(J782 / 60 / 60 / 24) + DATE(1970, 1, 1)</f>
        <v>40666.673900462964</v>
      </c>
      <c r="N782" s="10">
        <f>M782-L782</f>
        <v>30</v>
      </c>
      <c r="O782" t="b">
        <v>0</v>
      </c>
      <c r="P782">
        <v>27</v>
      </c>
      <c r="Q782" s="12">
        <f>IFERROR(ROUND(E782 / P782, 2), 0)</f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 / D783 * 100, 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>(K783 / 60 / 60 / 24) + DATE(1970, 1, 1)</f>
        <v>41403.000856481485</v>
      </c>
      <c r="M783" s="16">
        <f>(J783 / 60 / 60 / 24) + DATE(1970, 1, 1)</f>
        <v>41433.000856481485</v>
      </c>
      <c r="N783" s="10">
        <f>M783-L783</f>
        <v>30</v>
      </c>
      <c r="O783" t="b">
        <v>0</v>
      </c>
      <c r="P783">
        <v>25</v>
      </c>
      <c r="Q783" s="12">
        <f>IFERROR(ROUND(E783 / P783, 2), 0)</f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 / D784 * 100, 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>(K784 / 60 / 60 / 24) + DATE(1970, 1, 1)</f>
        <v>41116.758125</v>
      </c>
      <c r="M784" s="16">
        <f>(J784 / 60 / 60 / 24) + DATE(1970, 1, 1)</f>
        <v>41146.758125</v>
      </c>
      <c r="N784" s="10">
        <f>M784-L784</f>
        <v>30</v>
      </c>
      <c r="O784" t="b">
        <v>0</v>
      </c>
      <c r="P784">
        <v>14</v>
      </c>
      <c r="Q784" s="12">
        <f>IFERROR(ROUND(E784 / P784, 2), 0)</f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 / D785 * 100, 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>(K785 / 60 / 60 / 24) + DATE(1970, 1, 1)</f>
        <v>40987.773715277777</v>
      </c>
      <c r="M785" s="16">
        <f>(J785 / 60 / 60 / 24) + DATE(1970, 1, 1)</f>
        <v>41026.916666666664</v>
      </c>
      <c r="N785" s="10">
        <f>M785-L785</f>
        <v>39.142951388887013</v>
      </c>
      <c r="O785" t="b">
        <v>0</v>
      </c>
      <c r="P785">
        <v>35</v>
      </c>
      <c r="Q785" s="12">
        <f>IFERROR(ROUND(E785 / P785, 2), 0)</f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 / D786 * 100, 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>(K786 / 60 / 60 / 24) + DATE(1970, 1, 1)</f>
        <v>41675.149525462963</v>
      </c>
      <c r="M786" s="16">
        <f>(J786 / 60 / 60 / 24) + DATE(1970, 1, 1)</f>
        <v>41715.107858796298</v>
      </c>
      <c r="N786" s="10">
        <f>M786-L786</f>
        <v>39.958333333335759</v>
      </c>
      <c r="O786" t="b">
        <v>0</v>
      </c>
      <c r="P786">
        <v>10</v>
      </c>
      <c r="Q786" s="12">
        <f>IFERROR(ROUND(E786 / P786, 2), 0)</f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 / D787 * 100, 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>(K787 / 60 / 60 / 24) + DATE(1970, 1, 1)</f>
        <v>41303.593923611108</v>
      </c>
      <c r="M787" s="16">
        <f>(J787 / 60 / 60 / 24) + DATE(1970, 1, 1)</f>
        <v>41333.593923611108</v>
      </c>
      <c r="N787" s="10">
        <f>M787-L787</f>
        <v>30</v>
      </c>
      <c r="O787" t="b">
        <v>0</v>
      </c>
      <c r="P787">
        <v>29</v>
      </c>
      <c r="Q787" s="12">
        <f>IFERROR(ROUND(E787 / P787, 2), 0)</f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 / D788 * 100, 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>(K788 / 60 / 60 / 24) + DATE(1970, 1, 1)</f>
        <v>40983.055949074071</v>
      </c>
      <c r="M788" s="16">
        <f>(J788 / 60 / 60 / 24) + DATE(1970, 1, 1)</f>
        <v>41040.657638888886</v>
      </c>
      <c r="N788" s="10">
        <f>M788-L788</f>
        <v>57.601689814815472</v>
      </c>
      <c r="O788" t="b">
        <v>0</v>
      </c>
      <c r="P788">
        <v>44</v>
      </c>
      <c r="Q788" s="12">
        <f>IFERROR(ROUND(E788 / P788, 2), 0)</f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 / D789 * 100, 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>(K789 / 60 / 60 / 24) + DATE(1970, 1, 1)</f>
        <v>41549.627615740741</v>
      </c>
      <c r="M789" s="16">
        <f>(J789 / 60 / 60 / 24) + DATE(1970, 1, 1)</f>
        <v>41579.627615740741</v>
      </c>
      <c r="N789" s="10">
        <f>M789-L789</f>
        <v>30</v>
      </c>
      <c r="O789" t="b">
        <v>0</v>
      </c>
      <c r="P789">
        <v>17</v>
      </c>
      <c r="Q789" s="12">
        <f>IFERROR(ROUND(E789 / P789, 2), 0)</f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 / D790 * 100, 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>(K790 / 60 / 60 / 24) + DATE(1970, 1, 1)</f>
        <v>41059.006805555553</v>
      </c>
      <c r="M790" s="16">
        <f>(J790 / 60 / 60 / 24) + DATE(1970, 1, 1)</f>
        <v>41097.165972222225</v>
      </c>
      <c r="N790" s="10">
        <f>M790-L790</f>
        <v>38.159166666671808</v>
      </c>
      <c r="O790" t="b">
        <v>0</v>
      </c>
      <c r="P790">
        <v>34</v>
      </c>
      <c r="Q790" s="12">
        <f>IFERROR(ROUND(E790 / P790, 2), 0)</f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 / D791 * 100, 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>(K791 / 60 / 60 / 24) + DATE(1970, 1, 1)</f>
        <v>41277.186111111114</v>
      </c>
      <c r="M791" s="16">
        <f>(J791 / 60 / 60 / 24) + DATE(1970, 1, 1)</f>
        <v>41295.332638888889</v>
      </c>
      <c r="N791" s="10">
        <f>M791-L791</f>
        <v>18.146527777775191</v>
      </c>
      <c r="O791" t="b">
        <v>0</v>
      </c>
      <c r="P791">
        <v>14</v>
      </c>
      <c r="Q791" s="12">
        <f>IFERROR(ROUND(E791 / P791, 2), 0)</f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 / D792 * 100, 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>(K792 / 60 / 60 / 24) + DATE(1970, 1, 1)</f>
        <v>41276.047905092593</v>
      </c>
      <c r="M792" s="16">
        <f>(J792 / 60 / 60 / 24) + DATE(1970, 1, 1)</f>
        <v>41306.047905092593</v>
      </c>
      <c r="N792" s="10">
        <f>M792-L792</f>
        <v>30</v>
      </c>
      <c r="O792" t="b">
        <v>0</v>
      </c>
      <c r="P792">
        <v>156</v>
      </c>
      <c r="Q792" s="12">
        <f>IFERROR(ROUND(E792 / P792, 2), 0)</f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 / D793 * 100, 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>(K793 / 60 / 60 / 24) + DATE(1970, 1, 1)</f>
        <v>41557.780624999999</v>
      </c>
      <c r="M793" s="16">
        <f>(J793 / 60 / 60 / 24) + DATE(1970, 1, 1)</f>
        <v>41591.249305555553</v>
      </c>
      <c r="N793" s="10">
        <f>M793-L793</f>
        <v>33.468680555553874</v>
      </c>
      <c r="O793" t="b">
        <v>0</v>
      </c>
      <c r="P793">
        <v>128</v>
      </c>
      <c r="Q793" s="12">
        <f>IFERROR(ROUND(E793 / P793, 2), 0)</f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 / D794 * 100, 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>(K794 / 60 / 60 / 24) + DATE(1970, 1, 1)</f>
        <v>41555.873645833337</v>
      </c>
      <c r="M794" s="16">
        <f>(J794 / 60 / 60 / 24) + DATE(1970, 1, 1)</f>
        <v>41585.915312500001</v>
      </c>
      <c r="N794" s="10">
        <f>M794-L794</f>
        <v>30.041666666664241</v>
      </c>
      <c r="O794" t="b">
        <v>0</v>
      </c>
      <c r="P794">
        <v>60</v>
      </c>
      <c r="Q794" s="12">
        <f>IFERROR(ROUND(E794 / P794, 2), 0)</f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 / D795 * 100, 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>(K795 / 60 / 60 / 24) + DATE(1970, 1, 1)</f>
        <v>41442.741249999999</v>
      </c>
      <c r="M795" s="16">
        <f>(J795 / 60 / 60 / 24) + DATE(1970, 1, 1)</f>
        <v>41458.207638888889</v>
      </c>
      <c r="N795" s="10">
        <f>M795-L795</f>
        <v>15.466388888889924</v>
      </c>
      <c r="O795" t="b">
        <v>0</v>
      </c>
      <c r="P795">
        <v>32</v>
      </c>
      <c r="Q795" s="12">
        <f>IFERROR(ROUND(E795 / P795, 2), 0)</f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 / D796 * 100, 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>(K796 / 60 / 60 / 24) + DATE(1970, 1, 1)</f>
        <v>40736.115011574075</v>
      </c>
      <c r="M796" s="16">
        <f>(J796 / 60 / 60 / 24) + DATE(1970, 1, 1)</f>
        <v>40791.712500000001</v>
      </c>
      <c r="N796" s="10">
        <f>M796-L796</f>
        <v>55.597488425926713</v>
      </c>
      <c r="O796" t="b">
        <v>0</v>
      </c>
      <c r="P796">
        <v>53</v>
      </c>
      <c r="Q796" s="12">
        <f>IFERROR(ROUND(E796 / P796, 2), 0)</f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 / D797 * 100, 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>(K797 / 60 / 60 / 24) + DATE(1970, 1, 1)</f>
        <v>40963.613032407404</v>
      </c>
      <c r="M797" s="16">
        <f>(J797 / 60 / 60 / 24) + DATE(1970, 1, 1)</f>
        <v>41006.207638888889</v>
      </c>
      <c r="N797" s="10">
        <f>M797-L797</f>
        <v>42.594606481485243</v>
      </c>
      <c r="O797" t="b">
        <v>0</v>
      </c>
      <c r="P797">
        <v>184</v>
      </c>
      <c r="Q797" s="12">
        <f>IFERROR(ROUND(E797 / P797, 2), 0)</f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 / D798 * 100, 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>(K798 / 60 / 60 / 24) + DATE(1970, 1, 1)</f>
        <v>41502.882928240739</v>
      </c>
      <c r="M798" s="16">
        <f>(J798 / 60 / 60 / 24) + DATE(1970, 1, 1)</f>
        <v>41532.881944444445</v>
      </c>
      <c r="N798" s="10">
        <f>M798-L798</f>
        <v>29.99901620370656</v>
      </c>
      <c r="O798" t="b">
        <v>0</v>
      </c>
      <c r="P798">
        <v>90</v>
      </c>
      <c r="Q798" s="12">
        <f>IFERROR(ROUND(E798 / P798, 2), 0)</f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 / D799 * 100, 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>(K799 / 60 / 60 / 24) + DATE(1970, 1, 1)</f>
        <v>40996.994074074071</v>
      </c>
      <c r="M799" s="16">
        <f>(J799 / 60 / 60 / 24) + DATE(1970, 1, 1)</f>
        <v>41028.166666666664</v>
      </c>
      <c r="N799" s="10">
        <f>M799-L799</f>
        <v>31.172592592592991</v>
      </c>
      <c r="O799" t="b">
        <v>0</v>
      </c>
      <c r="P799">
        <v>71</v>
      </c>
      <c r="Q799" s="12">
        <f>IFERROR(ROUND(E799 / P799, 2), 0)</f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 / D800 * 100, 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>(K800 / 60 / 60 / 24) + DATE(1970, 1, 1)</f>
        <v>41882.590127314819</v>
      </c>
      <c r="M800" s="16">
        <f>(J800 / 60 / 60 / 24) + DATE(1970, 1, 1)</f>
        <v>41912.590127314819</v>
      </c>
      <c r="N800" s="10">
        <f>M800-L800</f>
        <v>30</v>
      </c>
      <c r="O800" t="b">
        <v>0</v>
      </c>
      <c r="P800">
        <v>87</v>
      </c>
      <c r="Q800" s="12">
        <f>IFERROR(ROUND(E800 / P800, 2), 0)</f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 / D801 * 100, 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>(K801 / 60 / 60 / 24) + DATE(1970, 1, 1)</f>
        <v>40996.667199074072</v>
      </c>
      <c r="M801" s="16">
        <f>(J801 / 60 / 60 / 24) + DATE(1970, 1, 1)</f>
        <v>41026.667199074072</v>
      </c>
      <c r="N801" s="10">
        <f>M801-L801</f>
        <v>30</v>
      </c>
      <c r="O801" t="b">
        <v>0</v>
      </c>
      <c r="P801">
        <v>28</v>
      </c>
      <c r="Q801" s="12">
        <f>IFERROR(ROUND(E801 / P801, 2), 0)</f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 / D802 * 100, 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>(K802 / 60 / 60 / 24) + DATE(1970, 1, 1)</f>
        <v>41863.433495370373</v>
      </c>
      <c r="M802" s="16">
        <f>(J802 / 60 / 60 / 24) + DATE(1970, 1, 1)</f>
        <v>41893.433495370373</v>
      </c>
      <c r="N802" s="10">
        <f>M802-L802</f>
        <v>30</v>
      </c>
      <c r="O802" t="b">
        <v>0</v>
      </c>
      <c r="P802">
        <v>56</v>
      </c>
      <c r="Q802" s="12">
        <f>IFERROR(ROUND(E802 / P802, 2), 0)</f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 / D803 * 100, 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>(K803 / 60 / 60 / 24) + DATE(1970, 1, 1)</f>
        <v>40695.795370370368</v>
      </c>
      <c r="M803" s="16">
        <f>(J803 / 60 / 60 / 24) + DATE(1970, 1, 1)</f>
        <v>40725.795370370368</v>
      </c>
      <c r="N803" s="10">
        <f>M803-L803</f>
        <v>30</v>
      </c>
      <c r="O803" t="b">
        <v>0</v>
      </c>
      <c r="P803">
        <v>51</v>
      </c>
      <c r="Q803" s="12">
        <f>IFERROR(ROUND(E803 / P803, 2), 0)</f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 / D804 * 100, 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>(K804 / 60 / 60 / 24) + DATE(1970, 1, 1)</f>
        <v>41123.022268518522</v>
      </c>
      <c r="M804" s="16">
        <f>(J804 / 60 / 60 / 24) + DATE(1970, 1, 1)</f>
        <v>41169.170138888891</v>
      </c>
      <c r="N804" s="10">
        <f>M804-L804</f>
        <v>46.147870370368764</v>
      </c>
      <c r="O804" t="b">
        <v>0</v>
      </c>
      <c r="P804">
        <v>75</v>
      </c>
      <c r="Q804" s="12">
        <f>IFERROR(ROUND(E804 / P804, 2), 0)</f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 / D805 * 100, 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>(K805 / 60 / 60 / 24) + DATE(1970, 1, 1)</f>
        <v>40665.949976851851</v>
      </c>
      <c r="M805" s="16">
        <f>(J805 / 60 / 60 / 24) + DATE(1970, 1, 1)</f>
        <v>40692.041666666664</v>
      </c>
      <c r="N805" s="10">
        <f>M805-L805</f>
        <v>26.091689814813435</v>
      </c>
      <c r="O805" t="b">
        <v>0</v>
      </c>
      <c r="P805">
        <v>38</v>
      </c>
      <c r="Q805" s="12">
        <f>IFERROR(ROUND(E805 / P805, 2), 0)</f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 / D806 * 100, 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>(K806 / 60 / 60 / 24) + DATE(1970, 1, 1)</f>
        <v>40730.105625000004</v>
      </c>
      <c r="M806" s="16">
        <f>(J806 / 60 / 60 / 24) + DATE(1970, 1, 1)</f>
        <v>40747.165972222225</v>
      </c>
      <c r="N806" s="10">
        <f>M806-L806</f>
        <v>17.060347222221026</v>
      </c>
      <c r="O806" t="b">
        <v>0</v>
      </c>
      <c r="P806">
        <v>18</v>
      </c>
      <c r="Q806" s="12">
        <f>IFERROR(ROUND(E806 / P806, 2), 0)</f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 / D807 * 100, 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>(K807 / 60 / 60 / 24) + DATE(1970, 1, 1)</f>
        <v>40690.823055555556</v>
      </c>
      <c r="M807" s="16">
        <f>(J807 / 60 / 60 / 24) + DATE(1970, 1, 1)</f>
        <v>40740.958333333336</v>
      </c>
      <c r="N807" s="10">
        <f>M807-L807</f>
        <v>50.135277777779265</v>
      </c>
      <c r="O807" t="b">
        <v>0</v>
      </c>
      <c r="P807">
        <v>54</v>
      </c>
      <c r="Q807" s="12">
        <f>IFERROR(ROUND(E807 / P807, 2), 0)</f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 / D808 * 100, 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>(K808 / 60 / 60 / 24) + DATE(1970, 1, 1)</f>
        <v>40763.691423611112</v>
      </c>
      <c r="M808" s="16">
        <f>(J808 / 60 / 60 / 24) + DATE(1970, 1, 1)</f>
        <v>40793.691423611112</v>
      </c>
      <c r="N808" s="10">
        <f>M808-L808</f>
        <v>30</v>
      </c>
      <c r="O808" t="b">
        <v>0</v>
      </c>
      <c r="P808">
        <v>71</v>
      </c>
      <c r="Q808" s="12">
        <f>IFERROR(ROUND(E808 / P808, 2), 0)</f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 / D809 * 100, 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>(K809 / 60 / 60 / 24) + DATE(1970, 1, 1)</f>
        <v>42759.628599537042</v>
      </c>
      <c r="M809" s="16">
        <f>(J809 / 60 / 60 / 24) + DATE(1970, 1, 1)</f>
        <v>42795.083333333328</v>
      </c>
      <c r="N809" s="10">
        <f>M809-L809</f>
        <v>35.454733796286746</v>
      </c>
      <c r="O809" t="b">
        <v>0</v>
      </c>
      <c r="P809">
        <v>57</v>
      </c>
      <c r="Q809" s="12">
        <f>IFERROR(ROUND(E809 / P809, 2), 0)</f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 / D810 * 100, 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>(K810 / 60 / 60 / 24) + DATE(1970, 1, 1)</f>
        <v>41962.100532407407</v>
      </c>
      <c r="M810" s="16">
        <f>(J810 / 60 / 60 / 24) + DATE(1970, 1, 1)</f>
        <v>41995.207638888889</v>
      </c>
      <c r="N810" s="10">
        <f>M810-L810</f>
        <v>33.107106481482333</v>
      </c>
      <c r="O810" t="b">
        <v>0</v>
      </c>
      <c r="P810">
        <v>43</v>
      </c>
      <c r="Q810" s="12">
        <f>IFERROR(ROUND(E810 / P810, 2), 0)</f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 / D811 * 100, 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>(K811 / 60 / 60 / 24) + DATE(1970, 1, 1)</f>
        <v>41628.833680555559</v>
      </c>
      <c r="M811" s="16">
        <f>(J811 / 60 / 60 / 24) + DATE(1970, 1, 1)</f>
        <v>41658.833680555559</v>
      </c>
      <c r="N811" s="10">
        <f>M811-L811</f>
        <v>30</v>
      </c>
      <c r="O811" t="b">
        <v>0</v>
      </c>
      <c r="P811">
        <v>52</v>
      </c>
      <c r="Q811" s="12">
        <f>IFERROR(ROUND(E811 / P811, 2), 0)</f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 / D812 * 100, 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>(K812 / 60 / 60 / 24) + DATE(1970, 1, 1)</f>
        <v>41123.056273148148</v>
      </c>
      <c r="M812" s="16">
        <f>(J812 / 60 / 60 / 24) + DATE(1970, 1, 1)</f>
        <v>41153.056273148148</v>
      </c>
      <c r="N812" s="10">
        <f>M812-L812</f>
        <v>30</v>
      </c>
      <c r="O812" t="b">
        <v>0</v>
      </c>
      <c r="P812">
        <v>27</v>
      </c>
      <c r="Q812" s="12">
        <f>IFERROR(ROUND(E812 / P812, 2), 0)</f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 / D813 * 100, 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>(K813 / 60 / 60 / 24) + DATE(1970, 1, 1)</f>
        <v>41443.643541666665</v>
      </c>
      <c r="M813" s="16">
        <f>(J813 / 60 / 60 / 24) + DATE(1970, 1, 1)</f>
        <v>41465.702777777777</v>
      </c>
      <c r="N813" s="10">
        <f>M813-L813</f>
        <v>22.059236111112114</v>
      </c>
      <c r="O813" t="b">
        <v>0</v>
      </c>
      <c r="P813">
        <v>12</v>
      </c>
      <c r="Q813" s="12">
        <f>IFERROR(ROUND(E813 / P813, 2), 0)</f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 / D814 * 100, 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>(K814 / 60 / 60 / 24) + DATE(1970, 1, 1)</f>
        <v>41282.017962962964</v>
      </c>
      <c r="M814" s="16">
        <f>(J814 / 60 / 60 / 24) + DATE(1970, 1, 1)</f>
        <v>41334.581944444442</v>
      </c>
      <c r="N814" s="10">
        <f>M814-L814</f>
        <v>52.56398148147855</v>
      </c>
      <c r="O814" t="b">
        <v>0</v>
      </c>
      <c r="P814">
        <v>33</v>
      </c>
      <c r="Q814" s="12">
        <f>IFERROR(ROUND(E814 / P814, 2), 0)</f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 / D815 * 100, 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>(K815 / 60 / 60 / 24) + DATE(1970, 1, 1)</f>
        <v>41080.960243055553</v>
      </c>
      <c r="M815" s="16">
        <f>(J815 / 60 / 60 / 24) + DATE(1970, 1, 1)</f>
        <v>41110.960243055553</v>
      </c>
      <c r="N815" s="10">
        <f>M815-L815</f>
        <v>30</v>
      </c>
      <c r="O815" t="b">
        <v>0</v>
      </c>
      <c r="P815">
        <v>96</v>
      </c>
      <c r="Q815" s="12">
        <f>IFERROR(ROUND(E815 / P815, 2), 0)</f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 / D816 * 100, 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>(K816 / 60 / 60 / 24) + DATE(1970, 1, 1)</f>
        <v>40679.743067129632</v>
      </c>
      <c r="M816" s="16">
        <f>(J816 / 60 / 60 / 24) + DATE(1970, 1, 1)</f>
        <v>40694.75277777778</v>
      </c>
      <c r="N816" s="10">
        <f>M816-L816</f>
        <v>15.00971064814803</v>
      </c>
      <c r="O816" t="b">
        <v>0</v>
      </c>
      <c r="P816">
        <v>28</v>
      </c>
      <c r="Q816" s="12">
        <f>IFERROR(ROUND(E816 / P816, 2), 0)</f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 / D817 * 100, 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>(K817 / 60 / 60 / 24) + DATE(1970, 1, 1)</f>
        <v>41914.917858796296</v>
      </c>
      <c r="M817" s="16">
        <f>(J817 / 60 / 60 / 24) + DATE(1970, 1, 1)</f>
        <v>41944.917858796296</v>
      </c>
      <c r="N817" s="10">
        <f>M817-L817</f>
        <v>30</v>
      </c>
      <c r="O817" t="b">
        <v>0</v>
      </c>
      <c r="P817">
        <v>43</v>
      </c>
      <c r="Q817" s="12">
        <f>IFERROR(ROUND(E817 / P817, 2), 0)</f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 / D818 * 100, 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>(K818 / 60 / 60 / 24) + DATE(1970, 1, 1)</f>
        <v>41341.870868055557</v>
      </c>
      <c r="M818" s="16">
        <f>(J818 / 60 / 60 / 24) + DATE(1970, 1, 1)</f>
        <v>41373.270833333336</v>
      </c>
      <c r="N818" s="10">
        <f>M818-L818</f>
        <v>31.399965277778392</v>
      </c>
      <c r="O818" t="b">
        <v>0</v>
      </c>
      <c r="P818">
        <v>205</v>
      </c>
      <c r="Q818" s="12">
        <f>IFERROR(ROUND(E818 / P818, 2), 0)</f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 / D819 * 100, 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>(K819 / 60 / 60 / 24) + DATE(1970, 1, 1)</f>
        <v>40925.599664351852</v>
      </c>
      <c r="M819" s="16">
        <f>(J819 / 60 / 60 / 24) + DATE(1970, 1, 1)</f>
        <v>40979.207638888889</v>
      </c>
      <c r="N819" s="10">
        <f>M819-L819</f>
        <v>53.60797453703708</v>
      </c>
      <c r="O819" t="b">
        <v>0</v>
      </c>
      <c r="P819">
        <v>23</v>
      </c>
      <c r="Q819" s="12">
        <f>IFERROR(ROUND(E819 / P819, 2), 0)</f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 / D820 * 100, 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>(K820 / 60 / 60 / 24) + DATE(1970, 1, 1)</f>
        <v>41120.882881944446</v>
      </c>
      <c r="M820" s="16">
        <f>(J820 / 60 / 60 / 24) + DATE(1970, 1, 1)</f>
        <v>41128.709027777775</v>
      </c>
      <c r="N820" s="10">
        <f>M820-L820</f>
        <v>7.8261458333290648</v>
      </c>
      <c r="O820" t="b">
        <v>0</v>
      </c>
      <c r="P820">
        <v>19</v>
      </c>
      <c r="Q820" s="12">
        <f>IFERROR(ROUND(E820 / P820, 2), 0)</f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 / D821 * 100, 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>(K821 / 60 / 60 / 24) + DATE(1970, 1, 1)</f>
        <v>41619.998310185183</v>
      </c>
      <c r="M821" s="16">
        <f>(J821 / 60 / 60 / 24) + DATE(1970, 1, 1)</f>
        <v>41629.197222222225</v>
      </c>
      <c r="N821" s="10">
        <f>M821-L821</f>
        <v>9.1989120370417368</v>
      </c>
      <c r="O821" t="b">
        <v>0</v>
      </c>
      <c r="P821">
        <v>14</v>
      </c>
      <c r="Q821" s="12">
        <f>IFERROR(ROUND(E821 / P821, 2), 0)</f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 / D822 * 100, 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>(K822 / 60 / 60 / 24) + DATE(1970, 1, 1)</f>
        <v>41768.841921296298</v>
      </c>
      <c r="M822" s="16">
        <f>(J822 / 60 / 60 / 24) + DATE(1970, 1, 1)</f>
        <v>41799.208333333336</v>
      </c>
      <c r="N822" s="10">
        <f>M822-L822</f>
        <v>30.366412037037662</v>
      </c>
      <c r="O822" t="b">
        <v>0</v>
      </c>
      <c r="P822">
        <v>38</v>
      </c>
      <c r="Q822" s="12">
        <f>IFERROR(ROUND(E822 / P822, 2), 0)</f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 / D823 * 100, 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>(K823 / 60 / 60 / 24) + DATE(1970, 1, 1)</f>
        <v>42093.922048611115</v>
      </c>
      <c r="M823" s="16">
        <f>(J823 / 60 / 60 / 24) + DATE(1970, 1, 1)</f>
        <v>42128.167361111111</v>
      </c>
      <c r="N823" s="10">
        <f>M823-L823</f>
        <v>34.245312499995634</v>
      </c>
      <c r="O823" t="b">
        <v>0</v>
      </c>
      <c r="P823">
        <v>78</v>
      </c>
      <c r="Q823" s="12">
        <f>IFERROR(ROUND(E823 / P823, 2), 0)</f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 / D824 * 100, 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>(K824 / 60 / 60 / 24) + DATE(1970, 1, 1)</f>
        <v>41157.947337962964</v>
      </c>
      <c r="M824" s="16">
        <f>(J824 / 60 / 60 / 24) + DATE(1970, 1, 1)</f>
        <v>41187.947337962964</v>
      </c>
      <c r="N824" s="10">
        <f>M824-L824</f>
        <v>30</v>
      </c>
      <c r="O824" t="b">
        <v>0</v>
      </c>
      <c r="P824">
        <v>69</v>
      </c>
      <c r="Q824" s="12">
        <f>IFERROR(ROUND(E824 / P824, 2), 0)</f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 / D825 * 100, 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>(K825 / 60 / 60 / 24) + DATE(1970, 1, 1)</f>
        <v>42055.972824074073</v>
      </c>
      <c r="M825" s="16">
        <f>(J825 / 60 / 60 / 24) + DATE(1970, 1, 1)</f>
        <v>42085.931157407409</v>
      </c>
      <c r="N825" s="10">
        <f>M825-L825</f>
        <v>29.958333333335759</v>
      </c>
      <c r="O825" t="b">
        <v>0</v>
      </c>
      <c r="P825">
        <v>33</v>
      </c>
      <c r="Q825" s="12">
        <f>IFERROR(ROUND(E825 / P825, 2), 0)</f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 / D826 * 100, 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>(K826 / 60 / 60 / 24) + DATE(1970, 1, 1)</f>
        <v>40250.242106481484</v>
      </c>
      <c r="M826" s="16">
        <f>(J826 / 60 / 60 / 24) + DATE(1970, 1, 1)</f>
        <v>40286.290972222225</v>
      </c>
      <c r="N826" s="10">
        <f>M826-L826</f>
        <v>36.048865740740439</v>
      </c>
      <c r="O826" t="b">
        <v>0</v>
      </c>
      <c r="P826">
        <v>54</v>
      </c>
      <c r="Q826" s="12">
        <f>IFERROR(ROUND(E826 / P826, 2), 0)</f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 / D827 * 100, 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>(K827 / 60 / 60 / 24) + DATE(1970, 1, 1)</f>
        <v>41186.306527777779</v>
      </c>
      <c r="M827" s="16">
        <f>(J827 / 60 / 60 / 24) + DATE(1970, 1, 1)</f>
        <v>41211.306527777779</v>
      </c>
      <c r="N827" s="10">
        <f>M827-L827</f>
        <v>25</v>
      </c>
      <c r="O827" t="b">
        <v>0</v>
      </c>
      <c r="P827">
        <v>99</v>
      </c>
      <c r="Q827" s="12">
        <f>IFERROR(ROUND(E827 / P827, 2), 0)</f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 / D828 * 100, 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>(K828 / 60 / 60 / 24) + DATE(1970, 1, 1)</f>
        <v>40973.038541666669</v>
      </c>
      <c r="M828" s="16">
        <f>(J828 / 60 / 60 / 24) + DATE(1970, 1, 1)</f>
        <v>40993.996874999997</v>
      </c>
      <c r="N828" s="10">
        <f>M828-L828</f>
        <v>20.958333333328483</v>
      </c>
      <c r="O828" t="b">
        <v>0</v>
      </c>
      <c r="P828">
        <v>49</v>
      </c>
      <c r="Q828" s="12">
        <f>IFERROR(ROUND(E828 / P828, 2), 0)</f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 / D829 * 100, 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>(K829 / 60 / 60 / 24) + DATE(1970, 1, 1)</f>
        <v>40927.473460648151</v>
      </c>
      <c r="M829" s="16">
        <f>(J829 / 60 / 60 / 24) + DATE(1970, 1, 1)</f>
        <v>40953.825694444444</v>
      </c>
      <c r="N829" s="10">
        <f>M829-L829</f>
        <v>26.352233796293149</v>
      </c>
      <c r="O829" t="b">
        <v>0</v>
      </c>
      <c r="P829">
        <v>11</v>
      </c>
      <c r="Q829" s="12">
        <f>IFERROR(ROUND(E829 / P829, 2), 0)</f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 / D830 * 100, 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>(K830 / 60 / 60 / 24) + DATE(1970, 1, 1)</f>
        <v>41073.050717592596</v>
      </c>
      <c r="M830" s="16">
        <f>(J830 / 60 / 60 / 24) + DATE(1970, 1, 1)</f>
        <v>41085.683333333334</v>
      </c>
      <c r="N830" s="10">
        <f>M830-L830</f>
        <v>12.632615740738402</v>
      </c>
      <c r="O830" t="b">
        <v>0</v>
      </c>
      <c r="P830">
        <v>38</v>
      </c>
      <c r="Q830" s="12">
        <f>IFERROR(ROUND(E830 / P830, 2), 0)</f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 / D831 * 100, 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>(K831 / 60 / 60 / 24) + DATE(1970, 1, 1)</f>
        <v>42504.801388888889</v>
      </c>
      <c r="M831" s="16">
        <f>(J831 / 60 / 60 / 24) + DATE(1970, 1, 1)</f>
        <v>42564.801388888889</v>
      </c>
      <c r="N831" s="10">
        <f>M831-L831</f>
        <v>60</v>
      </c>
      <c r="O831" t="b">
        <v>0</v>
      </c>
      <c r="P831">
        <v>16</v>
      </c>
      <c r="Q831" s="12">
        <f>IFERROR(ROUND(E831 / P831, 2), 0)</f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 / D832 * 100, 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>(K832 / 60 / 60 / 24) + DATE(1970, 1, 1)</f>
        <v>41325.525752314818</v>
      </c>
      <c r="M832" s="16">
        <f>(J832 / 60 / 60 / 24) + DATE(1970, 1, 1)</f>
        <v>41355.484085648146</v>
      </c>
      <c r="N832" s="10">
        <f>M832-L832</f>
        <v>29.958333333328483</v>
      </c>
      <c r="O832" t="b">
        <v>0</v>
      </c>
      <c r="P832">
        <v>32</v>
      </c>
      <c r="Q832" s="12">
        <f>IFERROR(ROUND(E832 / P832, 2), 0)</f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 / D833 * 100, 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>(K833 / 60 / 60 / 24) + DATE(1970, 1, 1)</f>
        <v>40996.646921296298</v>
      </c>
      <c r="M833" s="16">
        <f>(J833 / 60 / 60 / 24) + DATE(1970, 1, 1)</f>
        <v>41026.646921296298</v>
      </c>
      <c r="N833" s="10">
        <f>M833-L833</f>
        <v>30</v>
      </c>
      <c r="O833" t="b">
        <v>0</v>
      </c>
      <c r="P833">
        <v>20</v>
      </c>
      <c r="Q833" s="12">
        <f>IFERROR(ROUND(E833 / P833, 2), 0)</f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>(K834 / 60 / 60 / 24) + DATE(1970, 1, 1)</f>
        <v>40869.675173611111</v>
      </c>
      <c r="M834" s="16">
        <f>(J834 / 60 / 60 / 24) + DATE(1970, 1, 1)</f>
        <v>40929.342361111114</v>
      </c>
      <c r="N834" s="10">
        <f>M834-L834</f>
        <v>59.66718750000291</v>
      </c>
      <c r="O834" t="b">
        <v>0</v>
      </c>
      <c r="P834">
        <v>154</v>
      </c>
      <c r="Q834" s="12">
        <f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 / D835 * 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>(K835 / 60 / 60 / 24) + DATE(1970, 1, 1)</f>
        <v>41718.878182870372</v>
      </c>
      <c r="M835" s="16">
        <f>(J835 / 60 / 60 / 24) + DATE(1970, 1, 1)</f>
        <v>41748.878182870372</v>
      </c>
      <c r="N835" s="10">
        <f>M835-L835</f>
        <v>30</v>
      </c>
      <c r="O835" t="b">
        <v>0</v>
      </c>
      <c r="P835">
        <v>41</v>
      </c>
      <c r="Q835" s="12">
        <f>IFERROR(ROUND(E835 / P835, 2), 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 / D836 * 100, 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>(K836 / 60 / 60 / 24) + DATE(1970, 1, 1)</f>
        <v>41422.822824074072</v>
      </c>
      <c r="M836" s="16">
        <f>(J836 / 60 / 60 / 24) + DATE(1970, 1, 1)</f>
        <v>41456.165972222225</v>
      </c>
      <c r="N836" s="10">
        <f>M836-L836</f>
        <v>33.343148148152977</v>
      </c>
      <c r="O836" t="b">
        <v>0</v>
      </c>
      <c r="P836">
        <v>75</v>
      </c>
      <c r="Q836" s="12">
        <f>IFERROR(ROUND(E836 / P836, 2), 0)</f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 / D837 * 100, 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>(K837 / 60 / 60 / 24) + DATE(1970, 1, 1)</f>
        <v>41005.45784722222</v>
      </c>
      <c r="M837" s="16">
        <f>(J837 / 60 / 60 / 24) + DATE(1970, 1, 1)</f>
        <v>41048.125</v>
      </c>
      <c r="N837" s="10">
        <f>M837-L837</f>
        <v>42.667152777779847</v>
      </c>
      <c r="O837" t="b">
        <v>0</v>
      </c>
      <c r="P837">
        <v>40</v>
      </c>
      <c r="Q837" s="12">
        <f>IFERROR(ROUND(E837 / P837, 2), 0)</f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 / D838 * 100, 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>(K838 / 60 / 60 / 24) + DATE(1970, 1, 1)</f>
        <v>41524.056921296295</v>
      </c>
      <c r="M838" s="16">
        <f>(J838 / 60 / 60 / 24) + DATE(1970, 1, 1)</f>
        <v>41554.056921296295</v>
      </c>
      <c r="N838" s="10">
        <f>M838-L838</f>
        <v>30</v>
      </c>
      <c r="O838" t="b">
        <v>0</v>
      </c>
      <c r="P838">
        <v>46</v>
      </c>
      <c r="Q838" s="12">
        <f>IFERROR(ROUND(E838 / P838, 2), 0)</f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 / D839 * 100, 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>(K839 / 60 / 60 / 24) + DATE(1970, 1, 1)</f>
        <v>41730.998402777775</v>
      </c>
      <c r="M839" s="16">
        <f>(J839 / 60 / 60 / 24) + DATE(1970, 1, 1)</f>
        <v>41760.998402777775</v>
      </c>
      <c r="N839" s="10">
        <f>M839-L839</f>
        <v>30</v>
      </c>
      <c r="O839" t="b">
        <v>0</v>
      </c>
      <c r="P839">
        <v>62</v>
      </c>
      <c r="Q839" s="12">
        <f>IFERROR(ROUND(E839 / P839, 2), 0)</f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 / D840 * 100, 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>(K840 / 60 / 60 / 24) + DATE(1970, 1, 1)</f>
        <v>40895.897974537038</v>
      </c>
      <c r="M840" s="16">
        <f>(J840 / 60 / 60 / 24) + DATE(1970, 1, 1)</f>
        <v>40925.897974537038</v>
      </c>
      <c r="N840" s="10">
        <f>M840-L840</f>
        <v>30</v>
      </c>
      <c r="O840" t="b">
        <v>0</v>
      </c>
      <c r="P840">
        <v>61</v>
      </c>
      <c r="Q840" s="12">
        <f>IFERROR(ROUND(E840 / P840, 2), 0)</f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 / D841 * 100, 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>(K841 / 60 / 60 / 24) + DATE(1970, 1, 1)</f>
        <v>41144.763379629629</v>
      </c>
      <c r="M841" s="16">
        <f>(J841 / 60 / 60 / 24) + DATE(1970, 1, 1)</f>
        <v>41174.763379629629</v>
      </c>
      <c r="N841" s="10">
        <f>M841-L841</f>
        <v>30</v>
      </c>
      <c r="O841" t="b">
        <v>0</v>
      </c>
      <c r="P841">
        <v>96</v>
      </c>
      <c r="Q841" s="12">
        <f>IFERROR(ROUND(E841 / P841, 2), 0)</f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 / D842 * 100, 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>(K842 / 60 / 60 / 24) + DATE(1970, 1, 1)</f>
        <v>42607.226701388892</v>
      </c>
      <c r="M842" s="16">
        <f>(J842 / 60 / 60 / 24) + DATE(1970, 1, 1)</f>
        <v>42637.226701388892</v>
      </c>
      <c r="N842" s="10">
        <f>M842-L842</f>
        <v>30</v>
      </c>
      <c r="O842" t="b">
        <v>0</v>
      </c>
      <c r="P842">
        <v>190</v>
      </c>
      <c r="Q842" s="12">
        <f>IFERROR(ROUND(E842 / P842, 2), 0)</f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 / D843 * 100, 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>(K843 / 60 / 60 / 24) + DATE(1970, 1, 1)</f>
        <v>41923.838692129626</v>
      </c>
      <c r="M843" s="16">
        <f>(J843 / 60 / 60 / 24) + DATE(1970, 1, 1)</f>
        <v>41953.88035879629</v>
      </c>
      <c r="N843" s="10">
        <f>M843-L843</f>
        <v>30.041666666664241</v>
      </c>
      <c r="O843" t="b">
        <v>1</v>
      </c>
      <c r="P843">
        <v>94</v>
      </c>
      <c r="Q843" s="12">
        <f>IFERROR(ROUND(E843 / P843, 2), 0)</f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 / D844 * 100, 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>(K844 / 60 / 60 / 24) + DATE(1970, 1, 1)</f>
        <v>41526.592395833337</v>
      </c>
      <c r="M844" s="16">
        <f>(J844 / 60 / 60 / 24) + DATE(1970, 1, 1)</f>
        <v>41561.165972222225</v>
      </c>
      <c r="N844" s="10">
        <f>M844-L844</f>
        <v>34.573576388887886</v>
      </c>
      <c r="O844" t="b">
        <v>1</v>
      </c>
      <c r="P844">
        <v>39</v>
      </c>
      <c r="Q844" s="12">
        <f>IFERROR(ROUND(E844 / P844, 2), 0)</f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 / D845 * 100, 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>(K845 / 60 / 60 / 24) + DATE(1970, 1, 1)</f>
        <v>42695.257870370369</v>
      </c>
      <c r="M845" s="16">
        <f>(J845 / 60 / 60 / 24) + DATE(1970, 1, 1)</f>
        <v>42712.333333333328</v>
      </c>
      <c r="N845" s="10">
        <f>M845-L845</f>
        <v>17.075462962959136</v>
      </c>
      <c r="O845" t="b">
        <v>0</v>
      </c>
      <c r="P845">
        <v>127</v>
      </c>
      <c r="Q845" s="12">
        <f>IFERROR(ROUND(E845 / P845, 2), 0)</f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 / D846 * 100, 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>(K846 / 60 / 60 / 24) + DATE(1970, 1, 1)</f>
        <v>41905.684629629628</v>
      </c>
      <c r="M846" s="16">
        <f>(J846 / 60 / 60 / 24) + DATE(1970, 1, 1)</f>
        <v>41944.207638888889</v>
      </c>
      <c r="N846" s="10">
        <f>M846-L846</f>
        <v>38.523009259261016</v>
      </c>
      <c r="O846" t="b">
        <v>1</v>
      </c>
      <c r="P846">
        <v>159</v>
      </c>
      <c r="Q846" s="12">
        <f>IFERROR(ROUND(E846 / P846, 2), 0)</f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 / D847 * 100, 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>(K847 / 60 / 60 / 24) + DATE(1970, 1, 1)</f>
        <v>42578.205972222218</v>
      </c>
      <c r="M847" s="16">
        <f>(J847 / 60 / 60 / 24) + DATE(1970, 1, 1)</f>
        <v>42618.165972222225</v>
      </c>
      <c r="N847" s="10">
        <f>M847-L847</f>
        <v>39.960000000006403</v>
      </c>
      <c r="O847" t="b">
        <v>0</v>
      </c>
      <c r="P847">
        <v>177</v>
      </c>
      <c r="Q847" s="12">
        <f>IFERROR(ROUND(E847 / P847, 2), 0)</f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 / D848 * 100, 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>(K848 / 60 / 60 / 24) + DATE(1970, 1, 1)</f>
        <v>41694.391840277778</v>
      </c>
      <c r="M848" s="16">
        <f>(J848 / 60 / 60 / 24) + DATE(1970, 1, 1)</f>
        <v>41708.583333333336</v>
      </c>
      <c r="N848" s="10">
        <f>M848-L848</f>
        <v>14.191493055557657</v>
      </c>
      <c r="O848" t="b">
        <v>0</v>
      </c>
      <c r="P848">
        <v>47</v>
      </c>
      <c r="Q848" s="12">
        <f>IFERROR(ROUND(E848 / P848, 2), 0)</f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 / D849 * 100, 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>(K849 / 60 / 60 / 24) + DATE(1970, 1, 1)</f>
        <v>42165.79833333334</v>
      </c>
      <c r="M849" s="16">
        <f>(J849 / 60 / 60 / 24) + DATE(1970, 1, 1)</f>
        <v>42195.79833333334</v>
      </c>
      <c r="N849" s="10">
        <f>M849-L849</f>
        <v>30</v>
      </c>
      <c r="O849" t="b">
        <v>0</v>
      </c>
      <c r="P849">
        <v>1</v>
      </c>
      <c r="Q849" s="12">
        <f>IFERROR(ROUND(E849 / P849, 2), 0)</f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 / D850 * 100, 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>(K850 / 60 / 60 / 24) + DATE(1970, 1, 1)</f>
        <v>42078.792048611111</v>
      </c>
      <c r="M850" s="16">
        <f>(J850 / 60 / 60 / 24) + DATE(1970, 1, 1)</f>
        <v>42108.792048611111</v>
      </c>
      <c r="N850" s="10">
        <f>M850-L850</f>
        <v>30</v>
      </c>
      <c r="O850" t="b">
        <v>0</v>
      </c>
      <c r="P850">
        <v>16</v>
      </c>
      <c r="Q850" s="12">
        <f>IFERROR(ROUND(E850 / P850, 2), 0)</f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 / D851 * 100, 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>(K851 / 60 / 60 / 24) + DATE(1970, 1, 1)</f>
        <v>42051.148888888885</v>
      </c>
      <c r="M851" s="16">
        <f>(J851 / 60 / 60 / 24) + DATE(1970, 1, 1)</f>
        <v>42079.107222222221</v>
      </c>
      <c r="N851" s="10">
        <f>M851-L851</f>
        <v>27.958333333335759</v>
      </c>
      <c r="O851" t="b">
        <v>0</v>
      </c>
      <c r="P851">
        <v>115</v>
      </c>
      <c r="Q851" s="12">
        <f>IFERROR(ROUND(E851 / P851, 2), 0)</f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 / D852 * 100, 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>(K852 / 60 / 60 / 24) + DATE(1970, 1, 1)</f>
        <v>42452.827743055561</v>
      </c>
      <c r="M852" s="16">
        <f>(J852 / 60 / 60 / 24) + DATE(1970, 1, 1)</f>
        <v>42485.207638888889</v>
      </c>
      <c r="N852" s="10">
        <f>M852-L852</f>
        <v>32.379895833328192</v>
      </c>
      <c r="O852" t="b">
        <v>0</v>
      </c>
      <c r="P852">
        <v>133</v>
      </c>
      <c r="Q852" s="12">
        <f>IFERROR(ROUND(E852 / P852, 2), 0)</f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 / D853 * 100, 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>(K853 / 60 / 60 / 24) + DATE(1970, 1, 1)</f>
        <v>42522.880243055552</v>
      </c>
      <c r="M853" s="16">
        <f>(J853 / 60 / 60 / 24) + DATE(1970, 1, 1)</f>
        <v>42582.822916666672</v>
      </c>
      <c r="N853" s="10">
        <f>M853-L853</f>
        <v>59.942673611119972</v>
      </c>
      <c r="O853" t="b">
        <v>0</v>
      </c>
      <c r="P853">
        <v>70</v>
      </c>
      <c r="Q853" s="12">
        <f>IFERROR(ROUND(E853 / P853, 2), 0)</f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 / D854 * 100, 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>(K854 / 60 / 60 / 24) + DATE(1970, 1, 1)</f>
        <v>42656.805497685185</v>
      </c>
      <c r="M854" s="16">
        <f>(J854 / 60 / 60 / 24) + DATE(1970, 1, 1)</f>
        <v>42667.875</v>
      </c>
      <c r="N854" s="10">
        <f>M854-L854</f>
        <v>11.069502314814599</v>
      </c>
      <c r="O854" t="b">
        <v>0</v>
      </c>
      <c r="P854">
        <v>62</v>
      </c>
      <c r="Q854" s="12">
        <f>IFERROR(ROUND(E854 / P854, 2), 0)</f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 / D855 * 100, 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>(K855 / 60 / 60 / 24) + DATE(1970, 1, 1)</f>
        <v>42021.832280092596</v>
      </c>
      <c r="M855" s="16">
        <f>(J855 / 60 / 60 / 24) + DATE(1970, 1, 1)</f>
        <v>42051.832280092596</v>
      </c>
      <c r="N855" s="10">
        <f>M855-L855</f>
        <v>30</v>
      </c>
      <c r="O855" t="b">
        <v>0</v>
      </c>
      <c r="P855">
        <v>10</v>
      </c>
      <c r="Q855" s="12">
        <f>IFERROR(ROUND(E855 / P855, 2), 0)</f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 / D856 * 100, 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>(K856 / 60 / 60 / 24) + DATE(1970, 1, 1)</f>
        <v>42702.212337962963</v>
      </c>
      <c r="M856" s="16">
        <f>(J856 / 60 / 60 / 24) + DATE(1970, 1, 1)</f>
        <v>42732.212337962963</v>
      </c>
      <c r="N856" s="10">
        <f>M856-L856</f>
        <v>30</v>
      </c>
      <c r="O856" t="b">
        <v>0</v>
      </c>
      <c r="P856">
        <v>499</v>
      </c>
      <c r="Q856" s="12">
        <f>IFERROR(ROUND(E856 / P856, 2), 0)</f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 / D857 * 100, 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>(K857 / 60 / 60 / 24) + DATE(1970, 1, 1)</f>
        <v>42545.125196759262</v>
      </c>
      <c r="M857" s="16">
        <f>(J857 / 60 / 60 / 24) + DATE(1970, 1, 1)</f>
        <v>42575.125196759262</v>
      </c>
      <c r="N857" s="10">
        <f>M857-L857</f>
        <v>30</v>
      </c>
      <c r="O857" t="b">
        <v>0</v>
      </c>
      <c r="P857">
        <v>47</v>
      </c>
      <c r="Q857" s="12">
        <f>IFERROR(ROUND(E857 / P857, 2), 0)</f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 / D858 * 100, 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>(K858 / 60 / 60 / 24) + DATE(1970, 1, 1)</f>
        <v>42609.311990740738</v>
      </c>
      <c r="M858" s="16">
        <f>(J858 / 60 / 60 / 24) + DATE(1970, 1, 1)</f>
        <v>42668.791666666672</v>
      </c>
      <c r="N858" s="10">
        <f>M858-L858</f>
        <v>59.479675925933407</v>
      </c>
      <c r="O858" t="b">
        <v>0</v>
      </c>
      <c r="P858">
        <v>28</v>
      </c>
      <c r="Q858" s="12">
        <f>IFERROR(ROUND(E858 / P858, 2), 0)</f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 / D859 * 100, 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>(K859 / 60 / 60 / 24) + DATE(1970, 1, 1)</f>
        <v>42291.581377314811</v>
      </c>
      <c r="M859" s="16">
        <f>(J859 / 60 / 60 / 24) + DATE(1970, 1, 1)</f>
        <v>42333.623043981483</v>
      </c>
      <c r="N859" s="10">
        <f>M859-L859</f>
        <v>42.041666666671517</v>
      </c>
      <c r="O859" t="b">
        <v>0</v>
      </c>
      <c r="P859">
        <v>24</v>
      </c>
      <c r="Q859" s="12">
        <f>IFERROR(ROUND(E859 / P859, 2), 0)</f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 / D860 * 100, 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>(K860 / 60 / 60 / 24) + DATE(1970, 1, 1)</f>
        <v>42079.745578703703</v>
      </c>
      <c r="M860" s="16">
        <f>(J860 / 60 / 60 / 24) + DATE(1970, 1, 1)</f>
        <v>42109.957638888889</v>
      </c>
      <c r="N860" s="10">
        <f>M860-L860</f>
        <v>30.212060185185692</v>
      </c>
      <c r="O860" t="b">
        <v>0</v>
      </c>
      <c r="P860">
        <v>76</v>
      </c>
      <c r="Q860" s="12">
        <f>IFERROR(ROUND(E860 / P860, 2), 0)</f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 / D861 * 100, 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>(K861 / 60 / 60 / 24) + DATE(1970, 1, 1)</f>
        <v>42128.820231481484</v>
      </c>
      <c r="M861" s="16">
        <f>(J861 / 60 / 60 / 24) + DATE(1970, 1, 1)</f>
        <v>42159</v>
      </c>
      <c r="N861" s="10">
        <f>M861-L861</f>
        <v>30.17976851851563</v>
      </c>
      <c r="O861" t="b">
        <v>0</v>
      </c>
      <c r="P861">
        <v>98</v>
      </c>
      <c r="Q861" s="12">
        <f>IFERROR(ROUND(E861 / P861, 2), 0)</f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 / D862 * 100, 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>(K862 / 60 / 60 / 24) + DATE(1970, 1, 1)</f>
        <v>41570.482789351852</v>
      </c>
      <c r="M862" s="16">
        <f>(J862 / 60 / 60 / 24) + DATE(1970, 1, 1)</f>
        <v>41600.524456018517</v>
      </c>
      <c r="N862" s="10">
        <f>M862-L862</f>
        <v>30.041666666664241</v>
      </c>
      <c r="O862" t="b">
        <v>0</v>
      </c>
      <c r="P862">
        <v>48</v>
      </c>
      <c r="Q862" s="12">
        <f>IFERROR(ROUND(E862 / P862, 2), 0)</f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 / D863 * 100, 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>(K863 / 60 / 60 / 24) + DATE(1970, 1, 1)</f>
        <v>42599.965324074074</v>
      </c>
      <c r="M863" s="16">
        <f>(J863 / 60 / 60 / 24) + DATE(1970, 1, 1)</f>
        <v>42629.965324074074</v>
      </c>
      <c r="N863" s="10">
        <f>M863-L863</f>
        <v>30</v>
      </c>
      <c r="O863" t="b">
        <v>0</v>
      </c>
      <c r="P863">
        <v>2</v>
      </c>
      <c r="Q863" s="12">
        <f>IFERROR(ROUND(E863 / P863, 2), 0)</f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 / D864 * 100, 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>(K864 / 60 / 60 / 24) + DATE(1970, 1, 1)</f>
        <v>41559.5549537037</v>
      </c>
      <c r="M864" s="16">
        <f>(J864 / 60 / 60 / 24) + DATE(1970, 1, 1)</f>
        <v>41589.596620370372</v>
      </c>
      <c r="N864" s="10">
        <f>M864-L864</f>
        <v>30.041666666671517</v>
      </c>
      <c r="O864" t="b">
        <v>0</v>
      </c>
      <c r="P864">
        <v>4</v>
      </c>
      <c r="Q864" s="12">
        <f>IFERROR(ROUND(E864 / P864, 2), 0)</f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 / D865 * 100, 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>(K865 / 60 / 60 / 24) + DATE(1970, 1, 1)</f>
        <v>40921.117662037039</v>
      </c>
      <c r="M865" s="16">
        <f>(J865 / 60 / 60 / 24) + DATE(1970, 1, 1)</f>
        <v>40951.117662037039</v>
      </c>
      <c r="N865" s="10">
        <f>M865-L865</f>
        <v>30</v>
      </c>
      <c r="O865" t="b">
        <v>0</v>
      </c>
      <c r="P865">
        <v>5</v>
      </c>
      <c r="Q865" s="12">
        <f>IFERROR(ROUND(E865 / P865, 2), 0)</f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 / D866 * 100, 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>(K866 / 60 / 60 / 24) + DATE(1970, 1, 1)</f>
        <v>41541.106921296298</v>
      </c>
      <c r="M866" s="16">
        <f>(J866 / 60 / 60 / 24) + DATE(1970, 1, 1)</f>
        <v>41563.415972222225</v>
      </c>
      <c r="N866" s="10">
        <f>M866-L866</f>
        <v>22.309050925927295</v>
      </c>
      <c r="O866" t="b">
        <v>0</v>
      </c>
      <c r="P866">
        <v>79</v>
      </c>
      <c r="Q866" s="12">
        <f>IFERROR(ROUND(E866 / P866, 2), 0)</f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 / D867 * 100, 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>(K867 / 60 / 60 / 24) + DATE(1970, 1, 1)</f>
        <v>41230.77311342593</v>
      </c>
      <c r="M867" s="16">
        <f>(J867 / 60 / 60 / 24) + DATE(1970, 1, 1)</f>
        <v>41290.77311342593</v>
      </c>
      <c r="N867" s="10">
        <f>M867-L867</f>
        <v>60</v>
      </c>
      <c r="O867" t="b">
        <v>0</v>
      </c>
      <c r="P867">
        <v>2</v>
      </c>
      <c r="Q867" s="12">
        <f>IFERROR(ROUND(E867 / P867, 2), 0)</f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 / D868 * 100, 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>(K868 / 60 / 60 / 24) + DATE(1970, 1, 1)</f>
        <v>42025.637939814813</v>
      </c>
      <c r="M868" s="16">
        <f>(J868 / 60 / 60 / 24) + DATE(1970, 1, 1)</f>
        <v>42063.631944444445</v>
      </c>
      <c r="N868" s="10">
        <f>M868-L868</f>
        <v>37.9940046296324</v>
      </c>
      <c r="O868" t="b">
        <v>0</v>
      </c>
      <c r="P868">
        <v>11</v>
      </c>
      <c r="Q868" s="12">
        <f>IFERROR(ROUND(E868 / P868, 2), 0)</f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 / D869 * 100, 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>(K869 / 60 / 60 / 24) + DATE(1970, 1, 1)</f>
        <v>40088.105393518519</v>
      </c>
      <c r="M869" s="16">
        <f>(J869 / 60 / 60 / 24) + DATE(1970, 1, 1)</f>
        <v>40148.207638888889</v>
      </c>
      <c r="N869" s="10">
        <f>M869-L869</f>
        <v>60.102245370369928</v>
      </c>
      <c r="O869" t="b">
        <v>0</v>
      </c>
      <c r="P869">
        <v>11</v>
      </c>
      <c r="Q869" s="12">
        <f>IFERROR(ROUND(E869 / P869, 2), 0)</f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 / D870 * 100, 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>(K870 / 60 / 60 / 24) + DATE(1970, 1, 1)</f>
        <v>41616.027754629627</v>
      </c>
      <c r="M870" s="16">
        <f>(J870 / 60 / 60 / 24) + DATE(1970, 1, 1)</f>
        <v>41646.027754629627</v>
      </c>
      <c r="N870" s="10">
        <f>M870-L870</f>
        <v>30</v>
      </c>
      <c r="O870" t="b">
        <v>0</v>
      </c>
      <c r="P870">
        <v>1</v>
      </c>
      <c r="Q870" s="12">
        <f>IFERROR(ROUND(E870 / P870, 2), 0)</f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 / D871 * 100, 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>(K871 / 60 / 60 / 24) + DATE(1970, 1, 1)</f>
        <v>41342.845567129632</v>
      </c>
      <c r="M871" s="16">
        <f>(J871 / 60 / 60 / 24) + DATE(1970, 1, 1)</f>
        <v>41372.803900462961</v>
      </c>
      <c r="N871" s="10">
        <f>M871-L871</f>
        <v>29.958333333328483</v>
      </c>
      <c r="O871" t="b">
        <v>0</v>
      </c>
      <c r="P871">
        <v>3</v>
      </c>
      <c r="Q871" s="12">
        <f>IFERROR(ROUND(E871 / P871, 2), 0)</f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 / D872 * 100, 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>(K872 / 60 / 60 / 24) + DATE(1970, 1, 1)</f>
        <v>41488.022256944445</v>
      </c>
      <c r="M872" s="16">
        <f>(J872 / 60 / 60 / 24) + DATE(1970, 1, 1)</f>
        <v>41518.022256944445</v>
      </c>
      <c r="N872" s="10">
        <f>M872-L872</f>
        <v>30</v>
      </c>
      <c r="O872" t="b">
        <v>0</v>
      </c>
      <c r="P872">
        <v>5</v>
      </c>
      <c r="Q872" s="12">
        <f>IFERROR(ROUND(E872 / P872, 2), 0)</f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 / D873 * 100, 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>(K873 / 60 / 60 / 24) + DATE(1970, 1, 1)</f>
        <v>41577.561284722222</v>
      </c>
      <c r="M873" s="16">
        <f>(J873 / 60 / 60 / 24) + DATE(1970, 1, 1)</f>
        <v>41607.602951388886</v>
      </c>
      <c r="N873" s="10">
        <f>M873-L873</f>
        <v>30.041666666664241</v>
      </c>
      <c r="O873" t="b">
        <v>0</v>
      </c>
      <c r="P873">
        <v>12</v>
      </c>
      <c r="Q873" s="12">
        <f>IFERROR(ROUND(E873 / P873, 2), 0)</f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 / D874 * 100, 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>(K874 / 60 / 60 / 24) + DATE(1970, 1, 1)</f>
        <v>40567.825543981482</v>
      </c>
      <c r="M874" s="16">
        <f>(J874 / 60 / 60 / 24) + DATE(1970, 1, 1)</f>
        <v>40612.825543981482</v>
      </c>
      <c r="N874" s="10">
        <f>M874-L874</f>
        <v>45</v>
      </c>
      <c r="O874" t="b">
        <v>0</v>
      </c>
      <c r="P874">
        <v>2</v>
      </c>
      <c r="Q874" s="12">
        <f>IFERROR(ROUND(E874 / P874, 2), 0)</f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 / D875 * 100, 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>(K875 / 60 / 60 / 24) + DATE(1970, 1, 1)</f>
        <v>41184.167129629634</v>
      </c>
      <c r="M875" s="16">
        <f>(J875 / 60 / 60 / 24) + DATE(1970, 1, 1)</f>
        <v>41224.208796296298</v>
      </c>
      <c r="N875" s="10">
        <f>M875-L875</f>
        <v>40.041666666664241</v>
      </c>
      <c r="O875" t="b">
        <v>0</v>
      </c>
      <c r="P875">
        <v>5</v>
      </c>
      <c r="Q875" s="12">
        <f>IFERROR(ROUND(E875 / P875, 2), 0)</f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 / D876 * 100, 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>(K876 / 60 / 60 / 24) + DATE(1970, 1, 1)</f>
        <v>41368.583726851852</v>
      </c>
      <c r="M876" s="16">
        <f>(J876 / 60 / 60 / 24) + DATE(1970, 1, 1)</f>
        <v>41398.583726851852</v>
      </c>
      <c r="N876" s="10">
        <f>M876-L876</f>
        <v>30</v>
      </c>
      <c r="O876" t="b">
        <v>0</v>
      </c>
      <c r="P876">
        <v>21</v>
      </c>
      <c r="Q876" s="12">
        <f>IFERROR(ROUND(E876 / P876, 2), 0)</f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 / D877 * 100, 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>(K877 / 60 / 60 / 24) + DATE(1970, 1, 1)</f>
        <v>42248.723738425921</v>
      </c>
      <c r="M877" s="16">
        <f>(J877 / 60 / 60 / 24) + DATE(1970, 1, 1)</f>
        <v>42268.723738425921</v>
      </c>
      <c r="N877" s="10">
        <f>M877-L877</f>
        <v>20</v>
      </c>
      <c r="O877" t="b">
        <v>0</v>
      </c>
      <c r="P877">
        <v>0</v>
      </c>
      <c r="Q877" s="12">
        <f>IFERROR(ROUND(E877 / P877, 2), 0)</f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 / D878 * 100, 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>(K878 / 60 / 60 / 24) + DATE(1970, 1, 1)</f>
        <v>41276.496840277774</v>
      </c>
      <c r="M878" s="16">
        <f>(J878 / 60 / 60 / 24) + DATE(1970, 1, 1)</f>
        <v>41309.496840277774</v>
      </c>
      <c r="N878" s="10">
        <f>M878-L878</f>
        <v>33</v>
      </c>
      <c r="O878" t="b">
        <v>0</v>
      </c>
      <c r="P878">
        <v>45</v>
      </c>
      <c r="Q878" s="12">
        <f>IFERROR(ROUND(E878 / P878, 2), 0)</f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 / D879 * 100, 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>(K879 / 60 / 60 / 24) + DATE(1970, 1, 1)</f>
        <v>41597.788888888892</v>
      </c>
      <c r="M879" s="16">
        <f>(J879 / 60 / 60 / 24) + DATE(1970, 1, 1)</f>
        <v>41627.788888888892</v>
      </c>
      <c r="N879" s="10">
        <f>M879-L879</f>
        <v>30</v>
      </c>
      <c r="O879" t="b">
        <v>0</v>
      </c>
      <c r="P879">
        <v>29</v>
      </c>
      <c r="Q879" s="12">
        <f>IFERROR(ROUND(E879 / P879, 2), 0)</f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 / D880 * 100, 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>(K880 / 60 / 60 / 24) + DATE(1970, 1, 1)</f>
        <v>40505.232916666668</v>
      </c>
      <c r="M880" s="16">
        <f>(J880 / 60 / 60 / 24) + DATE(1970, 1, 1)</f>
        <v>40535.232916666668</v>
      </c>
      <c r="N880" s="10">
        <f>M880-L880</f>
        <v>30</v>
      </c>
      <c r="O880" t="b">
        <v>0</v>
      </c>
      <c r="P880">
        <v>2</v>
      </c>
      <c r="Q880" s="12">
        <f>IFERROR(ROUND(E880 / P880, 2), 0)</f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 / D881 * 100, 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>(K881 / 60 / 60 / 24) + DATE(1970, 1, 1)</f>
        <v>41037.829918981479</v>
      </c>
      <c r="M881" s="16">
        <f>(J881 / 60 / 60 / 24) + DATE(1970, 1, 1)</f>
        <v>41058.829918981479</v>
      </c>
      <c r="N881" s="10">
        <f>M881-L881</f>
        <v>21</v>
      </c>
      <c r="O881" t="b">
        <v>0</v>
      </c>
      <c r="P881">
        <v>30</v>
      </c>
      <c r="Q881" s="12">
        <f>IFERROR(ROUND(E881 / P881, 2), 0)</f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 / D882 * 100, 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>(K882 / 60 / 60 / 24) + DATE(1970, 1, 1)</f>
        <v>41179.32104166667</v>
      </c>
      <c r="M882" s="16">
        <f>(J882 / 60 / 60 / 24) + DATE(1970, 1, 1)</f>
        <v>41212.32104166667</v>
      </c>
      <c r="N882" s="10">
        <f>M882-L882</f>
        <v>33</v>
      </c>
      <c r="O882" t="b">
        <v>0</v>
      </c>
      <c r="P882">
        <v>8</v>
      </c>
      <c r="Q882" s="12">
        <f>IFERROR(ROUND(E882 / P882, 2), 0)</f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 / D883 * 100, 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>(K883 / 60 / 60 / 24) + DATE(1970, 1, 1)</f>
        <v>40877.25099537037</v>
      </c>
      <c r="M883" s="16">
        <f>(J883 / 60 / 60 / 24) + DATE(1970, 1, 1)</f>
        <v>40922.25099537037</v>
      </c>
      <c r="N883" s="10">
        <f>M883-L883</f>
        <v>45</v>
      </c>
      <c r="O883" t="b">
        <v>0</v>
      </c>
      <c r="P883">
        <v>1</v>
      </c>
      <c r="Q883" s="12">
        <f>IFERROR(ROUND(E883 / P883, 2), 0)</f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 / D884 * 100, 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>(K884 / 60 / 60 / 24) + DATE(1970, 1, 1)</f>
        <v>40759.860532407409</v>
      </c>
      <c r="M884" s="16">
        <f>(J884 / 60 / 60 / 24) + DATE(1970, 1, 1)</f>
        <v>40792.860532407409</v>
      </c>
      <c r="N884" s="10">
        <f>M884-L884</f>
        <v>33</v>
      </c>
      <c r="O884" t="b">
        <v>0</v>
      </c>
      <c r="P884">
        <v>14</v>
      </c>
      <c r="Q884" s="12">
        <f>IFERROR(ROUND(E884 / P884, 2), 0)</f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 / D885 * 100, 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>(K885 / 60 / 60 / 24) + DATE(1970, 1, 1)</f>
        <v>42371.935590277775</v>
      </c>
      <c r="M885" s="16">
        <f>(J885 / 60 / 60 / 24) + DATE(1970, 1, 1)</f>
        <v>42431.935590277775</v>
      </c>
      <c r="N885" s="10">
        <f>M885-L885</f>
        <v>60</v>
      </c>
      <c r="O885" t="b">
        <v>0</v>
      </c>
      <c r="P885">
        <v>24</v>
      </c>
      <c r="Q885" s="12">
        <f>IFERROR(ROUND(E885 / P885, 2), 0)</f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 / D886 * 100, 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>(K886 / 60 / 60 / 24) + DATE(1970, 1, 1)</f>
        <v>40981.802615740737</v>
      </c>
      <c r="M886" s="16">
        <f>(J886 / 60 / 60 / 24) + DATE(1970, 1, 1)</f>
        <v>41041.104861111111</v>
      </c>
      <c r="N886" s="10">
        <f>M886-L886</f>
        <v>59.302245370374294</v>
      </c>
      <c r="O886" t="b">
        <v>0</v>
      </c>
      <c r="P886">
        <v>2</v>
      </c>
      <c r="Q886" s="12">
        <f>IFERROR(ROUND(E886 / P886, 2), 0)</f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 / D887 * 100, 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>(K887 / 60 / 60 / 24) + DATE(1970, 1, 1)</f>
        <v>42713.941099537042</v>
      </c>
      <c r="M887" s="16">
        <f>(J887 / 60 / 60 / 24) + DATE(1970, 1, 1)</f>
        <v>42734.941099537042</v>
      </c>
      <c r="N887" s="10">
        <f>M887-L887</f>
        <v>21</v>
      </c>
      <c r="O887" t="b">
        <v>0</v>
      </c>
      <c r="P887">
        <v>21</v>
      </c>
      <c r="Q887" s="12">
        <f>IFERROR(ROUND(E887 / P887, 2), 0)</f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 / D888 * 100, 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>(K888 / 60 / 60 / 24) + DATE(1970, 1, 1)</f>
        <v>42603.870520833334</v>
      </c>
      <c r="M888" s="16">
        <f>(J888 / 60 / 60 / 24) + DATE(1970, 1, 1)</f>
        <v>42628.870520833334</v>
      </c>
      <c r="N888" s="10">
        <f>M888-L888</f>
        <v>25</v>
      </c>
      <c r="O888" t="b">
        <v>0</v>
      </c>
      <c r="P888">
        <v>7</v>
      </c>
      <c r="Q888" s="12">
        <f>IFERROR(ROUND(E888 / P888, 2), 0)</f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 / D889 * 100, 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>(K889 / 60 / 60 / 24) + DATE(1970, 1, 1)</f>
        <v>41026.958969907406</v>
      </c>
      <c r="M889" s="16">
        <f>(J889 / 60 / 60 / 24) + DATE(1970, 1, 1)</f>
        <v>41056.958969907406</v>
      </c>
      <c r="N889" s="10">
        <f>M889-L889</f>
        <v>30</v>
      </c>
      <c r="O889" t="b">
        <v>0</v>
      </c>
      <c r="P889">
        <v>0</v>
      </c>
      <c r="Q889" s="12">
        <f>IFERROR(ROUND(E889 / P889, 2), 0)</f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 / D890 * 100, 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>(K890 / 60 / 60 / 24) + DATE(1970, 1, 1)</f>
        <v>40751.753298611111</v>
      </c>
      <c r="M890" s="16">
        <f>(J890 / 60 / 60 / 24) + DATE(1970, 1, 1)</f>
        <v>40787.25</v>
      </c>
      <c r="N890" s="10">
        <f>M890-L890</f>
        <v>35.496701388889051</v>
      </c>
      <c r="O890" t="b">
        <v>0</v>
      </c>
      <c r="P890">
        <v>4</v>
      </c>
      <c r="Q890" s="12">
        <f>IFERROR(ROUND(E890 / P890, 2), 0)</f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 / D891 * 100, 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>(K891 / 60 / 60 / 24) + DATE(1970, 1, 1)</f>
        <v>41887.784062500003</v>
      </c>
      <c r="M891" s="16">
        <f>(J891 / 60 / 60 / 24) + DATE(1970, 1, 1)</f>
        <v>41917.784062500003</v>
      </c>
      <c r="N891" s="10">
        <f>M891-L891</f>
        <v>30</v>
      </c>
      <c r="O891" t="b">
        <v>0</v>
      </c>
      <c r="P891">
        <v>32</v>
      </c>
      <c r="Q891" s="12">
        <f>IFERROR(ROUND(E891 / P891, 2), 0)</f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 / D892 * 100, 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>(K892 / 60 / 60 / 24) + DATE(1970, 1, 1)</f>
        <v>41569.698831018519</v>
      </c>
      <c r="M892" s="16">
        <f>(J892 / 60 / 60 / 24) + DATE(1970, 1, 1)</f>
        <v>41599.740497685183</v>
      </c>
      <c r="N892" s="10">
        <f>M892-L892</f>
        <v>30.041666666664241</v>
      </c>
      <c r="O892" t="b">
        <v>0</v>
      </c>
      <c r="P892">
        <v>4</v>
      </c>
      <c r="Q892" s="12">
        <f>IFERROR(ROUND(E892 / P892, 2), 0)</f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 / D893 * 100, 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>(K893 / 60 / 60 / 24) + DATE(1970, 1, 1)</f>
        <v>41842.031597222223</v>
      </c>
      <c r="M893" s="16">
        <f>(J893 / 60 / 60 / 24) + DATE(1970, 1, 1)</f>
        <v>41872.031597222223</v>
      </c>
      <c r="N893" s="10">
        <f>M893-L893</f>
        <v>30</v>
      </c>
      <c r="O893" t="b">
        <v>0</v>
      </c>
      <c r="P893">
        <v>9</v>
      </c>
      <c r="Q893" s="12">
        <f>IFERROR(ROUND(E893 / P893, 2), 0)</f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 / D894 * 100, 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>(K894 / 60 / 60 / 24) + DATE(1970, 1, 1)</f>
        <v>40304.20003472222</v>
      </c>
      <c r="M894" s="16">
        <f>(J894 / 60 / 60 / 24) + DATE(1970, 1, 1)</f>
        <v>40391.166666666664</v>
      </c>
      <c r="N894" s="10">
        <f>M894-L894</f>
        <v>86.966631944444089</v>
      </c>
      <c r="O894" t="b">
        <v>0</v>
      </c>
      <c r="P894">
        <v>17</v>
      </c>
      <c r="Q894" s="12">
        <f>IFERROR(ROUND(E894 / P894, 2), 0)</f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 / D895 * 100, 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>(K895 / 60 / 60 / 24) + DATE(1970, 1, 1)</f>
        <v>42065.897719907407</v>
      </c>
      <c r="M895" s="16">
        <f>(J895 / 60 / 60 / 24) + DATE(1970, 1, 1)</f>
        <v>42095.856053240743</v>
      </c>
      <c r="N895" s="10">
        <f>M895-L895</f>
        <v>29.958333333335759</v>
      </c>
      <c r="O895" t="b">
        <v>0</v>
      </c>
      <c r="P895">
        <v>5</v>
      </c>
      <c r="Q895" s="12">
        <f>IFERROR(ROUND(E895 / P895, 2), 0)</f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 / D896 * 100, 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>(K896 / 60 / 60 / 24) + DATE(1970, 1, 1)</f>
        <v>42496.981597222228</v>
      </c>
      <c r="M896" s="16">
        <f>(J896 / 60 / 60 / 24) + DATE(1970, 1, 1)</f>
        <v>42526.981597222228</v>
      </c>
      <c r="N896" s="10">
        <f>M896-L896</f>
        <v>30</v>
      </c>
      <c r="O896" t="b">
        <v>0</v>
      </c>
      <c r="P896">
        <v>53</v>
      </c>
      <c r="Q896" s="12">
        <f>IFERROR(ROUND(E896 / P896, 2), 0)</f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 / D897 * 100, 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>(K897 / 60 / 60 / 24) + DATE(1970, 1, 1)</f>
        <v>40431.127650462964</v>
      </c>
      <c r="M897" s="16">
        <f>(J897 / 60 / 60 / 24) + DATE(1970, 1, 1)</f>
        <v>40476.127650462964</v>
      </c>
      <c r="N897" s="10">
        <f>M897-L897</f>
        <v>45</v>
      </c>
      <c r="O897" t="b">
        <v>0</v>
      </c>
      <c r="P897">
        <v>7</v>
      </c>
      <c r="Q897" s="12">
        <f>IFERROR(ROUND(E897 / P897, 2), 0)</f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>(K898 / 60 / 60 / 24) + DATE(1970, 1, 1)</f>
        <v>42218.872986111113</v>
      </c>
      <c r="M898" s="16">
        <f>(J898 / 60 / 60 / 24) + DATE(1970, 1, 1)</f>
        <v>42244.166666666672</v>
      </c>
      <c r="N898" s="10">
        <f>M898-L898</f>
        <v>25.29368055555824</v>
      </c>
      <c r="O898" t="b">
        <v>0</v>
      </c>
      <c r="P898">
        <v>72</v>
      </c>
      <c r="Q898" s="12">
        <f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 / D899 * 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>(K899 / 60 / 60 / 24) + DATE(1970, 1, 1)</f>
        <v>41211.688750000001</v>
      </c>
      <c r="M899" s="16">
        <f>(J899 / 60 / 60 / 24) + DATE(1970, 1, 1)</f>
        <v>41241.730416666665</v>
      </c>
      <c r="N899" s="10">
        <f>M899-L899</f>
        <v>30.041666666664241</v>
      </c>
      <c r="O899" t="b">
        <v>0</v>
      </c>
      <c r="P899">
        <v>0</v>
      </c>
      <c r="Q899" s="12">
        <f>IFERROR(ROUND(E899 / P899, 2), 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 / D900 * 100, 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>(K900 / 60 / 60 / 24) + DATE(1970, 1, 1)</f>
        <v>40878.758217592593</v>
      </c>
      <c r="M900" s="16">
        <f>(J900 / 60 / 60 / 24) + DATE(1970, 1, 1)</f>
        <v>40923.758217592593</v>
      </c>
      <c r="N900" s="10">
        <f>M900-L900</f>
        <v>45</v>
      </c>
      <c r="O900" t="b">
        <v>0</v>
      </c>
      <c r="P900">
        <v>2</v>
      </c>
      <c r="Q900" s="12">
        <f>IFERROR(ROUND(E900 / P900, 2), 0)</f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 / D901 * 100, 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>(K901 / 60 / 60 / 24) + DATE(1970, 1, 1)</f>
        <v>40646.099097222221</v>
      </c>
      <c r="M901" s="16">
        <f>(J901 / 60 / 60 / 24) + DATE(1970, 1, 1)</f>
        <v>40691.099097222221</v>
      </c>
      <c r="N901" s="10">
        <f>M901-L901</f>
        <v>45</v>
      </c>
      <c r="O901" t="b">
        <v>0</v>
      </c>
      <c r="P901">
        <v>8</v>
      </c>
      <c r="Q901" s="12">
        <f>IFERROR(ROUND(E901 / P901, 2), 0)</f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 / D902 * 100, 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>(K902 / 60 / 60 / 24) + DATE(1970, 1, 1)</f>
        <v>42429.84956018519</v>
      </c>
      <c r="M902" s="16">
        <f>(J902 / 60 / 60 / 24) + DATE(1970, 1, 1)</f>
        <v>42459.807893518519</v>
      </c>
      <c r="N902" s="10">
        <f>M902-L902</f>
        <v>29.958333333328483</v>
      </c>
      <c r="O902" t="b">
        <v>0</v>
      </c>
      <c r="P902">
        <v>2</v>
      </c>
      <c r="Q902" s="12">
        <f>IFERROR(ROUND(E902 / P902, 2), 0)</f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 / D903 * 100, 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>(K903 / 60 / 60 / 24) + DATE(1970, 1, 1)</f>
        <v>40291.81150462963</v>
      </c>
      <c r="M903" s="16">
        <f>(J903 / 60 / 60 / 24) + DATE(1970, 1, 1)</f>
        <v>40337.799305555556</v>
      </c>
      <c r="N903" s="10">
        <f>M903-L903</f>
        <v>45.987800925926422</v>
      </c>
      <c r="O903" t="b">
        <v>0</v>
      </c>
      <c r="P903">
        <v>0</v>
      </c>
      <c r="Q903" s="12">
        <f>IFERROR(ROUND(E903 / P903, 2), 0)</f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 / D904 * 100, 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>(K904 / 60 / 60 / 24) + DATE(1970, 1, 1)</f>
        <v>41829.965532407405</v>
      </c>
      <c r="M904" s="16">
        <f>(J904 / 60 / 60 / 24) + DATE(1970, 1, 1)</f>
        <v>41881.645833333336</v>
      </c>
      <c r="N904" s="10">
        <f>M904-L904</f>
        <v>51.680300925931078</v>
      </c>
      <c r="O904" t="b">
        <v>0</v>
      </c>
      <c r="P904">
        <v>3</v>
      </c>
      <c r="Q904" s="12">
        <f>IFERROR(ROUND(E904 / P904, 2), 0)</f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 / D905 * 100, 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>(K905 / 60 / 60 / 24) + DATE(1970, 1, 1)</f>
        <v>41149.796064814815</v>
      </c>
      <c r="M905" s="16">
        <f>(J905 / 60 / 60 / 24) + DATE(1970, 1, 1)</f>
        <v>41175.100694444445</v>
      </c>
      <c r="N905" s="10">
        <f>M905-L905</f>
        <v>25.304629629630654</v>
      </c>
      <c r="O905" t="b">
        <v>0</v>
      </c>
      <c r="P905">
        <v>4</v>
      </c>
      <c r="Q905" s="12">
        <f>IFERROR(ROUND(E905 / P905, 2), 0)</f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 / D906 * 100, 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>(K906 / 60 / 60 / 24) + DATE(1970, 1, 1)</f>
        <v>42342.080289351856</v>
      </c>
      <c r="M906" s="16">
        <f>(J906 / 60 / 60 / 24) + DATE(1970, 1, 1)</f>
        <v>42372.080289351856</v>
      </c>
      <c r="N906" s="10">
        <f>M906-L906</f>
        <v>30</v>
      </c>
      <c r="O906" t="b">
        <v>0</v>
      </c>
      <c r="P906">
        <v>3</v>
      </c>
      <c r="Q906" s="12">
        <f>IFERROR(ROUND(E906 / P906, 2), 0)</f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 / D907 * 100, 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>(K907 / 60 / 60 / 24) + DATE(1970, 1, 1)</f>
        <v>40507.239884259259</v>
      </c>
      <c r="M907" s="16">
        <f>(J907 / 60 / 60 / 24) + DATE(1970, 1, 1)</f>
        <v>40567.239884259259</v>
      </c>
      <c r="N907" s="10">
        <f>M907-L907</f>
        <v>60</v>
      </c>
      <c r="O907" t="b">
        <v>0</v>
      </c>
      <c r="P907">
        <v>6</v>
      </c>
      <c r="Q907" s="12">
        <f>IFERROR(ROUND(E907 / P907, 2), 0)</f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 / D908 * 100, 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>(K908 / 60 / 60 / 24) + DATE(1970, 1, 1)</f>
        <v>41681.189699074072</v>
      </c>
      <c r="M908" s="16">
        <f>(J908 / 60 / 60 / 24) + DATE(1970, 1, 1)</f>
        <v>41711.148032407407</v>
      </c>
      <c r="N908" s="10">
        <f>M908-L908</f>
        <v>29.958333333335759</v>
      </c>
      <c r="O908" t="b">
        <v>0</v>
      </c>
      <c r="P908">
        <v>0</v>
      </c>
      <c r="Q908" s="12">
        <f>IFERROR(ROUND(E908 / P908, 2), 0)</f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 / D909 * 100, 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>(K909 / 60 / 60 / 24) + DATE(1970, 1, 1)</f>
        <v>40767.192395833335</v>
      </c>
      <c r="M909" s="16">
        <f>(J909 / 60 / 60 / 24) + DATE(1970, 1, 1)</f>
        <v>40797.192395833335</v>
      </c>
      <c r="N909" s="10">
        <f>M909-L909</f>
        <v>30</v>
      </c>
      <c r="O909" t="b">
        <v>0</v>
      </c>
      <c r="P909">
        <v>0</v>
      </c>
      <c r="Q909" s="12">
        <f>IFERROR(ROUND(E909 / P909, 2), 0)</f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 / D910 * 100, 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>(K910 / 60 / 60 / 24) + DATE(1970, 1, 1)</f>
        <v>40340.801562499997</v>
      </c>
      <c r="M910" s="16">
        <f>(J910 / 60 / 60 / 24) + DATE(1970, 1, 1)</f>
        <v>40386.207638888889</v>
      </c>
      <c r="N910" s="10">
        <f>M910-L910</f>
        <v>45.406076388891961</v>
      </c>
      <c r="O910" t="b">
        <v>0</v>
      </c>
      <c r="P910">
        <v>0</v>
      </c>
      <c r="Q910" s="12">
        <f>IFERROR(ROUND(E910 / P910, 2), 0)</f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 / D911 * 100, 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>(K911 / 60 / 60 / 24) + DATE(1970, 1, 1)</f>
        <v>41081.69027777778</v>
      </c>
      <c r="M911" s="16">
        <f>(J911 / 60 / 60 / 24) + DATE(1970, 1, 1)</f>
        <v>41113.166666666664</v>
      </c>
      <c r="N911" s="10">
        <f>M911-L911</f>
        <v>31.476388888884685</v>
      </c>
      <c r="O911" t="b">
        <v>0</v>
      </c>
      <c r="P911">
        <v>8</v>
      </c>
      <c r="Q911" s="12">
        <f>IFERROR(ROUND(E911 / P911, 2), 0)</f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 / D912 * 100, 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>(K912 / 60 / 60 / 24) + DATE(1970, 1, 1)</f>
        <v>42737.545358796298</v>
      </c>
      <c r="M912" s="16">
        <f>(J912 / 60 / 60 / 24) + DATE(1970, 1, 1)</f>
        <v>42797.545358796298</v>
      </c>
      <c r="N912" s="10">
        <f>M912-L912</f>
        <v>60</v>
      </c>
      <c r="O912" t="b">
        <v>0</v>
      </c>
      <c r="P912">
        <v>5</v>
      </c>
      <c r="Q912" s="12">
        <f>IFERROR(ROUND(E912 / P912, 2), 0)</f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 / D913 * 100, 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>(K913 / 60 / 60 / 24) + DATE(1970, 1, 1)</f>
        <v>41642.005150462966</v>
      </c>
      <c r="M913" s="16">
        <f>(J913 / 60 / 60 / 24) + DATE(1970, 1, 1)</f>
        <v>41663.005150462966</v>
      </c>
      <c r="N913" s="10">
        <f>M913-L913</f>
        <v>21</v>
      </c>
      <c r="O913" t="b">
        <v>0</v>
      </c>
      <c r="P913">
        <v>0</v>
      </c>
      <c r="Q913" s="12">
        <f>IFERROR(ROUND(E913 / P913, 2), 0)</f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 / D914 * 100, 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>(K914 / 60 / 60 / 24) + DATE(1970, 1, 1)</f>
        <v>41194.109340277777</v>
      </c>
      <c r="M914" s="16">
        <f>(J914 / 60 / 60 / 24) + DATE(1970, 1, 1)</f>
        <v>41254.151006944441</v>
      </c>
      <c r="N914" s="10">
        <f>M914-L914</f>
        <v>60.041666666664241</v>
      </c>
      <c r="O914" t="b">
        <v>0</v>
      </c>
      <c r="P914">
        <v>2</v>
      </c>
      <c r="Q914" s="12">
        <f>IFERROR(ROUND(E914 / P914, 2), 0)</f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 / D915 * 100, 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>(K915 / 60 / 60 / 24) + DATE(1970, 1, 1)</f>
        <v>41004.139108796298</v>
      </c>
      <c r="M915" s="16">
        <f>(J915 / 60 / 60 / 24) + DATE(1970, 1, 1)</f>
        <v>41034.139108796298</v>
      </c>
      <c r="N915" s="10">
        <f>M915-L915</f>
        <v>30</v>
      </c>
      <c r="O915" t="b">
        <v>0</v>
      </c>
      <c r="P915">
        <v>24</v>
      </c>
      <c r="Q915" s="12">
        <f>IFERROR(ROUND(E915 / P915, 2), 0)</f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 / D916 * 100, 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>(K916 / 60 / 60 / 24) + DATE(1970, 1, 1)</f>
        <v>41116.763275462967</v>
      </c>
      <c r="M916" s="16">
        <f>(J916 / 60 / 60 / 24) + DATE(1970, 1, 1)</f>
        <v>41146.763275462967</v>
      </c>
      <c r="N916" s="10">
        <f>M916-L916</f>
        <v>30</v>
      </c>
      <c r="O916" t="b">
        <v>0</v>
      </c>
      <c r="P916">
        <v>0</v>
      </c>
      <c r="Q916" s="12">
        <f>IFERROR(ROUND(E916 / P916, 2), 0)</f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 / D917 * 100, 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>(K917 / 60 / 60 / 24) + DATE(1970, 1, 1)</f>
        <v>40937.679560185185</v>
      </c>
      <c r="M917" s="16">
        <f>(J917 / 60 / 60 / 24) + DATE(1970, 1, 1)</f>
        <v>40969.207638888889</v>
      </c>
      <c r="N917" s="10">
        <f>M917-L917</f>
        <v>31.528078703704523</v>
      </c>
      <c r="O917" t="b">
        <v>0</v>
      </c>
      <c r="P917">
        <v>9</v>
      </c>
      <c r="Q917" s="12">
        <f>IFERROR(ROUND(E917 / P917, 2), 0)</f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 / D918 * 100, 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>(K918 / 60 / 60 / 24) + DATE(1970, 1, 1)</f>
        <v>40434.853402777779</v>
      </c>
      <c r="M918" s="16">
        <f>(J918 / 60 / 60 / 24) + DATE(1970, 1, 1)</f>
        <v>40473.208333333336</v>
      </c>
      <c r="N918" s="10">
        <f>M918-L918</f>
        <v>38.354930555557075</v>
      </c>
      <c r="O918" t="b">
        <v>0</v>
      </c>
      <c r="P918">
        <v>0</v>
      </c>
      <c r="Q918" s="12">
        <f>IFERROR(ROUND(E918 / P918, 2), 0)</f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 / D919 * 100, 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>(K919 / 60 / 60 / 24) + DATE(1970, 1, 1)</f>
        <v>41802.94363425926</v>
      </c>
      <c r="M919" s="16">
        <f>(J919 / 60 / 60 / 24) + DATE(1970, 1, 1)</f>
        <v>41834.104166666664</v>
      </c>
      <c r="N919" s="10">
        <f>M919-L919</f>
        <v>31.160532407404389</v>
      </c>
      <c r="O919" t="b">
        <v>0</v>
      </c>
      <c r="P919">
        <v>1</v>
      </c>
      <c r="Q919" s="12">
        <f>IFERROR(ROUND(E919 / P919, 2), 0)</f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 / D920 * 100, 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>(K920 / 60 / 60 / 24) + DATE(1970, 1, 1)</f>
        <v>41944.916215277779</v>
      </c>
      <c r="M920" s="16">
        <f>(J920 / 60 / 60 / 24) + DATE(1970, 1, 1)</f>
        <v>41974.957881944443</v>
      </c>
      <c r="N920" s="10">
        <f>M920-L920</f>
        <v>30.041666666664241</v>
      </c>
      <c r="O920" t="b">
        <v>0</v>
      </c>
      <c r="P920">
        <v>10</v>
      </c>
      <c r="Q920" s="12">
        <f>IFERROR(ROUND(E920 / P920, 2), 0)</f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 / D921 * 100, 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>(K921 / 60 / 60 / 24) + DATE(1970, 1, 1)</f>
        <v>41227.641724537039</v>
      </c>
      <c r="M921" s="16">
        <f>(J921 / 60 / 60 / 24) + DATE(1970, 1, 1)</f>
        <v>41262.641724537039</v>
      </c>
      <c r="N921" s="10">
        <f>M921-L921</f>
        <v>35</v>
      </c>
      <c r="O921" t="b">
        <v>0</v>
      </c>
      <c r="P921">
        <v>1</v>
      </c>
      <c r="Q921" s="12">
        <f>IFERROR(ROUND(E921 / P921, 2), 0)</f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 / D922 * 100, 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>(K922 / 60 / 60 / 24) + DATE(1970, 1, 1)</f>
        <v>41562.67155092593</v>
      </c>
      <c r="M922" s="16">
        <f>(J922 / 60 / 60 / 24) + DATE(1970, 1, 1)</f>
        <v>41592.713217592594</v>
      </c>
      <c r="N922" s="10">
        <f>M922-L922</f>
        <v>30.041666666664241</v>
      </c>
      <c r="O922" t="b">
        <v>0</v>
      </c>
      <c r="P922">
        <v>0</v>
      </c>
      <c r="Q922" s="12">
        <f>IFERROR(ROUND(E922 / P922, 2), 0)</f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 / D923 * 100, 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>(K923 / 60 / 60 / 24) + DATE(1970, 1, 1)</f>
        <v>40847.171018518515</v>
      </c>
      <c r="M923" s="16">
        <f>(J923 / 60 / 60 / 24) + DATE(1970, 1, 1)</f>
        <v>40889.212685185186</v>
      </c>
      <c r="N923" s="10">
        <f>M923-L923</f>
        <v>42.041666666671517</v>
      </c>
      <c r="O923" t="b">
        <v>0</v>
      </c>
      <c r="P923">
        <v>20</v>
      </c>
      <c r="Q923" s="12">
        <f>IFERROR(ROUND(E923 / P923, 2), 0)</f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 / D924 * 100, 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>(K924 / 60 / 60 / 24) + DATE(1970, 1, 1)</f>
        <v>41878.530011574076</v>
      </c>
      <c r="M924" s="16">
        <f>(J924 / 60 / 60 / 24) + DATE(1970, 1, 1)</f>
        <v>41913.530011574076</v>
      </c>
      <c r="N924" s="10">
        <f>M924-L924</f>
        <v>35</v>
      </c>
      <c r="O924" t="b">
        <v>0</v>
      </c>
      <c r="P924">
        <v>30</v>
      </c>
      <c r="Q924" s="12">
        <f>IFERROR(ROUND(E924 / P924, 2), 0)</f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 / D925 * 100, 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>(K925 / 60 / 60 / 24) + DATE(1970, 1, 1)</f>
        <v>41934.959756944445</v>
      </c>
      <c r="M925" s="16">
        <f>(J925 / 60 / 60 / 24) + DATE(1970, 1, 1)</f>
        <v>41965.001423611116</v>
      </c>
      <c r="N925" s="10">
        <f>M925-L925</f>
        <v>30.041666666671517</v>
      </c>
      <c r="O925" t="b">
        <v>0</v>
      </c>
      <c r="P925">
        <v>6</v>
      </c>
      <c r="Q925" s="12">
        <f>IFERROR(ROUND(E925 / P925, 2), 0)</f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 / D926 * 100, 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>(K926 / 60 / 60 / 24) + DATE(1970, 1, 1)</f>
        <v>41288.942928240744</v>
      </c>
      <c r="M926" s="16">
        <f>(J926 / 60 / 60 / 24) + DATE(1970, 1, 1)</f>
        <v>41318.942928240744</v>
      </c>
      <c r="N926" s="10">
        <f>M926-L926</f>
        <v>30</v>
      </c>
      <c r="O926" t="b">
        <v>0</v>
      </c>
      <c r="P926">
        <v>15</v>
      </c>
      <c r="Q926" s="12">
        <f>IFERROR(ROUND(E926 / P926, 2), 0)</f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 / D927 * 100, 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>(K927 / 60 / 60 / 24) + DATE(1970, 1, 1)</f>
        <v>41575.880914351852</v>
      </c>
      <c r="M927" s="16">
        <f>(J927 / 60 / 60 / 24) + DATE(1970, 1, 1)</f>
        <v>41605.922581018516</v>
      </c>
      <c r="N927" s="10">
        <f>M927-L927</f>
        <v>30.041666666664241</v>
      </c>
      <c r="O927" t="b">
        <v>0</v>
      </c>
      <c r="P927">
        <v>5</v>
      </c>
      <c r="Q927" s="12">
        <f>IFERROR(ROUND(E927 / P927, 2), 0)</f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 / D928 * 100, 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>(K928 / 60 / 60 / 24) + DATE(1970, 1, 1)</f>
        <v>40338.02002314815</v>
      </c>
      <c r="M928" s="16">
        <f>(J928 / 60 / 60 / 24) + DATE(1970, 1, 1)</f>
        <v>40367.944444444445</v>
      </c>
      <c r="N928" s="10">
        <f>M928-L928</f>
        <v>29.924421296294895</v>
      </c>
      <c r="O928" t="b">
        <v>0</v>
      </c>
      <c r="P928">
        <v>0</v>
      </c>
      <c r="Q928" s="12">
        <f>IFERROR(ROUND(E928 / P928, 2), 0)</f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 / D929 * 100, 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>(K929 / 60 / 60 / 24) + DATE(1970, 1, 1)</f>
        <v>41013.822858796295</v>
      </c>
      <c r="M929" s="16">
        <f>(J929 / 60 / 60 / 24) + DATE(1970, 1, 1)</f>
        <v>41043.822858796295</v>
      </c>
      <c r="N929" s="10">
        <f>M929-L929</f>
        <v>30</v>
      </c>
      <c r="O929" t="b">
        <v>0</v>
      </c>
      <c r="P929">
        <v>0</v>
      </c>
      <c r="Q929" s="12">
        <f>IFERROR(ROUND(E929 / P929, 2), 0)</f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 / D930 * 100, 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>(K930 / 60 / 60 / 24) + DATE(1970, 1, 1)</f>
        <v>41180.86241898148</v>
      </c>
      <c r="M930" s="16">
        <f>(J930 / 60 / 60 / 24) + DATE(1970, 1, 1)</f>
        <v>41231</v>
      </c>
      <c r="N930" s="10">
        <f>M930-L930</f>
        <v>50.137581018519995</v>
      </c>
      <c r="O930" t="b">
        <v>0</v>
      </c>
      <c r="P930">
        <v>28</v>
      </c>
      <c r="Q930" s="12">
        <f>IFERROR(ROUND(E930 / P930, 2), 0)</f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 / D931 * 100, 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>(K931 / 60 / 60 / 24) + DATE(1970, 1, 1)</f>
        <v>40978.238067129627</v>
      </c>
      <c r="M931" s="16">
        <f>(J931 / 60 / 60 / 24) + DATE(1970, 1, 1)</f>
        <v>41008.196400462963</v>
      </c>
      <c r="N931" s="10">
        <f>M931-L931</f>
        <v>29.958333333335759</v>
      </c>
      <c r="O931" t="b">
        <v>0</v>
      </c>
      <c r="P931">
        <v>0</v>
      </c>
      <c r="Q931" s="12">
        <f>IFERROR(ROUND(E931 / P931, 2), 0)</f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 / D932 * 100, 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>(K932 / 60 / 60 / 24) + DATE(1970, 1, 1)</f>
        <v>40312.915578703702</v>
      </c>
      <c r="M932" s="16">
        <f>(J932 / 60 / 60 / 24) + DATE(1970, 1, 1)</f>
        <v>40354.897222222222</v>
      </c>
      <c r="N932" s="10">
        <f>M932-L932</f>
        <v>41.981643518520286</v>
      </c>
      <c r="O932" t="b">
        <v>0</v>
      </c>
      <c r="P932">
        <v>5</v>
      </c>
      <c r="Q932" s="12">
        <f>IFERROR(ROUND(E932 / P932, 2), 0)</f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 / D933 * 100, 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>(K933 / 60 / 60 / 24) + DATE(1970, 1, 1)</f>
        <v>41680.359976851854</v>
      </c>
      <c r="M933" s="16">
        <f>(J933 / 60 / 60 / 24) + DATE(1970, 1, 1)</f>
        <v>41714.916666666664</v>
      </c>
      <c r="N933" s="10">
        <f>M933-L933</f>
        <v>34.556689814809943</v>
      </c>
      <c r="O933" t="b">
        <v>0</v>
      </c>
      <c r="P933">
        <v>7</v>
      </c>
      <c r="Q933" s="12">
        <f>IFERROR(ROUND(E933 / P933, 2), 0)</f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 / D934 * 100, 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>(K934 / 60 / 60 / 24) + DATE(1970, 1, 1)</f>
        <v>41310.969270833331</v>
      </c>
      <c r="M934" s="16">
        <f>(J934 / 60 / 60 / 24) + DATE(1970, 1, 1)</f>
        <v>41355.927604166667</v>
      </c>
      <c r="N934" s="10">
        <f>M934-L934</f>
        <v>44.958333333335759</v>
      </c>
      <c r="O934" t="b">
        <v>0</v>
      </c>
      <c r="P934">
        <v>30</v>
      </c>
      <c r="Q934" s="12">
        <f>IFERROR(ROUND(E934 / P934, 2), 0)</f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 / D935 * 100, 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>(K935 / 60 / 60 / 24) + DATE(1970, 1, 1)</f>
        <v>41711.169085648151</v>
      </c>
      <c r="M935" s="16">
        <f>(J935 / 60 / 60 / 24) + DATE(1970, 1, 1)</f>
        <v>41771.169085648151</v>
      </c>
      <c r="N935" s="10">
        <f>M935-L935</f>
        <v>60</v>
      </c>
      <c r="O935" t="b">
        <v>0</v>
      </c>
      <c r="P935">
        <v>2</v>
      </c>
      <c r="Q935" s="12">
        <f>IFERROR(ROUND(E935 / P935, 2), 0)</f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 / D936 * 100, 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>(K936 / 60 / 60 / 24) + DATE(1970, 1, 1)</f>
        <v>41733.737083333333</v>
      </c>
      <c r="M936" s="16">
        <f>(J936 / 60 / 60 / 24) + DATE(1970, 1, 1)</f>
        <v>41763.25</v>
      </c>
      <c r="N936" s="10">
        <f>M936-L936</f>
        <v>29.51291666666657</v>
      </c>
      <c r="O936" t="b">
        <v>0</v>
      </c>
      <c r="P936">
        <v>30</v>
      </c>
      <c r="Q936" s="12">
        <f>IFERROR(ROUND(E936 / P936, 2), 0)</f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 / D937 * 100, 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>(K937 / 60 / 60 / 24) + DATE(1970, 1, 1)</f>
        <v>42368.333668981482</v>
      </c>
      <c r="M937" s="16">
        <f>(J937 / 60 / 60 / 24) + DATE(1970, 1, 1)</f>
        <v>42398.333668981482</v>
      </c>
      <c r="N937" s="10">
        <f>M937-L937</f>
        <v>30</v>
      </c>
      <c r="O937" t="b">
        <v>0</v>
      </c>
      <c r="P937">
        <v>2</v>
      </c>
      <c r="Q937" s="12">
        <f>IFERROR(ROUND(E937 / P937, 2), 0)</f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 / D938 * 100, 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>(K938 / 60 / 60 / 24) + DATE(1970, 1, 1)</f>
        <v>40883.024178240739</v>
      </c>
      <c r="M938" s="16">
        <f>(J938 / 60 / 60 / 24) + DATE(1970, 1, 1)</f>
        <v>40926.833333333336</v>
      </c>
      <c r="N938" s="10">
        <f>M938-L938</f>
        <v>43.809155092596484</v>
      </c>
      <c r="O938" t="b">
        <v>0</v>
      </c>
      <c r="P938">
        <v>0</v>
      </c>
      <c r="Q938" s="12">
        <f>IFERROR(ROUND(E938 / P938, 2), 0)</f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 / D939 * 100, 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>(K939 / 60 / 60 / 24) + DATE(1970, 1, 1)</f>
        <v>41551.798113425924</v>
      </c>
      <c r="M939" s="16">
        <f>(J939 / 60 / 60 / 24) + DATE(1970, 1, 1)</f>
        <v>41581.839780092596</v>
      </c>
      <c r="N939" s="10">
        <f>M939-L939</f>
        <v>30.041666666671517</v>
      </c>
      <c r="O939" t="b">
        <v>0</v>
      </c>
      <c r="P939">
        <v>2</v>
      </c>
      <c r="Q939" s="12">
        <f>IFERROR(ROUND(E939 / P939, 2), 0)</f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 / D940 * 100, 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>(K940 / 60 / 60 / 24) + DATE(1970, 1, 1)</f>
        <v>41124.479722222226</v>
      </c>
      <c r="M940" s="16">
        <f>(J940 / 60 / 60 / 24) + DATE(1970, 1, 1)</f>
        <v>41154.479722222226</v>
      </c>
      <c r="N940" s="10">
        <f>M940-L940</f>
        <v>30</v>
      </c>
      <c r="O940" t="b">
        <v>0</v>
      </c>
      <c r="P940">
        <v>1</v>
      </c>
      <c r="Q940" s="12">
        <f>IFERROR(ROUND(E940 / P940, 2), 0)</f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 / D941 * 100, 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>(K941 / 60 / 60 / 24) + DATE(1970, 1, 1)</f>
        <v>41416.763171296298</v>
      </c>
      <c r="M941" s="16">
        <f>(J941 / 60 / 60 / 24) + DATE(1970, 1, 1)</f>
        <v>41455.831944444442</v>
      </c>
      <c r="N941" s="10">
        <f>M941-L941</f>
        <v>39.068773148144828</v>
      </c>
      <c r="O941" t="b">
        <v>0</v>
      </c>
      <c r="P941">
        <v>2</v>
      </c>
      <c r="Q941" s="12">
        <f>IFERROR(ROUND(E941 / P941, 2), 0)</f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 / D942 * 100, 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>(K942 / 60 / 60 / 24) + DATE(1970, 1, 1)</f>
        <v>42182.008402777778</v>
      </c>
      <c r="M942" s="16">
        <f>(J942 / 60 / 60 / 24) + DATE(1970, 1, 1)</f>
        <v>42227.008402777778</v>
      </c>
      <c r="N942" s="10">
        <f>M942-L942</f>
        <v>45</v>
      </c>
      <c r="O942" t="b">
        <v>0</v>
      </c>
      <c r="P942">
        <v>14</v>
      </c>
      <c r="Q942" s="12">
        <f>IFERROR(ROUND(E942 / P942, 2), 0)</f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 / D943 * 100, 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>(K943 / 60 / 60 / 24) + DATE(1970, 1, 1)</f>
        <v>42746.096585648149</v>
      </c>
      <c r="M943" s="16">
        <f>(J943 / 60 / 60 / 24) + DATE(1970, 1, 1)</f>
        <v>42776.096585648149</v>
      </c>
      <c r="N943" s="10">
        <f>M943-L943</f>
        <v>30</v>
      </c>
      <c r="O943" t="b">
        <v>0</v>
      </c>
      <c r="P943">
        <v>31</v>
      </c>
      <c r="Q943" s="12">
        <f>IFERROR(ROUND(E943 / P943, 2), 0)</f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 / D944 * 100, 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>(K944 / 60 / 60 / 24) + DATE(1970, 1, 1)</f>
        <v>42382.843287037031</v>
      </c>
      <c r="M944" s="16">
        <f>(J944 / 60 / 60 / 24) + DATE(1970, 1, 1)</f>
        <v>42418.843287037031</v>
      </c>
      <c r="N944" s="10">
        <f>M944-L944</f>
        <v>36</v>
      </c>
      <c r="O944" t="b">
        <v>0</v>
      </c>
      <c r="P944">
        <v>16</v>
      </c>
      <c r="Q944" s="12">
        <f>IFERROR(ROUND(E944 / P944, 2), 0)</f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 / D945 * 100, 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>(K945 / 60 / 60 / 24) + DATE(1970, 1, 1)</f>
        <v>42673.66788194445</v>
      </c>
      <c r="M945" s="16">
        <f>(J945 / 60 / 60 / 24) + DATE(1970, 1, 1)</f>
        <v>42703.709548611107</v>
      </c>
      <c r="N945" s="10">
        <f>M945-L945</f>
        <v>30.041666666656965</v>
      </c>
      <c r="O945" t="b">
        <v>0</v>
      </c>
      <c r="P945">
        <v>12</v>
      </c>
      <c r="Q945" s="12">
        <f>IFERROR(ROUND(E945 / P945, 2), 0)</f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 / D946 * 100, 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>(K946 / 60 / 60 / 24) + DATE(1970, 1, 1)</f>
        <v>42444.583912037036</v>
      </c>
      <c r="M946" s="16">
        <f>(J946 / 60 / 60 / 24) + DATE(1970, 1, 1)</f>
        <v>42478.583333333328</v>
      </c>
      <c r="N946" s="10">
        <f>M946-L946</f>
        <v>33.999421296291985</v>
      </c>
      <c r="O946" t="b">
        <v>0</v>
      </c>
      <c r="P946">
        <v>96</v>
      </c>
      <c r="Q946" s="12">
        <f>IFERROR(ROUND(E946 / P946, 2), 0)</f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 / D947 * 100, 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>(K947 / 60 / 60 / 24) + DATE(1970, 1, 1)</f>
        <v>42732.872986111113</v>
      </c>
      <c r="M947" s="16">
        <f>(J947 / 60 / 60 / 24) + DATE(1970, 1, 1)</f>
        <v>42784.999305555553</v>
      </c>
      <c r="N947" s="10">
        <f>M947-L947</f>
        <v>52.126319444440014</v>
      </c>
      <c r="O947" t="b">
        <v>0</v>
      </c>
      <c r="P947">
        <v>16</v>
      </c>
      <c r="Q947" s="12">
        <f>IFERROR(ROUND(E947 / P947, 2), 0)</f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 / D948 * 100, 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>(K948 / 60 / 60 / 24) + DATE(1970, 1, 1)</f>
        <v>42592.750555555554</v>
      </c>
      <c r="M948" s="16">
        <f>(J948 / 60 / 60 / 24) + DATE(1970, 1, 1)</f>
        <v>42622.750555555554</v>
      </c>
      <c r="N948" s="10">
        <f>M948-L948</f>
        <v>30</v>
      </c>
      <c r="O948" t="b">
        <v>0</v>
      </c>
      <c r="P948">
        <v>5</v>
      </c>
      <c r="Q948" s="12">
        <f>IFERROR(ROUND(E948 / P948, 2), 0)</f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 / D949 * 100, 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>(K949 / 60 / 60 / 24) + DATE(1970, 1, 1)</f>
        <v>42491.781319444446</v>
      </c>
      <c r="M949" s="16">
        <f>(J949 / 60 / 60 / 24) + DATE(1970, 1, 1)</f>
        <v>42551.781319444446</v>
      </c>
      <c r="N949" s="10">
        <f>M949-L949</f>
        <v>60</v>
      </c>
      <c r="O949" t="b">
        <v>0</v>
      </c>
      <c r="P949">
        <v>0</v>
      </c>
      <c r="Q949" s="12">
        <f>IFERROR(ROUND(E949 / P949, 2), 0)</f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 / D950 * 100, 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>(K950 / 60 / 60 / 24) + DATE(1970, 1, 1)</f>
        <v>42411.828287037039</v>
      </c>
      <c r="M950" s="16">
        <f>(J950 / 60 / 60 / 24) + DATE(1970, 1, 1)</f>
        <v>42441.828287037039</v>
      </c>
      <c r="N950" s="10">
        <f>M950-L950</f>
        <v>30</v>
      </c>
      <c r="O950" t="b">
        <v>0</v>
      </c>
      <c r="P950">
        <v>8</v>
      </c>
      <c r="Q950" s="12">
        <f>IFERROR(ROUND(E950 / P950, 2), 0)</f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 / D951 * 100, 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>(K951 / 60 / 60 / 24) + DATE(1970, 1, 1)</f>
        <v>42361.043703703705</v>
      </c>
      <c r="M951" s="16">
        <f>(J951 / 60 / 60 / 24) + DATE(1970, 1, 1)</f>
        <v>42421.043703703705</v>
      </c>
      <c r="N951" s="10">
        <f>M951-L951</f>
        <v>60</v>
      </c>
      <c r="O951" t="b">
        <v>0</v>
      </c>
      <c r="P951">
        <v>7</v>
      </c>
      <c r="Q951" s="12">
        <f>IFERROR(ROUND(E951 / P951, 2), 0)</f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 / D952 * 100, 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>(K952 / 60 / 60 / 24) + DATE(1970, 1, 1)</f>
        <v>42356.750706018516</v>
      </c>
      <c r="M952" s="16">
        <f>(J952 / 60 / 60 / 24) + DATE(1970, 1, 1)</f>
        <v>42386.750706018516</v>
      </c>
      <c r="N952" s="10">
        <f>M952-L952</f>
        <v>30</v>
      </c>
      <c r="O952" t="b">
        <v>0</v>
      </c>
      <c r="P952">
        <v>24</v>
      </c>
      <c r="Q952" s="12">
        <f>IFERROR(ROUND(E952 / P952, 2), 0)</f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 / D953 * 100, 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>(K953 / 60 / 60 / 24) + DATE(1970, 1, 1)</f>
        <v>42480.653611111105</v>
      </c>
      <c r="M953" s="16">
        <f>(J953 / 60 / 60 / 24) + DATE(1970, 1, 1)</f>
        <v>42525.653611111105</v>
      </c>
      <c r="N953" s="10">
        <f>M953-L953</f>
        <v>45</v>
      </c>
      <c r="O953" t="b">
        <v>0</v>
      </c>
      <c r="P953">
        <v>121</v>
      </c>
      <c r="Q953" s="12">
        <f>IFERROR(ROUND(E953 / P953, 2), 0)</f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 / D954 * 100, 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>(K954 / 60 / 60 / 24) + DATE(1970, 1, 1)</f>
        <v>42662.613564814819</v>
      </c>
      <c r="M954" s="16">
        <f>(J954 / 60 / 60 / 24) + DATE(1970, 1, 1)</f>
        <v>42692.655231481483</v>
      </c>
      <c r="N954" s="10">
        <f>M954-L954</f>
        <v>30.041666666664241</v>
      </c>
      <c r="O954" t="b">
        <v>0</v>
      </c>
      <c r="P954">
        <v>196</v>
      </c>
      <c r="Q954" s="12">
        <f>IFERROR(ROUND(E954 / P954, 2), 0)</f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 / D955 * 100, 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>(K955 / 60 / 60 / 24) + DATE(1970, 1, 1)</f>
        <v>41999.164340277777</v>
      </c>
      <c r="M955" s="16">
        <f>(J955 / 60 / 60 / 24) + DATE(1970, 1, 1)</f>
        <v>42029.164340277777</v>
      </c>
      <c r="N955" s="10">
        <f>M955-L955</f>
        <v>30</v>
      </c>
      <c r="O955" t="b">
        <v>0</v>
      </c>
      <c r="P955">
        <v>5</v>
      </c>
      <c r="Q955" s="12">
        <f>IFERROR(ROUND(E955 / P955, 2), 0)</f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 / D956 * 100, 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>(K956 / 60 / 60 / 24) + DATE(1970, 1, 1)</f>
        <v>42194.833784722221</v>
      </c>
      <c r="M956" s="16">
        <f>(J956 / 60 / 60 / 24) + DATE(1970, 1, 1)</f>
        <v>42236.833784722221</v>
      </c>
      <c r="N956" s="10">
        <f>M956-L956</f>
        <v>42</v>
      </c>
      <c r="O956" t="b">
        <v>0</v>
      </c>
      <c r="P956">
        <v>73</v>
      </c>
      <c r="Q956" s="12">
        <f>IFERROR(ROUND(E956 / P956, 2), 0)</f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 / D957 * 100, 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>(K957 / 60 / 60 / 24) + DATE(1970, 1, 1)</f>
        <v>42586.295138888891</v>
      </c>
      <c r="M957" s="16">
        <f>(J957 / 60 / 60 / 24) + DATE(1970, 1, 1)</f>
        <v>42626.295138888891</v>
      </c>
      <c r="N957" s="10">
        <f>M957-L957</f>
        <v>40</v>
      </c>
      <c r="O957" t="b">
        <v>0</v>
      </c>
      <c r="P957">
        <v>93</v>
      </c>
      <c r="Q957" s="12">
        <f>IFERROR(ROUND(E957 / P957, 2), 0)</f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 / D958 * 100, 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>(K958 / 60 / 60 / 24) + DATE(1970, 1, 1)</f>
        <v>42060.913877314815</v>
      </c>
      <c r="M958" s="16">
        <f>(J958 / 60 / 60 / 24) + DATE(1970, 1, 1)</f>
        <v>42120.872210648144</v>
      </c>
      <c r="N958" s="10">
        <f>M958-L958</f>
        <v>59.958333333328483</v>
      </c>
      <c r="O958" t="b">
        <v>0</v>
      </c>
      <c r="P958">
        <v>17</v>
      </c>
      <c r="Q958" s="12">
        <f>IFERROR(ROUND(E958 / P958, 2), 0)</f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 / D959 * 100, 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>(K959 / 60 / 60 / 24) + DATE(1970, 1, 1)</f>
        <v>42660.552465277782</v>
      </c>
      <c r="M959" s="16">
        <f>(J959 / 60 / 60 / 24) + DATE(1970, 1, 1)</f>
        <v>42691.594131944439</v>
      </c>
      <c r="N959" s="10">
        <f>M959-L959</f>
        <v>31.041666666656965</v>
      </c>
      <c r="O959" t="b">
        <v>0</v>
      </c>
      <c r="P959">
        <v>7</v>
      </c>
      <c r="Q959" s="12">
        <f>IFERROR(ROUND(E959 / P959, 2), 0)</f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 / D960 * 100, 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>(K960 / 60 / 60 / 24) + DATE(1970, 1, 1)</f>
        <v>42082.802812499998</v>
      </c>
      <c r="M960" s="16">
        <f>(J960 / 60 / 60 / 24) + DATE(1970, 1, 1)</f>
        <v>42104.207638888889</v>
      </c>
      <c r="N960" s="10">
        <f>M960-L960</f>
        <v>21.404826388890797</v>
      </c>
      <c r="O960" t="b">
        <v>0</v>
      </c>
      <c r="P960">
        <v>17</v>
      </c>
      <c r="Q960" s="12">
        <f>IFERROR(ROUND(E960 / P960, 2), 0)</f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 / D961 * 100, 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>(K961 / 60 / 60 / 24) + DATE(1970, 1, 1)</f>
        <v>41993.174363425926</v>
      </c>
      <c r="M961" s="16">
        <f>(J961 / 60 / 60 / 24) + DATE(1970, 1, 1)</f>
        <v>42023.174363425926</v>
      </c>
      <c r="N961" s="10">
        <f>M961-L961</f>
        <v>30</v>
      </c>
      <c r="O961" t="b">
        <v>0</v>
      </c>
      <c r="P961">
        <v>171</v>
      </c>
      <c r="Q961" s="12">
        <f>IFERROR(ROUND(E961 / P961, 2), 0)</f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>(K962 / 60 / 60 / 24) + DATE(1970, 1, 1)</f>
        <v>42766.626793981486</v>
      </c>
      <c r="M962" s="16">
        <f>(J962 / 60 / 60 / 24) + DATE(1970, 1, 1)</f>
        <v>42808.585127314815</v>
      </c>
      <c r="N962" s="10">
        <f>M962-L962</f>
        <v>41.958333333328483</v>
      </c>
      <c r="O962" t="b">
        <v>0</v>
      </c>
      <c r="P962">
        <v>188</v>
      </c>
      <c r="Q962" s="12">
        <f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 / D963 * 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>(K963 / 60 / 60 / 24) + DATE(1970, 1, 1)</f>
        <v>42740.693692129629</v>
      </c>
      <c r="M963" s="16">
        <f>(J963 / 60 / 60 / 24) + DATE(1970, 1, 1)</f>
        <v>42786.791666666672</v>
      </c>
      <c r="N963" s="10">
        <f>M963-L963</f>
        <v>46.097974537042319</v>
      </c>
      <c r="O963" t="b">
        <v>0</v>
      </c>
      <c r="P963">
        <v>110</v>
      </c>
      <c r="Q963" s="12">
        <f>IFERROR(ROUND(E963 / P963, 2), 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 / D964 * 100, 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>(K964 / 60 / 60 / 24) + DATE(1970, 1, 1)</f>
        <v>42373.712418981479</v>
      </c>
      <c r="M964" s="16">
        <f>(J964 / 60 / 60 / 24) + DATE(1970, 1, 1)</f>
        <v>42411.712418981479</v>
      </c>
      <c r="N964" s="10">
        <f>M964-L964</f>
        <v>38</v>
      </c>
      <c r="O964" t="b">
        <v>0</v>
      </c>
      <c r="P964">
        <v>37</v>
      </c>
      <c r="Q964" s="12">
        <f>IFERROR(ROUND(E964 / P964, 2), 0)</f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 / D965 * 100, 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>(K965 / 60 / 60 / 24) + DATE(1970, 1, 1)</f>
        <v>42625.635636574079</v>
      </c>
      <c r="M965" s="16">
        <f>(J965 / 60 / 60 / 24) + DATE(1970, 1, 1)</f>
        <v>42660.635636574079</v>
      </c>
      <c r="N965" s="10">
        <f>M965-L965</f>
        <v>35</v>
      </c>
      <c r="O965" t="b">
        <v>0</v>
      </c>
      <c r="P965">
        <v>9</v>
      </c>
      <c r="Q965" s="12">
        <f>IFERROR(ROUND(E965 / P965, 2), 0)</f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 / D966 * 100, 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>(K966 / 60 / 60 / 24) + DATE(1970, 1, 1)</f>
        <v>42208.628692129627</v>
      </c>
      <c r="M966" s="16">
        <f>(J966 / 60 / 60 / 24) + DATE(1970, 1, 1)</f>
        <v>42248.628692129627</v>
      </c>
      <c r="N966" s="10">
        <f>M966-L966</f>
        <v>40</v>
      </c>
      <c r="O966" t="b">
        <v>0</v>
      </c>
      <c r="P966">
        <v>29</v>
      </c>
      <c r="Q966" s="12">
        <f>IFERROR(ROUND(E966 / P966, 2), 0)</f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 / D967 * 100, 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>(K967 / 60 / 60 / 24) + DATE(1970, 1, 1)</f>
        <v>42637.016736111109</v>
      </c>
      <c r="M967" s="16">
        <f>(J967 / 60 / 60 / 24) + DATE(1970, 1, 1)</f>
        <v>42669.165972222225</v>
      </c>
      <c r="N967" s="10">
        <f>M967-L967</f>
        <v>32.149236111115897</v>
      </c>
      <c r="O967" t="b">
        <v>0</v>
      </c>
      <c r="P967">
        <v>6</v>
      </c>
      <c r="Q967" s="12">
        <f>IFERROR(ROUND(E967 / P967, 2), 0)</f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 / D968 * 100, 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>(K968 / 60 / 60 / 24) + DATE(1970, 1, 1)</f>
        <v>42619.635787037041</v>
      </c>
      <c r="M968" s="16">
        <f>(J968 / 60 / 60 / 24) + DATE(1970, 1, 1)</f>
        <v>42649.635787037041</v>
      </c>
      <c r="N968" s="10">
        <f>M968-L968</f>
        <v>30</v>
      </c>
      <c r="O968" t="b">
        <v>0</v>
      </c>
      <c r="P968">
        <v>30</v>
      </c>
      <c r="Q968" s="12">
        <f>IFERROR(ROUND(E968 / P968, 2), 0)</f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 / D969 * 100, 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>(K969 / 60 / 60 / 24) + DATE(1970, 1, 1)</f>
        <v>42422.254328703704</v>
      </c>
      <c r="M969" s="16">
        <f>(J969 / 60 / 60 / 24) + DATE(1970, 1, 1)</f>
        <v>42482.21266203704</v>
      </c>
      <c r="N969" s="10">
        <f>M969-L969</f>
        <v>59.958333333335759</v>
      </c>
      <c r="O969" t="b">
        <v>0</v>
      </c>
      <c r="P969">
        <v>81</v>
      </c>
      <c r="Q969" s="12">
        <f>IFERROR(ROUND(E969 / P969, 2), 0)</f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 / D970 * 100, 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>(K970 / 60 / 60 / 24) + DATE(1970, 1, 1)</f>
        <v>41836.847615740742</v>
      </c>
      <c r="M970" s="16">
        <f>(J970 / 60 / 60 / 24) + DATE(1970, 1, 1)</f>
        <v>41866.847615740742</v>
      </c>
      <c r="N970" s="10">
        <f>M970-L970</f>
        <v>30</v>
      </c>
      <c r="O970" t="b">
        <v>0</v>
      </c>
      <c r="P970">
        <v>4</v>
      </c>
      <c r="Q970" s="12">
        <f>IFERROR(ROUND(E970 / P970, 2), 0)</f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 / D971 * 100, 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>(K971 / 60 / 60 / 24) + DATE(1970, 1, 1)</f>
        <v>42742.30332175926</v>
      </c>
      <c r="M971" s="16">
        <f>(J971 / 60 / 60 / 24) + DATE(1970, 1, 1)</f>
        <v>42775.30332175926</v>
      </c>
      <c r="N971" s="10">
        <f>M971-L971</f>
        <v>33</v>
      </c>
      <c r="O971" t="b">
        <v>0</v>
      </c>
      <c r="P971">
        <v>11</v>
      </c>
      <c r="Q971" s="12">
        <f>IFERROR(ROUND(E971 / P971, 2), 0)</f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 / D972 * 100, 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>(K972 / 60 / 60 / 24) + DATE(1970, 1, 1)</f>
        <v>42721.220520833333</v>
      </c>
      <c r="M972" s="16">
        <f>(J972 / 60 / 60 / 24) + DATE(1970, 1, 1)</f>
        <v>42758.207638888889</v>
      </c>
      <c r="N972" s="10">
        <f>M972-L972</f>
        <v>36.987118055556493</v>
      </c>
      <c r="O972" t="b">
        <v>0</v>
      </c>
      <c r="P972">
        <v>14</v>
      </c>
      <c r="Q972" s="12">
        <f>IFERROR(ROUND(E972 / P972, 2), 0)</f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 / D973 * 100, 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>(K973 / 60 / 60 / 24) + DATE(1970, 1, 1)</f>
        <v>42111.709027777775</v>
      </c>
      <c r="M973" s="16">
        <f>(J973 / 60 / 60 / 24) + DATE(1970, 1, 1)</f>
        <v>42156.709027777775</v>
      </c>
      <c r="N973" s="10">
        <f>M973-L973</f>
        <v>45</v>
      </c>
      <c r="O973" t="b">
        <v>0</v>
      </c>
      <c r="P973">
        <v>5</v>
      </c>
      <c r="Q973" s="12">
        <f>IFERROR(ROUND(E973 / P973, 2), 0)</f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 / D974 * 100, 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>(K974 / 60 / 60 / 24) + DATE(1970, 1, 1)</f>
        <v>41856.865717592591</v>
      </c>
      <c r="M974" s="16">
        <f>(J974 / 60 / 60 / 24) + DATE(1970, 1, 1)</f>
        <v>41886.290972222225</v>
      </c>
      <c r="N974" s="10">
        <f>M974-L974</f>
        <v>29.425254629633855</v>
      </c>
      <c r="O974" t="b">
        <v>0</v>
      </c>
      <c r="P974">
        <v>45</v>
      </c>
      <c r="Q974" s="12">
        <f>IFERROR(ROUND(E974 / P974, 2), 0)</f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 / D975 * 100, 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>(K975 / 60 / 60 / 24) + DATE(1970, 1, 1)</f>
        <v>42257.014965277776</v>
      </c>
      <c r="M975" s="16">
        <f>(J975 / 60 / 60 / 24) + DATE(1970, 1, 1)</f>
        <v>42317.056631944448</v>
      </c>
      <c r="N975" s="10">
        <f>M975-L975</f>
        <v>60.041666666671517</v>
      </c>
      <c r="O975" t="b">
        <v>0</v>
      </c>
      <c r="P975">
        <v>8</v>
      </c>
      <c r="Q975" s="12">
        <f>IFERROR(ROUND(E975 / P975, 2), 0)</f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 / D976 * 100, 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>(K976 / 60 / 60 / 24) + DATE(1970, 1, 1)</f>
        <v>42424.749490740738</v>
      </c>
      <c r="M976" s="16">
        <f>(J976 / 60 / 60 / 24) + DATE(1970, 1, 1)</f>
        <v>42454.707824074074</v>
      </c>
      <c r="N976" s="10">
        <f>M976-L976</f>
        <v>29.958333333335759</v>
      </c>
      <c r="O976" t="b">
        <v>0</v>
      </c>
      <c r="P976">
        <v>3</v>
      </c>
      <c r="Q976" s="12">
        <f>IFERROR(ROUND(E976 / P976, 2), 0)</f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 / D977 * 100, 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>(K977 / 60 / 60 / 24) + DATE(1970, 1, 1)</f>
        <v>42489.696585648147</v>
      </c>
      <c r="M977" s="16">
        <f>(J977 / 60 / 60 / 24) + DATE(1970, 1, 1)</f>
        <v>42549.696585648147</v>
      </c>
      <c r="N977" s="10">
        <f>M977-L977</f>
        <v>60</v>
      </c>
      <c r="O977" t="b">
        <v>0</v>
      </c>
      <c r="P977">
        <v>24</v>
      </c>
      <c r="Q977" s="12">
        <f>IFERROR(ROUND(E977 / P977, 2), 0)</f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 / D978 * 100, 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>(K978 / 60 / 60 / 24) + DATE(1970, 1, 1)</f>
        <v>42185.058993055558</v>
      </c>
      <c r="M978" s="16">
        <f>(J978 / 60 / 60 / 24) + DATE(1970, 1, 1)</f>
        <v>42230.058993055558</v>
      </c>
      <c r="N978" s="10">
        <f>M978-L978</f>
        <v>45</v>
      </c>
      <c r="O978" t="b">
        <v>0</v>
      </c>
      <c r="P978">
        <v>18</v>
      </c>
      <c r="Q978" s="12">
        <f>IFERROR(ROUND(E978 / P978, 2), 0)</f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 / D979 * 100, 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>(K979 / 60 / 60 / 24) + DATE(1970, 1, 1)</f>
        <v>42391.942094907412</v>
      </c>
      <c r="M979" s="16">
        <f>(J979 / 60 / 60 / 24) + DATE(1970, 1, 1)</f>
        <v>42421.942094907412</v>
      </c>
      <c r="N979" s="10">
        <f>M979-L979</f>
        <v>30</v>
      </c>
      <c r="O979" t="b">
        <v>0</v>
      </c>
      <c r="P979">
        <v>12</v>
      </c>
      <c r="Q979" s="12">
        <f>IFERROR(ROUND(E979 / P979, 2), 0)</f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 / D980 * 100, 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>(K980 / 60 / 60 / 24) + DATE(1970, 1, 1)</f>
        <v>42395.309039351851</v>
      </c>
      <c r="M980" s="16">
        <f>(J980 / 60 / 60 / 24) + DATE(1970, 1, 1)</f>
        <v>42425.309039351851</v>
      </c>
      <c r="N980" s="10">
        <f>M980-L980</f>
        <v>30</v>
      </c>
      <c r="O980" t="b">
        <v>0</v>
      </c>
      <c r="P980">
        <v>123</v>
      </c>
      <c r="Q980" s="12">
        <f>IFERROR(ROUND(E980 / P980, 2), 0)</f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 / D981 * 100, 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>(K981 / 60 / 60 / 24) + DATE(1970, 1, 1)</f>
        <v>42506.416990740734</v>
      </c>
      <c r="M981" s="16">
        <f>(J981 / 60 / 60 / 24) + DATE(1970, 1, 1)</f>
        <v>42541.790972222225</v>
      </c>
      <c r="N981" s="10">
        <f>M981-L981</f>
        <v>35.373981481490773</v>
      </c>
      <c r="O981" t="b">
        <v>0</v>
      </c>
      <c r="P981">
        <v>96</v>
      </c>
      <c r="Q981" s="12">
        <f>IFERROR(ROUND(E981 / P981, 2), 0)</f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 / D982 * 100, 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>(K982 / 60 / 60 / 24) + DATE(1970, 1, 1)</f>
        <v>41928.904189814813</v>
      </c>
      <c r="M982" s="16">
        <f>(J982 / 60 / 60 / 24) + DATE(1970, 1, 1)</f>
        <v>41973.945856481485</v>
      </c>
      <c r="N982" s="10">
        <f>M982-L982</f>
        <v>45.041666666671517</v>
      </c>
      <c r="O982" t="b">
        <v>0</v>
      </c>
      <c r="P982">
        <v>31</v>
      </c>
      <c r="Q982" s="12">
        <f>IFERROR(ROUND(E982 / P982, 2), 0)</f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 / D983 * 100, 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>(K983 / 60 / 60 / 24) + DATE(1970, 1, 1)</f>
        <v>41830.947013888886</v>
      </c>
      <c r="M983" s="16">
        <f>(J983 / 60 / 60 / 24) + DATE(1970, 1, 1)</f>
        <v>41860.947013888886</v>
      </c>
      <c r="N983" s="10">
        <f>M983-L983</f>
        <v>30</v>
      </c>
      <c r="O983" t="b">
        <v>0</v>
      </c>
      <c r="P983">
        <v>4</v>
      </c>
      <c r="Q983" s="12">
        <f>IFERROR(ROUND(E983 / P983, 2), 0)</f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 / D984 * 100, 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>(K984 / 60 / 60 / 24) + DATE(1970, 1, 1)</f>
        <v>42615.753310185188</v>
      </c>
      <c r="M984" s="16">
        <f>(J984 / 60 / 60 / 24) + DATE(1970, 1, 1)</f>
        <v>42645.753310185188</v>
      </c>
      <c r="N984" s="10">
        <f>M984-L984</f>
        <v>30</v>
      </c>
      <c r="O984" t="b">
        <v>0</v>
      </c>
      <c r="P984">
        <v>3</v>
      </c>
      <c r="Q984" s="12">
        <f>IFERROR(ROUND(E984 / P984, 2), 0)</f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 / D985 * 100, 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>(K985 / 60 / 60 / 24) + DATE(1970, 1, 1)</f>
        <v>42574.667650462965</v>
      </c>
      <c r="M985" s="16">
        <f>(J985 / 60 / 60 / 24) + DATE(1970, 1, 1)</f>
        <v>42605.870833333334</v>
      </c>
      <c r="N985" s="10">
        <f>M985-L985</f>
        <v>31.203182870369346</v>
      </c>
      <c r="O985" t="b">
        <v>0</v>
      </c>
      <c r="P985">
        <v>179</v>
      </c>
      <c r="Q985" s="12">
        <f>IFERROR(ROUND(E985 / P985, 2), 0)</f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 / D986 * 100, 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>(K986 / 60 / 60 / 24) + DATE(1970, 1, 1)</f>
        <v>42061.11583333333</v>
      </c>
      <c r="M986" s="16">
        <f>(J986 / 60 / 60 / 24) + DATE(1970, 1, 1)</f>
        <v>42091.074166666673</v>
      </c>
      <c r="N986" s="10">
        <f>M986-L986</f>
        <v>29.958333333343035</v>
      </c>
      <c r="O986" t="b">
        <v>0</v>
      </c>
      <c r="P986">
        <v>3</v>
      </c>
      <c r="Q986" s="12">
        <f>IFERROR(ROUND(E986 / P986, 2), 0)</f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 / D987 * 100, 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>(K987 / 60 / 60 / 24) + DATE(1970, 1, 1)</f>
        <v>42339.967708333337</v>
      </c>
      <c r="M987" s="16">
        <f>(J987 / 60 / 60 / 24) + DATE(1970, 1, 1)</f>
        <v>42369.958333333328</v>
      </c>
      <c r="N987" s="10">
        <f>M987-L987</f>
        <v>29.990624999991269</v>
      </c>
      <c r="O987" t="b">
        <v>0</v>
      </c>
      <c r="P987">
        <v>23</v>
      </c>
      <c r="Q987" s="12">
        <f>IFERROR(ROUND(E987 / P987, 2), 0)</f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 / D988 * 100, 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>(K988 / 60 / 60 / 24) + DATE(1970, 1, 1)</f>
        <v>42324.767361111109</v>
      </c>
      <c r="M988" s="16">
        <f>(J988 / 60 / 60 / 24) + DATE(1970, 1, 1)</f>
        <v>42379</v>
      </c>
      <c r="N988" s="10">
        <f>M988-L988</f>
        <v>54.232638888890506</v>
      </c>
      <c r="O988" t="b">
        <v>0</v>
      </c>
      <c r="P988">
        <v>23</v>
      </c>
      <c r="Q988" s="12">
        <f>IFERROR(ROUND(E988 / P988, 2), 0)</f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 / D989 * 100, 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>(K989 / 60 / 60 / 24) + DATE(1970, 1, 1)</f>
        <v>41773.294560185182</v>
      </c>
      <c r="M989" s="16">
        <f>(J989 / 60 / 60 / 24) + DATE(1970, 1, 1)</f>
        <v>41813.294560185182</v>
      </c>
      <c r="N989" s="10">
        <f>M989-L989</f>
        <v>40</v>
      </c>
      <c r="O989" t="b">
        <v>0</v>
      </c>
      <c r="P989">
        <v>41</v>
      </c>
      <c r="Q989" s="12">
        <f>IFERROR(ROUND(E989 / P989, 2), 0)</f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 / D990 * 100, 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>(K990 / 60 / 60 / 24) + DATE(1970, 1, 1)</f>
        <v>42614.356770833328</v>
      </c>
      <c r="M990" s="16">
        <f>(J990 / 60 / 60 / 24) + DATE(1970, 1, 1)</f>
        <v>42644.356770833328</v>
      </c>
      <c r="N990" s="10">
        <f>M990-L990</f>
        <v>30</v>
      </c>
      <c r="O990" t="b">
        <v>0</v>
      </c>
      <c r="P990">
        <v>0</v>
      </c>
      <c r="Q990" s="12">
        <f>IFERROR(ROUND(E990 / P990, 2), 0)</f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 / D991 * 100, 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>(K991 / 60 / 60 / 24) + DATE(1970, 1, 1)</f>
        <v>42611.933969907404</v>
      </c>
      <c r="M991" s="16">
        <f>(J991 / 60 / 60 / 24) + DATE(1970, 1, 1)</f>
        <v>42641.933969907404</v>
      </c>
      <c r="N991" s="10">
        <f>M991-L991</f>
        <v>30</v>
      </c>
      <c r="O991" t="b">
        <v>0</v>
      </c>
      <c r="P991">
        <v>32</v>
      </c>
      <c r="Q991" s="12">
        <f>IFERROR(ROUND(E991 / P991, 2), 0)</f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 / D992 * 100, 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>(K992 / 60 / 60 / 24) + DATE(1970, 1, 1)</f>
        <v>41855.784305555557</v>
      </c>
      <c r="M992" s="16">
        <f>(J992 / 60 / 60 / 24) + DATE(1970, 1, 1)</f>
        <v>41885.784305555557</v>
      </c>
      <c r="N992" s="10">
        <f>M992-L992</f>
        <v>30</v>
      </c>
      <c r="O992" t="b">
        <v>0</v>
      </c>
      <c r="P992">
        <v>2</v>
      </c>
      <c r="Q992" s="12">
        <f>IFERROR(ROUND(E992 / P992, 2), 0)</f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 / D993 * 100, 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>(K993 / 60 / 60 / 24) + DATE(1970, 1, 1)</f>
        <v>42538.75680555556</v>
      </c>
      <c r="M993" s="16">
        <f>(J993 / 60 / 60 / 24) + DATE(1970, 1, 1)</f>
        <v>42563.785416666666</v>
      </c>
      <c r="N993" s="10">
        <f>M993-L993</f>
        <v>25.02861111110542</v>
      </c>
      <c r="O993" t="b">
        <v>0</v>
      </c>
      <c r="P993">
        <v>7</v>
      </c>
      <c r="Q993" s="12">
        <f>IFERROR(ROUND(E993 / P993, 2), 0)</f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 / D994 * 100, 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>(K994 / 60 / 60 / 24) + DATE(1970, 1, 1)</f>
        <v>42437.924988425926</v>
      </c>
      <c r="M994" s="16">
        <f>(J994 / 60 / 60 / 24) + DATE(1970, 1, 1)</f>
        <v>42497.883321759262</v>
      </c>
      <c r="N994" s="10">
        <f>M994-L994</f>
        <v>59.958333333335759</v>
      </c>
      <c r="O994" t="b">
        <v>0</v>
      </c>
      <c r="P994">
        <v>4</v>
      </c>
      <c r="Q994" s="12">
        <f>IFERROR(ROUND(E994 / P994, 2), 0)</f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 / D995 * 100, 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>(K995 / 60 / 60 / 24) + DATE(1970, 1, 1)</f>
        <v>42652.964907407411</v>
      </c>
      <c r="M995" s="16">
        <f>(J995 / 60 / 60 / 24) + DATE(1970, 1, 1)</f>
        <v>42686.208333333328</v>
      </c>
      <c r="N995" s="10">
        <f>M995-L995</f>
        <v>33.243425925917109</v>
      </c>
      <c r="O995" t="b">
        <v>0</v>
      </c>
      <c r="P995">
        <v>196</v>
      </c>
      <c r="Q995" s="12">
        <f>IFERROR(ROUND(E995 / P995, 2), 0)</f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 / D996 * 100, 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>(K996 / 60 / 60 / 24) + DATE(1970, 1, 1)</f>
        <v>41921.263078703705</v>
      </c>
      <c r="M996" s="16">
        <f>(J996 / 60 / 60 / 24) + DATE(1970, 1, 1)</f>
        <v>41973.957638888889</v>
      </c>
      <c r="N996" s="10">
        <f>M996-L996</f>
        <v>52.694560185183946</v>
      </c>
      <c r="O996" t="b">
        <v>0</v>
      </c>
      <c r="P996">
        <v>11</v>
      </c>
      <c r="Q996" s="12">
        <f>IFERROR(ROUND(E996 / P996, 2), 0)</f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 / D997 * 100, 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>(K997 / 60 / 60 / 24) + DATE(1970, 1, 1)</f>
        <v>41947.940740740742</v>
      </c>
      <c r="M997" s="16">
        <f>(J997 / 60 / 60 / 24) + DATE(1970, 1, 1)</f>
        <v>41972.666666666672</v>
      </c>
      <c r="N997" s="10">
        <f>M997-L997</f>
        <v>24.725925925929914</v>
      </c>
      <c r="O997" t="b">
        <v>0</v>
      </c>
      <c r="P997">
        <v>9</v>
      </c>
      <c r="Q997" s="12">
        <f>IFERROR(ROUND(E997 / P997, 2), 0)</f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 / D998 * 100, 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>(K998 / 60 / 60 / 24) + DATE(1970, 1, 1)</f>
        <v>41817.866435185184</v>
      </c>
      <c r="M998" s="16">
        <f>(J998 / 60 / 60 / 24) + DATE(1970, 1, 1)</f>
        <v>41847.643750000003</v>
      </c>
      <c r="N998" s="10">
        <f>M998-L998</f>
        <v>29.777314814818965</v>
      </c>
      <c r="O998" t="b">
        <v>0</v>
      </c>
      <c r="P998">
        <v>5</v>
      </c>
      <c r="Q998" s="12">
        <f>IFERROR(ROUND(E998 / P998, 2), 0)</f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 / D999 * 100, 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>(K999 / 60 / 60 / 24) + DATE(1970, 1, 1)</f>
        <v>41941.10297453704</v>
      </c>
      <c r="M999" s="16">
        <f>(J999 / 60 / 60 / 24) + DATE(1970, 1, 1)</f>
        <v>41971.144641203704</v>
      </c>
      <c r="N999" s="10">
        <f>M999-L999</f>
        <v>30.041666666664241</v>
      </c>
      <c r="O999" t="b">
        <v>0</v>
      </c>
      <c r="P999">
        <v>8</v>
      </c>
      <c r="Q999" s="12">
        <f>IFERROR(ROUND(E999 / P999, 2), 0)</f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 / D1000 * 100, 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>(K1000 / 60 / 60 / 24) + DATE(1970, 1, 1)</f>
        <v>42282.168993055559</v>
      </c>
      <c r="M1000" s="16">
        <f>(J1000 / 60 / 60 / 24) + DATE(1970, 1, 1)</f>
        <v>42327.210659722223</v>
      </c>
      <c r="N1000" s="10">
        <f>M1000-L1000</f>
        <v>45.041666666664241</v>
      </c>
      <c r="O1000" t="b">
        <v>0</v>
      </c>
      <c r="P1000">
        <v>229</v>
      </c>
      <c r="Q1000" s="12">
        <f>IFERROR(ROUND(E1000 / P1000, 2), 0)</f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 / D1001 * 100, 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>(K1001 / 60 / 60 / 24) + DATE(1970, 1, 1)</f>
        <v>41926.29965277778</v>
      </c>
      <c r="M1001" s="16">
        <f>(J1001 / 60 / 60 / 24) + DATE(1970, 1, 1)</f>
        <v>41956.334722222222</v>
      </c>
      <c r="N1001" s="10">
        <f>M1001-L1001</f>
        <v>30.035069444442343</v>
      </c>
      <c r="O1001" t="b">
        <v>0</v>
      </c>
      <c r="P1001">
        <v>40</v>
      </c>
      <c r="Q1001" s="12">
        <f>IFERROR(ROUND(E1001 / P1001, 2), 0)</f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 / D1002 * 100, 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>(K1002 / 60 / 60 / 24) + DATE(1970, 1, 1)</f>
        <v>42749.059722222228</v>
      </c>
      <c r="M1002" s="16">
        <f>(J1002 / 60 / 60 / 24) + DATE(1970, 1, 1)</f>
        <v>42809.018055555556</v>
      </c>
      <c r="N1002" s="10">
        <f>M1002-L1002</f>
        <v>59.958333333328483</v>
      </c>
      <c r="O1002" t="b">
        <v>0</v>
      </c>
      <c r="P1002">
        <v>6</v>
      </c>
      <c r="Q1002" s="12">
        <f>IFERROR(ROUND(E1002 / P1002, 2), 0)</f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 / D1003 * 100, 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>(K1003 / 60 / 60 / 24) + DATE(1970, 1, 1)</f>
        <v>42720.720057870371</v>
      </c>
      <c r="M1003" s="16">
        <f>(J1003 / 60 / 60 / 24) + DATE(1970, 1, 1)</f>
        <v>42765.720057870371</v>
      </c>
      <c r="N1003" s="10">
        <f>M1003-L1003</f>
        <v>45</v>
      </c>
      <c r="O1003" t="b">
        <v>0</v>
      </c>
      <c r="P1003">
        <v>4</v>
      </c>
      <c r="Q1003" s="12">
        <f>IFERROR(ROUND(E1003 / P1003, 2), 0)</f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 / D1004 * 100, 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>(K1004 / 60 / 60 / 24) + DATE(1970, 1, 1)</f>
        <v>42325.684189814812</v>
      </c>
      <c r="M1004" s="16">
        <f>(J1004 / 60 / 60 / 24) + DATE(1970, 1, 1)</f>
        <v>42355.249305555553</v>
      </c>
      <c r="N1004" s="10">
        <f>M1004-L1004</f>
        <v>29.565115740741021</v>
      </c>
      <c r="O1004" t="b">
        <v>0</v>
      </c>
      <c r="P1004">
        <v>22</v>
      </c>
      <c r="Q1004" s="12">
        <f>IFERROR(ROUND(E1004 / P1004, 2), 0)</f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 / D1005 * 100, 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>(K1005 / 60 / 60 / 24) + DATE(1970, 1, 1)</f>
        <v>42780.709039351852</v>
      </c>
      <c r="M1005" s="16">
        <f>(J1005 / 60 / 60 / 24) + DATE(1970, 1, 1)</f>
        <v>42810.667372685188</v>
      </c>
      <c r="N1005" s="10">
        <f>M1005-L1005</f>
        <v>29.958333333335759</v>
      </c>
      <c r="O1005" t="b">
        <v>0</v>
      </c>
      <c r="P1005">
        <v>15</v>
      </c>
      <c r="Q1005" s="12">
        <f>IFERROR(ROUND(E1005 / P1005, 2), 0)</f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 / D1006 * 100, 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>(K1006 / 60 / 60 / 24) + DATE(1970, 1, 1)</f>
        <v>42388.708645833336</v>
      </c>
      <c r="M1006" s="16">
        <f>(J1006 / 60 / 60 / 24) + DATE(1970, 1, 1)</f>
        <v>42418.708645833336</v>
      </c>
      <c r="N1006" s="10">
        <f>M1006-L1006</f>
        <v>30</v>
      </c>
      <c r="O1006" t="b">
        <v>0</v>
      </c>
      <c r="P1006">
        <v>95</v>
      </c>
      <c r="Q1006" s="12">
        <f>IFERROR(ROUND(E1006 / P1006, 2), 0)</f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 / D1007 * 100, 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>(K1007 / 60 / 60 / 24) + DATE(1970, 1, 1)</f>
        <v>42276.624803240738</v>
      </c>
      <c r="M1007" s="16">
        <f>(J1007 / 60 / 60 / 24) + DATE(1970, 1, 1)</f>
        <v>42307.624803240738</v>
      </c>
      <c r="N1007" s="10">
        <f>M1007-L1007</f>
        <v>31</v>
      </c>
      <c r="O1007" t="b">
        <v>0</v>
      </c>
      <c r="P1007">
        <v>161</v>
      </c>
      <c r="Q1007" s="12">
        <f>IFERROR(ROUND(E1007 / P1007, 2), 0)</f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 / D1008 * 100, 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>(K1008 / 60 / 60 / 24) + DATE(1970, 1, 1)</f>
        <v>41977.040185185186</v>
      </c>
      <c r="M1008" s="16">
        <f>(J1008 / 60 / 60 / 24) + DATE(1970, 1, 1)</f>
        <v>41985.299305555556</v>
      </c>
      <c r="N1008" s="10">
        <f>M1008-L1008</f>
        <v>8.2591203703705105</v>
      </c>
      <c r="O1008" t="b">
        <v>0</v>
      </c>
      <c r="P1008">
        <v>8</v>
      </c>
      <c r="Q1008" s="12">
        <f>IFERROR(ROUND(E1008 / P1008, 2), 0)</f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 / D1009 * 100, 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>(K1009 / 60 / 60 / 24) + DATE(1970, 1, 1)</f>
        <v>42676.583599537036</v>
      </c>
      <c r="M1009" s="16">
        <f>(J1009 / 60 / 60 / 24) + DATE(1970, 1, 1)</f>
        <v>42718.6252662037</v>
      </c>
      <c r="N1009" s="10">
        <f>M1009-L1009</f>
        <v>42.041666666664241</v>
      </c>
      <c r="O1009" t="b">
        <v>0</v>
      </c>
      <c r="P1009">
        <v>76</v>
      </c>
      <c r="Q1009" s="12">
        <f>IFERROR(ROUND(E1009 / P1009, 2), 0)</f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 / D1010 * 100,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>(K1010 / 60 / 60 / 24) + DATE(1970, 1, 1)</f>
        <v>42702.809201388889</v>
      </c>
      <c r="M1010" s="16">
        <f>(J1010 / 60 / 60 / 24) + DATE(1970, 1, 1)</f>
        <v>42732.809201388889</v>
      </c>
      <c r="N1010" s="10">
        <f>M1010-L1010</f>
        <v>30</v>
      </c>
      <c r="O1010" t="b">
        <v>0</v>
      </c>
      <c r="P1010">
        <v>1</v>
      </c>
      <c r="Q1010" s="12">
        <f>IFERROR(ROUND(E1010 / P1010, 2), 0)</f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 / D1011 * 100, 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>(K1011 / 60 / 60 / 24) + DATE(1970, 1, 1)</f>
        <v>42510.604699074072</v>
      </c>
      <c r="M1011" s="16">
        <f>(J1011 / 60 / 60 / 24) + DATE(1970, 1, 1)</f>
        <v>42540.604699074072</v>
      </c>
      <c r="N1011" s="10">
        <f>M1011-L1011</f>
        <v>30</v>
      </c>
      <c r="O1011" t="b">
        <v>0</v>
      </c>
      <c r="P1011">
        <v>101</v>
      </c>
      <c r="Q1011" s="12">
        <f>IFERROR(ROUND(E1011 / P1011, 2), 0)</f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 / D1012 * 100,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>(K1012 / 60 / 60 / 24) + DATE(1970, 1, 1)</f>
        <v>42561.829421296294</v>
      </c>
      <c r="M1012" s="16">
        <f>(J1012 / 60 / 60 / 24) + DATE(1970, 1, 1)</f>
        <v>42618.124305555553</v>
      </c>
      <c r="N1012" s="10">
        <f>M1012-L1012</f>
        <v>56.294884259259561</v>
      </c>
      <c r="O1012" t="b">
        <v>0</v>
      </c>
      <c r="P1012">
        <v>4</v>
      </c>
      <c r="Q1012" s="12">
        <f>IFERROR(ROUND(E1012 / P1012, 2), 0)</f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 / D1013 * 100,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>(K1013 / 60 / 60 / 24) + DATE(1970, 1, 1)</f>
        <v>41946.898090277777</v>
      </c>
      <c r="M1013" s="16">
        <f>(J1013 / 60 / 60 / 24) + DATE(1970, 1, 1)</f>
        <v>41991.898090277777</v>
      </c>
      <c r="N1013" s="10">
        <f>M1013-L1013</f>
        <v>45</v>
      </c>
      <c r="O1013" t="b">
        <v>0</v>
      </c>
      <c r="P1013">
        <v>1</v>
      </c>
      <c r="Q1013" s="12">
        <f>IFERROR(ROUND(E1013 / P1013, 2), 0)</f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 / D1014 * 100, 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>(K1014 / 60 / 60 / 24) + DATE(1970, 1, 1)</f>
        <v>42714.440416666665</v>
      </c>
      <c r="M1014" s="16">
        <f>(J1014 / 60 / 60 / 24) + DATE(1970, 1, 1)</f>
        <v>42759.440416666665</v>
      </c>
      <c r="N1014" s="10">
        <f>M1014-L1014</f>
        <v>45</v>
      </c>
      <c r="O1014" t="b">
        <v>0</v>
      </c>
      <c r="P1014">
        <v>775</v>
      </c>
      <c r="Q1014" s="12">
        <f>IFERROR(ROUND(E1014 / P1014, 2), 0)</f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 / D1015 * 100, 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>(K1015 / 60 / 60 / 24) + DATE(1970, 1, 1)</f>
        <v>42339.833981481483</v>
      </c>
      <c r="M1015" s="16">
        <f>(J1015 / 60 / 60 / 24) + DATE(1970, 1, 1)</f>
        <v>42367.833333333328</v>
      </c>
      <c r="N1015" s="10">
        <f>M1015-L1015</f>
        <v>27.999351851845859</v>
      </c>
      <c r="O1015" t="b">
        <v>0</v>
      </c>
      <c r="P1015">
        <v>90</v>
      </c>
      <c r="Q1015" s="12">
        <f>IFERROR(ROUND(E1015 / P1015, 2), 0)</f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 / D1016 * 100, 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>(K1016 / 60 / 60 / 24) + DATE(1970, 1, 1)</f>
        <v>41955.002488425926</v>
      </c>
      <c r="M1016" s="16">
        <f>(J1016 / 60 / 60 / 24) + DATE(1970, 1, 1)</f>
        <v>42005.002488425926</v>
      </c>
      <c r="N1016" s="10">
        <f>M1016-L1016</f>
        <v>50</v>
      </c>
      <c r="O1016" t="b">
        <v>0</v>
      </c>
      <c r="P1016">
        <v>16</v>
      </c>
      <c r="Q1016" s="12">
        <f>IFERROR(ROUND(E1016 / P1016, 2), 0)</f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 / D1017 * 100, 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>(K1017 / 60 / 60 / 24) + DATE(1970, 1, 1)</f>
        <v>42303.878414351857</v>
      </c>
      <c r="M1017" s="16">
        <f>(J1017 / 60 / 60 / 24) + DATE(1970, 1, 1)</f>
        <v>42333.920081018514</v>
      </c>
      <c r="N1017" s="10">
        <f>M1017-L1017</f>
        <v>30.041666666656965</v>
      </c>
      <c r="O1017" t="b">
        <v>0</v>
      </c>
      <c r="P1017">
        <v>6</v>
      </c>
      <c r="Q1017" s="12">
        <f>IFERROR(ROUND(E1017 / P1017, 2), 0)</f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 / D1018 * 100, 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>(K1018 / 60 / 60 / 24) + DATE(1970, 1, 1)</f>
        <v>42422.107129629629</v>
      </c>
      <c r="M1018" s="16">
        <f>(J1018 / 60 / 60 / 24) + DATE(1970, 1, 1)</f>
        <v>42467.065462962957</v>
      </c>
      <c r="N1018" s="10">
        <f>M1018-L1018</f>
        <v>44.958333333328483</v>
      </c>
      <c r="O1018" t="b">
        <v>0</v>
      </c>
      <c r="P1018">
        <v>38</v>
      </c>
      <c r="Q1018" s="12">
        <f>IFERROR(ROUND(E1018 / P1018, 2), 0)</f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 / D1019 * 100, 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>(K1019 / 60 / 60 / 24) + DATE(1970, 1, 1)</f>
        <v>42289.675173611111</v>
      </c>
      <c r="M1019" s="16">
        <f>(J1019 / 60 / 60 / 24) + DATE(1970, 1, 1)</f>
        <v>42329.716840277775</v>
      </c>
      <c r="N1019" s="10">
        <f>M1019-L1019</f>
        <v>40.041666666664241</v>
      </c>
      <c r="O1019" t="b">
        <v>0</v>
      </c>
      <c r="P1019">
        <v>355</v>
      </c>
      <c r="Q1019" s="12">
        <f>IFERROR(ROUND(E1019 / P1019, 2), 0)</f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 / D1020 * 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>(K1020 / 60 / 60 / 24) + DATE(1970, 1, 1)</f>
        <v>42535.492280092592</v>
      </c>
      <c r="M1020" s="16">
        <f>(J1020 / 60 / 60 / 24) + DATE(1970, 1, 1)</f>
        <v>42565.492280092592</v>
      </c>
      <c r="N1020" s="10">
        <f>M1020-L1020</f>
        <v>30</v>
      </c>
      <c r="O1020" t="b">
        <v>0</v>
      </c>
      <c r="P1020">
        <v>7</v>
      </c>
      <c r="Q1020" s="12">
        <f>IFERROR(ROUND(E1020 / P1020, 2), 0)</f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 / D1021 * 100, 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>(K1021 / 60 / 60 / 24) + DATE(1970, 1, 1)</f>
        <v>42009.973946759259</v>
      </c>
      <c r="M1021" s="16">
        <f>(J1021 / 60 / 60 / 24) + DATE(1970, 1, 1)</f>
        <v>42039.973946759259</v>
      </c>
      <c r="N1021" s="10">
        <f>M1021-L1021</f>
        <v>30</v>
      </c>
      <c r="O1021" t="b">
        <v>0</v>
      </c>
      <c r="P1021">
        <v>400</v>
      </c>
      <c r="Q1021" s="12">
        <f>IFERROR(ROUND(E1021 / P1021, 2), 0)</f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 / D1022 * 100, 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>(K1022 / 60 / 60 / 24) + DATE(1970, 1, 1)</f>
        <v>42127.069548611107</v>
      </c>
      <c r="M1022" s="16">
        <f>(J1022 / 60 / 60 / 24) + DATE(1970, 1, 1)</f>
        <v>42157.032638888893</v>
      </c>
      <c r="N1022" s="10">
        <f>M1022-L1022</f>
        <v>29.96309027778625</v>
      </c>
      <c r="O1022" t="b">
        <v>0</v>
      </c>
      <c r="P1022">
        <v>30</v>
      </c>
      <c r="Q1022" s="12">
        <f>IFERROR(ROUND(E1022 / P1022, 2), 0)</f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 / D1023 * 100, 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>(K1023 / 60 / 60 / 24) + DATE(1970, 1, 1)</f>
        <v>42271.251979166671</v>
      </c>
      <c r="M1023" s="16">
        <f>(J1023 / 60 / 60 / 24) + DATE(1970, 1, 1)</f>
        <v>42294.166666666672</v>
      </c>
      <c r="N1023" s="10">
        <f>M1023-L1023</f>
        <v>22.914687500000582</v>
      </c>
      <c r="O1023" t="b">
        <v>1</v>
      </c>
      <c r="P1023">
        <v>478</v>
      </c>
      <c r="Q1023" s="12">
        <f>IFERROR(ROUND(E1023 / P1023, 2), 0)</f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 / D1024 * 100, 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>(K1024 / 60 / 60 / 24) + DATE(1970, 1, 1)</f>
        <v>42111.646724537044</v>
      </c>
      <c r="M1024" s="16">
        <f>(J1024 / 60 / 60 / 24) + DATE(1970, 1, 1)</f>
        <v>42141.646724537044</v>
      </c>
      <c r="N1024" s="10">
        <f>M1024-L1024</f>
        <v>30</v>
      </c>
      <c r="O1024" t="b">
        <v>1</v>
      </c>
      <c r="P1024">
        <v>74</v>
      </c>
      <c r="Q1024" s="12">
        <f>IFERROR(ROUND(E1024 / P1024, 2), 0)</f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 / D1025 * 100, 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>(K1025 / 60 / 60 / 24) + DATE(1970, 1, 1)</f>
        <v>42145.919687500005</v>
      </c>
      <c r="M1025" s="16">
        <f>(J1025 / 60 / 60 / 24) + DATE(1970, 1, 1)</f>
        <v>42175.919687500005</v>
      </c>
      <c r="N1025" s="10">
        <f>M1025-L1025</f>
        <v>30</v>
      </c>
      <c r="O1025" t="b">
        <v>0</v>
      </c>
      <c r="P1025">
        <v>131</v>
      </c>
      <c r="Q1025" s="12">
        <f>IFERROR(ROUND(E1025 / P1025, 2), 0)</f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>(K1026 / 60 / 60 / 24) + DATE(1970, 1, 1)</f>
        <v>42370.580590277779</v>
      </c>
      <c r="M1026" s="16">
        <f>(J1026 / 60 / 60 / 24) + DATE(1970, 1, 1)</f>
        <v>42400.580590277779</v>
      </c>
      <c r="N1026" s="10">
        <f>M1026-L1026</f>
        <v>30</v>
      </c>
      <c r="O1026" t="b">
        <v>1</v>
      </c>
      <c r="P1026">
        <v>61</v>
      </c>
      <c r="Q1026" s="12">
        <f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 / D1027 * 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>(K1027 / 60 / 60 / 24) + DATE(1970, 1, 1)</f>
        <v>42049.833761574075</v>
      </c>
      <c r="M1027" s="16">
        <f>(J1027 / 60 / 60 / 24) + DATE(1970, 1, 1)</f>
        <v>42079.792094907403</v>
      </c>
      <c r="N1027" s="10">
        <f>M1027-L1027</f>
        <v>29.958333333328483</v>
      </c>
      <c r="O1027" t="b">
        <v>1</v>
      </c>
      <c r="P1027">
        <v>1071</v>
      </c>
      <c r="Q1027" s="12">
        <f>IFERROR(ROUND(E1027 / P1027, 2), 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 / D1028 * 100, 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>(K1028 / 60 / 60 / 24) + DATE(1970, 1, 1)</f>
        <v>42426.407592592594</v>
      </c>
      <c r="M1028" s="16">
        <f>(J1028 / 60 / 60 / 24) + DATE(1970, 1, 1)</f>
        <v>42460.365925925929</v>
      </c>
      <c r="N1028" s="10">
        <f>M1028-L1028</f>
        <v>33.958333333335759</v>
      </c>
      <c r="O1028" t="b">
        <v>1</v>
      </c>
      <c r="P1028">
        <v>122</v>
      </c>
      <c r="Q1028" s="12">
        <f>IFERROR(ROUND(E1028 / P1028, 2), 0)</f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 / D1029 * 100, 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>(K1029 / 60 / 60 / 24) + DATE(1970, 1, 1)</f>
        <v>41905.034108796295</v>
      </c>
      <c r="M1029" s="16">
        <f>(J1029 / 60 / 60 / 24) + DATE(1970, 1, 1)</f>
        <v>41935.034108796295</v>
      </c>
      <c r="N1029" s="10">
        <f>M1029-L1029</f>
        <v>30</v>
      </c>
      <c r="O1029" t="b">
        <v>1</v>
      </c>
      <c r="P1029">
        <v>111</v>
      </c>
      <c r="Q1029" s="12">
        <f>IFERROR(ROUND(E1029 / P1029, 2), 0)</f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 / D1030 * 100, 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>(K1030 / 60 / 60 / 24) + DATE(1970, 1, 1)</f>
        <v>42755.627372685187</v>
      </c>
      <c r="M1030" s="16">
        <f>(J1030 / 60 / 60 / 24) + DATE(1970, 1, 1)</f>
        <v>42800.833333333328</v>
      </c>
      <c r="N1030" s="10">
        <f>M1030-L1030</f>
        <v>45.205960648141627</v>
      </c>
      <c r="O1030" t="b">
        <v>1</v>
      </c>
      <c r="P1030">
        <v>255</v>
      </c>
      <c r="Q1030" s="12">
        <f>IFERROR(ROUND(E1030 / P1030, 2), 0)</f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 / D1031 * 100, 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>(K1031 / 60 / 60 / 24) + DATE(1970, 1, 1)</f>
        <v>42044.711886574078</v>
      </c>
      <c r="M1031" s="16">
        <f>(J1031 / 60 / 60 / 24) + DATE(1970, 1, 1)</f>
        <v>42098.915972222225</v>
      </c>
      <c r="N1031" s="10">
        <f>M1031-L1031</f>
        <v>54.204085648147156</v>
      </c>
      <c r="O1031" t="b">
        <v>0</v>
      </c>
      <c r="P1031">
        <v>141</v>
      </c>
      <c r="Q1031" s="12">
        <f>IFERROR(ROUND(E1031 / P1031, 2), 0)</f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 / D1032 * 100, 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>(K1032 / 60 / 60 / 24) + DATE(1970, 1, 1)</f>
        <v>42611.483206018514</v>
      </c>
      <c r="M1032" s="16">
        <f>(J1032 / 60 / 60 / 24) + DATE(1970, 1, 1)</f>
        <v>42625.483206018514</v>
      </c>
      <c r="N1032" s="10">
        <f>M1032-L1032</f>
        <v>14</v>
      </c>
      <c r="O1032" t="b">
        <v>0</v>
      </c>
      <c r="P1032">
        <v>159</v>
      </c>
      <c r="Q1032" s="12">
        <f>IFERROR(ROUND(E1032 / P1032, 2), 0)</f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 / D1033 * 100, 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>(K1033 / 60 / 60 / 24) + DATE(1970, 1, 1)</f>
        <v>42324.764004629629</v>
      </c>
      <c r="M1033" s="16">
        <f>(J1033 / 60 / 60 / 24) + DATE(1970, 1, 1)</f>
        <v>42354.764004629629</v>
      </c>
      <c r="N1033" s="10">
        <f>M1033-L1033</f>
        <v>30</v>
      </c>
      <c r="O1033" t="b">
        <v>0</v>
      </c>
      <c r="P1033">
        <v>99</v>
      </c>
      <c r="Q1033" s="12">
        <f>IFERROR(ROUND(E1033 / P1033, 2), 0)</f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 / D1034 * 100, 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>(K1034 / 60 / 60 / 24) + DATE(1970, 1, 1)</f>
        <v>42514.666956018518</v>
      </c>
      <c r="M1034" s="16">
        <f>(J1034 / 60 / 60 / 24) + DATE(1970, 1, 1)</f>
        <v>42544.666956018518</v>
      </c>
      <c r="N1034" s="10">
        <f>M1034-L1034</f>
        <v>30</v>
      </c>
      <c r="O1034" t="b">
        <v>0</v>
      </c>
      <c r="P1034">
        <v>96</v>
      </c>
      <c r="Q1034" s="12">
        <f>IFERROR(ROUND(E1034 / P1034, 2), 0)</f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 / D1035 * 100, 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>(K1035 / 60 / 60 / 24) + DATE(1970, 1, 1)</f>
        <v>42688.732407407413</v>
      </c>
      <c r="M1035" s="16">
        <f>(J1035 / 60 / 60 / 24) + DATE(1970, 1, 1)</f>
        <v>42716.732407407413</v>
      </c>
      <c r="N1035" s="10">
        <f>M1035-L1035</f>
        <v>28</v>
      </c>
      <c r="O1035" t="b">
        <v>0</v>
      </c>
      <c r="P1035">
        <v>27</v>
      </c>
      <c r="Q1035" s="12">
        <f>IFERROR(ROUND(E1035 / P1035, 2), 0)</f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 / D1036 * 100, 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>(K1036 / 60 / 60 / 24) + DATE(1970, 1, 1)</f>
        <v>42555.166712962964</v>
      </c>
      <c r="M1036" s="16">
        <f>(J1036 / 60 / 60 / 24) + DATE(1970, 1, 1)</f>
        <v>42587.165972222225</v>
      </c>
      <c r="N1036" s="10">
        <f>M1036-L1036</f>
        <v>31.999259259260725</v>
      </c>
      <c r="O1036" t="b">
        <v>0</v>
      </c>
      <c r="P1036">
        <v>166</v>
      </c>
      <c r="Q1036" s="12">
        <f>IFERROR(ROUND(E1036 / P1036, 2), 0)</f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 / D1037 * 100, 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>(K1037 / 60 / 60 / 24) + DATE(1970, 1, 1)</f>
        <v>42016.641435185185</v>
      </c>
      <c r="M1037" s="16">
        <f>(J1037 / 60 / 60 / 24) + DATE(1970, 1, 1)</f>
        <v>42046.641435185185</v>
      </c>
      <c r="N1037" s="10">
        <f>M1037-L1037</f>
        <v>30</v>
      </c>
      <c r="O1037" t="b">
        <v>0</v>
      </c>
      <c r="P1037">
        <v>76</v>
      </c>
      <c r="Q1037" s="12">
        <f>IFERROR(ROUND(E1037 / P1037, 2), 0)</f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 / D1038 * 100, 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>(K1038 / 60 / 60 / 24) + DATE(1970, 1, 1)</f>
        <v>41249.448958333334</v>
      </c>
      <c r="M1038" s="16">
        <f>(J1038 / 60 / 60 / 24) + DATE(1970, 1, 1)</f>
        <v>41281.333333333336</v>
      </c>
      <c r="N1038" s="10">
        <f>M1038-L1038</f>
        <v>31.884375000001455</v>
      </c>
      <c r="O1038" t="b">
        <v>0</v>
      </c>
      <c r="P1038">
        <v>211</v>
      </c>
      <c r="Q1038" s="12">
        <f>IFERROR(ROUND(E1038 / P1038, 2), 0)</f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 / D1039 * 100, 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>(K1039 / 60 / 60 / 24) + DATE(1970, 1, 1)</f>
        <v>42119.822476851856</v>
      </c>
      <c r="M1039" s="16">
        <f>(J1039 / 60 / 60 / 24) + DATE(1970, 1, 1)</f>
        <v>42142.208333333328</v>
      </c>
      <c r="N1039" s="10">
        <f>M1039-L1039</f>
        <v>22.385856481472729</v>
      </c>
      <c r="O1039" t="b">
        <v>0</v>
      </c>
      <c r="P1039">
        <v>21</v>
      </c>
      <c r="Q1039" s="12">
        <f>IFERROR(ROUND(E1039 / P1039, 2), 0)</f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 / D1040 * 100, 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>(K1040 / 60 / 60 / 24) + DATE(1970, 1, 1)</f>
        <v>42418.231747685189</v>
      </c>
      <c r="M1040" s="16">
        <f>(J1040 / 60 / 60 / 24) + DATE(1970, 1, 1)</f>
        <v>42448.190081018518</v>
      </c>
      <c r="N1040" s="10">
        <f>M1040-L1040</f>
        <v>29.958333333328483</v>
      </c>
      <c r="O1040" t="b">
        <v>0</v>
      </c>
      <c r="P1040">
        <v>61</v>
      </c>
      <c r="Q1040" s="12">
        <f>IFERROR(ROUND(E1040 / P1040, 2), 0)</f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 / D1041 * 100, 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>(K1041 / 60 / 60 / 24) + DATE(1970, 1, 1)</f>
        <v>42692.109328703707</v>
      </c>
      <c r="M1041" s="16">
        <f>(J1041 / 60 / 60 / 24) + DATE(1970, 1, 1)</f>
        <v>42717.332638888889</v>
      </c>
      <c r="N1041" s="10">
        <f>M1041-L1041</f>
        <v>25.223310185181617</v>
      </c>
      <c r="O1041" t="b">
        <v>0</v>
      </c>
      <c r="P1041">
        <v>30</v>
      </c>
      <c r="Q1041" s="12">
        <f>IFERROR(ROUND(E1041 / P1041, 2), 0)</f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 / D1042 * 100,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>(K1042 / 60 / 60 / 24) + DATE(1970, 1, 1)</f>
        <v>42579.708437499998</v>
      </c>
      <c r="M1042" s="16">
        <f>(J1042 / 60 / 60 / 24) + DATE(1970, 1, 1)</f>
        <v>42609.708437499998</v>
      </c>
      <c r="N1042" s="10">
        <f>M1042-L1042</f>
        <v>30</v>
      </c>
      <c r="O1042" t="b">
        <v>0</v>
      </c>
      <c r="P1042">
        <v>1</v>
      </c>
      <c r="Q1042" s="12">
        <f>IFERROR(ROUND(E1042 / P1042, 2), 0)</f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 / D1043 * 100,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>(K1043 / 60 / 60 / 24) + DATE(1970, 1, 1)</f>
        <v>41831.060092592597</v>
      </c>
      <c r="M1043" s="16">
        <f>(J1043 / 60 / 60 / 24) + DATE(1970, 1, 1)</f>
        <v>41851.060092592597</v>
      </c>
      <c r="N1043" s="10">
        <f>M1043-L1043</f>
        <v>20</v>
      </c>
      <c r="O1043" t="b">
        <v>0</v>
      </c>
      <c r="P1043">
        <v>0</v>
      </c>
      <c r="Q1043" s="12">
        <f>IFERROR(ROUND(E1043 / P1043, 2), 0)</f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 / D1044 * 100, 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>(K1044 / 60 / 60 / 24) + DATE(1970, 1, 1)</f>
        <v>41851.696157407408</v>
      </c>
      <c r="M1044" s="16">
        <f>(J1044 / 60 / 60 / 24) + DATE(1970, 1, 1)</f>
        <v>41894.416666666664</v>
      </c>
      <c r="N1044" s="10">
        <f>M1044-L1044</f>
        <v>42.720509259255778</v>
      </c>
      <c r="O1044" t="b">
        <v>0</v>
      </c>
      <c r="P1044">
        <v>1</v>
      </c>
      <c r="Q1044" s="12">
        <f>IFERROR(ROUND(E1044 / P1044, 2), 0)</f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 / D1045 * 100, 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>(K1045 / 60 / 60 / 24) + DATE(1970, 1, 1)</f>
        <v>42114.252951388888</v>
      </c>
      <c r="M1045" s="16">
        <f>(J1045 / 60 / 60 / 24) + DATE(1970, 1, 1)</f>
        <v>42144.252951388888</v>
      </c>
      <c r="N1045" s="10">
        <f>M1045-L1045</f>
        <v>30</v>
      </c>
      <c r="O1045" t="b">
        <v>0</v>
      </c>
      <c r="P1045">
        <v>292</v>
      </c>
      <c r="Q1045" s="12">
        <f>IFERROR(ROUND(E1045 / P1045, 2), 0)</f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 / D1046 * 100,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>(K1046 / 60 / 60 / 24) + DATE(1970, 1, 1)</f>
        <v>42011.925937499997</v>
      </c>
      <c r="M1046" s="16">
        <f>(J1046 / 60 / 60 / 24) + DATE(1970, 1, 1)</f>
        <v>42068.852083333331</v>
      </c>
      <c r="N1046" s="10">
        <f>M1046-L1046</f>
        <v>56.926145833334886</v>
      </c>
      <c r="O1046" t="b">
        <v>0</v>
      </c>
      <c r="P1046">
        <v>2</v>
      </c>
      <c r="Q1046" s="12">
        <f>IFERROR(ROUND(E1046 / P1046, 2), 0)</f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 / D1047 * 100, 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>(K1047 / 60 / 60 / 24) + DATE(1970, 1, 1)</f>
        <v>41844.874421296299</v>
      </c>
      <c r="M1047" s="16">
        <f>(J1047 / 60 / 60 / 24) + DATE(1970, 1, 1)</f>
        <v>41874.874421296299</v>
      </c>
      <c r="N1047" s="10">
        <f>M1047-L1047</f>
        <v>30</v>
      </c>
      <c r="O1047" t="b">
        <v>0</v>
      </c>
      <c r="P1047">
        <v>8</v>
      </c>
      <c r="Q1047" s="12">
        <f>IFERROR(ROUND(E1047 / P1047, 2), 0)</f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 / D1048 * 100,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>(K1048 / 60 / 60 / 24) + DATE(1970, 1, 1)</f>
        <v>42319.851388888885</v>
      </c>
      <c r="M1048" s="16">
        <f>(J1048 / 60 / 60 / 24) + DATE(1970, 1, 1)</f>
        <v>42364.851388888885</v>
      </c>
      <c r="N1048" s="10">
        <f>M1048-L1048</f>
        <v>45</v>
      </c>
      <c r="O1048" t="b">
        <v>0</v>
      </c>
      <c r="P1048">
        <v>0</v>
      </c>
      <c r="Q1048" s="12">
        <f>IFERROR(ROUND(E1048 / P1048, 2), 0)</f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 / D1049 * 100,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>(K1049 / 60 / 60 / 24) + DATE(1970, 1, 1)</f>
        <v>41918.818460648145</v>
      </c>
      <c r="M1049" s="16">
        <f>(J1049 / 60 / 60 / 24) + DATE(1970, 1, 1)</f>
        <v>41948.860127314816</v>
      </c>
      <c r="N1049" s="10">
        <f>M1049-L1049</f>
        <v>30.041666666671517</v>
      </c>
      <c r="O1049" t="b">
        <v>0</v>
      </c>
      <c r="P1049">
        <v>1</v>
      </c>
      <c r="Q1049" s="12">
        <f>IFERROR(ROUND(E1049 / P1049, 2), 0)</f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 / D1050 * 100, 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>(K1050 / 60 / 60 / 24) + DATE(1970, 1, 1)</f>
        <v>42598.053113425922</v>
      </c>
      <c r="M1050" s="16">
        <f>(J1050 / 60 / 60 / 24) + DATE(1970, 1, 1)</f>
        <v>42638.053113425922</v>
      </c>
      <c r="N1050" s="10">
        <f>M1050-L1050</f>
        <v>40</v>
      </c>
      <c r="O1050" t="b">
        <v>0</v>
      </c>
      <c r="P1050">
        <v>4</v>
      </c>
      <c r="Q1050" s="12">
        <f>IFERROR(ROUND(E1050 / P1050, 2), 0)</f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 / D1051 * 100,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>(K1051 / 60 / 60 / 24) + DATE(1970, 1, 1)</f>
        <v>42382.431076388893</v>
      </c>
      <c r="M1051" s="16">
        <f>(J1051 / 60 / 60 / 24) + DATE(1970, 1, 1)</f>
        <v>42412.431076388893</v>
      </c>
      <c r="N1051" s="10">
        <f>M1051-L1051</f>
        <v>30</v>
      </c>
      <c r="O1051" t="b">
        <v>0</v>
      </c>
      <c r="P1051">
        <v>0</v>
      </c>
      <c r="Q1051" s="12">
        <f>IFERROR(ROUND(E1051 / P1051, 2), 0)</f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 / D1052 * 100,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>(K1052 / 60 / 60 / 24) + DATE(1970, 1, 1)</f>
        <v>42231.7971875</v>
      </c>
      <c r="M1052" s="16">
        <f>(J1052 / 60 / 60 / 24) + DATE(1970, 1, 1)</f>
        <v>42261.7971875</v>
      </c>
      <c r="N1052" s="10">
        <f>M1052-L1052</f>
        <v>30</v>
      </c>
      <c r="O1052" t="b">
        <v>0</v>
      </c>
      <c r="P1052">
        <v>0</v>
      </c>
      <c r="Q1052" s="12">
        <f>IFERROR(ROUND(E1052 / P1052, 2), 0)</f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 / D1053 * 100,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>(K1053 / 60 / 60 / 24) + DATE(1970, 1, 1)</f>
        <v>41850.014178240745</v>
      </c>
      <c r="M1053" s="16">
        <f>(J1053 / 60 / 60 / 24) + DATE(1970, 1, 1)</f>
        <v>41878.014178240745</v>
      </c>
      <c r="N1053" s="10">
        <f>M1053-L1053</f>
        <v>28</v>
      </c>
      <c r="O1053" t="b">
        <v>0</v>
      </c>
      <c r="P1053">
        <v>0</v>
      </c>
      <c r="Q1053" s="12">
        <f>IFERROR(ROUND(E1053 / P1053, 2), 0)</f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 / D1054 * 100,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>(K1054 / 60 / 60 / 24) + DATE(1970, 1, 1)</f>
        <v>42483.797395833331</v>
      </c>
      <c r="M1054" s="16">
        <f>(J1054 / 60 / 60 / 24) + DATE(1970, 1, 1)</f>
        <v>42527.839583333334</v>
      </c>
      <c r="N1054" s="10">
        <f>M1054-L1054</f>
        <v>44.04218750000291</v>
      </c>
      <c r="O1054" t="b">
        <v>0</v>
      </c>
      <c r="P1054">
        <v>0</v>
      </c>
      <c r="Q1054" s="12">
        <f>IFERROR(ROUND(E1054 / P1054, 2), 0)</f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 / D1055 * 100, 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>(K1055 / 60 / 60 / 24) + DATE(1970, 1, 1)</f>
        <v>42775.172824074078</v>
      </c>
      <c r="M1055" s="16">
        <f>(J1055 / 60 / 60 / 24) + DATE(1970, 1, 1)</f>
        <v>42800.172824074078</v>
      </c>
      <c r="N1055" s="10">
        <f>M1055-L1055</f>
        <v>25</v>
      </c>
      <c r="O1055" t="b">
        <v>0</v>
      </c>
      <c r="P1055">
        <v>1</v>
      </c>
      <c r="Q1055" s="12">
        <f>IFERROR(ROUND(E1055 / P1055, 2), 0)</f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 / D1056 * 100,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>(K1056 / 60 / 60 / 24) + DATE(1970, 1, 1)</f>
        <v>41831.851840277777</v>
      </c>
      <c r="M1056" s="16">
        <f>(J1056 / 60 / 60 / 24) + DATE(1970, 1, 1)</f>
        <v>41861.916666666664</v>
      </c>
      <c r="N1056" s="10">
        <f>M1056-L1056</f>
        <v>30.064826388887013</v>
      </c>
      <c r="O1056" t="b">
        <v>0</v>
      </c>
      <c r="P1056">
        <v>0</v>
      </c>
      <c r="Q1056" s="12">
        <f>IFERROR(ROUND(E1056 / P1056, 2), 0)</f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 / D1057 * 100,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>(K1057 / 60 / 60 / 24) + DATE(1970, 1, 1)</f>
        <v>42406.992418981477</v>
      </c>
      <c r="M1057" s="16">
        <f>(J1057 / 60 / 60 / 24) + DATE(1970, 1, 1)</f>
        <v>42436.992418981477</v>
      </c>
      <c r="N1057" s="10">
        <f>M1057-L1057</f>
        <v>30</v>
      </c>
      <c r="O1057" t="b">
        <v>0</v>
      </c>
      <c r="P1057">
        <v>0</v>
      </c>
      <c r="Q1057" s="12">
        <f>IFERROR(ROUND(E1057 / P1057, 2), 0)</f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 / D1058 * 100,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>(K1058 / 60 / 60 / 24) + DATE(1970, 1, 1)</f>
        <v>42058.719641203701</v>
      </c>
      <c r="M1058" s="16">
        <f>(J1058 / 60 / 60 / 24) + DATE(1970, 1, 1)</f>
        <v>42118.677974537044</v>
      </c>
      <c r="N1058" s="10">
        <f>M1058-L1058</f>
        <v>59.958333333343035</v>
      </c>
      <c r="O1058" t="b">
        <v>0</v>
      </c>
      <c r="P1058">
        <v>0</v>
      </c>
      <c r="Q1058" s="12">
        <f>IFERROR(ROUND(E1058 / P1058, 2), 0)</f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 / D1059 * 100,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>(K1059 / 60 / 60 / 24) + DATE(1970, 1, 1)</f>
        <v>42678.871331018512</v>
      </c>
      <c r="M1059" s="16">
        <f>(J1059 / 60 / 60 / 24) + DATE(1970, 1, 1)</f>
        <v>42708.912997685184</v>
      </c>
      <c r="N1059" s="10">
        <f>M1059-L1059</f>
        <v>30.041666666671517</v>
      </c>
      <c r="O1059" t="b">
        <v>0</v>
      </c>
      <c r="P1059">
        <v>0</v>
      </c>
      <c r="Q1059" s="12">
        <f>IFERROR(ROUND(E1059 / P1059, 2), 0)</f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 / D1060 * 100,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>(K1060 / 60 / 60 / 24) + DATE(1970, 1, 1)</f>
        <v>42047.900960648149</v>
      </c>
      <c r="M1060" s="16">
        <f>(J1060 / 60 / 60 / 24) + DATE(1970, 1, 1)</f>
        <v>42089</v>
      </c>
      <c r="N1060" s="10">
        <f>M1060-L1060</f>
        <v>41.099039351851388</v>
      </c>
      <c r="O1060" t="b">
        <v>0</v>
      </c>
      <c r="P1060">
        <v>0</v>
      </c>
      <c r="Q1060" s="12">
        <f>IFERROR(ROUND(E1060 / P1060, 2), 0)</f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 / D1061 * 100,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>(K1061 / 60 / 60 / 24) + DATE(1970, 1, 1)</f>
        <v>42046.79</v>
      </c>
      <c r="M1061" s="16">
        <f>(J1061 / 60 / 60 / 24) + DATE(1970, 1, 1)</f>
        <v>42076.748333333337</v>
      </c>
      <c r="N1061" s="10">
        <f>M1061-L1061</f>
        <v>29.958333333335759</v>
      </c>
      <c r="O1061" t="b">
        <v>0</v>
      </c>
      <c r="P1061">
        <v>0</v>
      </c>
      <c r="Q1061" s="12">
        <f>IFERROR(ROUND(E1061 / P1061, 2), 0)</f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 / D1062 * 100, 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>(K1062 / 60 / 60 / 24) + DATE(1970, 1, 1)</f>
        <v>42079.913113425922</v>
      </c>
      <c r="M1062" s="16">
        <f>(J1062 / 60 / 60 / 24) + DATE(1970, 1, 1)</f>
        <v>42109.913113425922</v>
      </c>
      <c r="N1062" s="10">
        <f>M1062-L1062</f>
        <v>30</v>
      </c>
      <c r="O1062" t="b">
        <v>0</v>
      </c>
      <c r="P1062">
        <v>1</v>
      </c>
      <c r="Q1062" s="12">
        <f>IFERROR(ROUND(E1062 / P1062, 2), 0)</f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 / D1063 * 100,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>(K1063 / 60 / 60 / 24) + DATE(1970, 1, 1)</f>
        <v>42432.276712962965</v>
      </c>
      <c r="M1063" s="16">
        <f>(J1063 / 60 / 60 / 24) + DATE(1970, 1, 1)</f>
        <v>42492.041666666672</v>
      </c>
      <c r="N1063" s="10">
        <f>M1063-L1063</f>
        <v>59.764953703706851</v>
      </c>
      <c r="O1063" t="b">
        <v>0</v>
      </c>
      <c r="P1063">
        <v>0</v>
      </c>
      <c r="Q1063" s="12">
        <f>IFERROR(ROUND(E1063 / P1063, 2), 0)</f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 / D1064 * 100, 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>(K1064 / 60 / 60 / 24) + DATE(1970, 1, 1)</f>
        <v>42556.807187500002</v>
      </c>
      <c r="M1064" s="16">
        <f>(J1064 / 60 / 60 / 24) + DATE(1970, 1, 1)</f>
        <v>42563.807187500002</v>
      </c>
      <c r="N1064" s="10">
        <f>M1064-L1064</f>
        <v>7</v>
      </c>
      <c r="O1064" t="b">
        <v>0</v>
      </c>
      <c r="P1064">
        <v>4</v>
      </c>
      <c r="Q1064" s="12">
        <f>IFERROR(ROUND(E1064 / P1064, 2), 0)</f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 / D1065 * 100,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>(K1065 / 60 / 60 / 24) + DATE(1970, 1, 1)</f>
        <v>42583.030810185184</v>
      </c>
      <c r="M1065" s="16">
        <f>(J1065 / 60 / 60 / 24) + DATE(1970, 1, 1)</f>
        <v>42613.030810185184</v>
      </c>
      <c r="N1065" s="10">
        <f>M1065-L1065</f>
        <v>30</v>
      </c>
      <c r="O1065" t="b">
        <v>0</v>
      </c>
      <c r="P1065">
        <v>0</v>
      </c>
      <c r="Q1065" s="12">
        <f>IFERROR(ROUND(E1065 / P1065, 2), 0)</f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 / D1066 * 100, 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>(K1066 / 60 / 60 / 24) + DATE(1970, 1, 1)</f>
        <v>41417.228043981479</v>
      </c>
      <c r="M1066" s="16">
        <f>(J1066 / 60 / 60 / 24) + DATE(1970, 1, 1)</f>
        <v>41462.228043981479</v>
      </c>
      <c r="N1066" s="10">
        <f>M1066-L1066</f>
        <v>45</v>
      </c>
      <c r="O1066" t="b">
        <v>0</v>
      </c>
      <c r="P1066">
        <v>123</v>
      </c>
      <c r="Q1066" s="12">
        <f>IFERROR(ROUND(E1066 / P1066, 2), 0)</f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 / D1067 * 100, 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>(K1067 / 60 / 60 / 24) + DATE(1970, 1, 1)</f>
        <v>41661.381041666667</v>
      </c>
      <c r="M1067" s="16">
        <f>(J1067 / 60 / 60 / 24) + DATE(1970, 1, 1)</f>
        <v>41689.381041666667</v>
      </c>
      <c r="N1067" s="10">
        <f>M1067-L1067</f>
        <v>28</v>
      </c>
      <c r="O1067" t="b">
        <v>0</v>
      </c>
      <c r="P1067">
        <v>5</v>
      </c>
      <c r="Q1067" s="12">
        <f>IFERROR(ROUND(E1067 / P1067, 2), 0)</f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 / D1068 * 100, 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>(K1068 / 60 / 60 / 24) + DATE(1970, 1, 1)</f>
        <v>41445.962754629632</v>
      </c>
      <c r="M1068" s="16">
        <f>(J1068 / 60 / 60 / 24) + DATE(1970, 1, 1)</f>
        <v>41490.962754629632</v>
      </c>
      <c r="N1068" s="10">
        <f>M1068-L1068</f>
        <v>45</v>
      </c>
      <c r="O1068" t="b">
        <v>0</v>
      </c>
      <c r="P1068">
        <v>148</v>
      </c>
      <c r="Q1068" s="12">
        <f>IFERROR(ROUND(E1068 / P1068, 2), 0)</f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 / D1069 * 100, 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>(K1069 / 60 / 60 / 24) + DATE(1970, 1, 1)</f>
        <v>41599.855682870373</v>
      </c>
      <c r="M1069" s="16">
        <f>(J1069 / 60 / 60 / 24) + DATE(1970, 1, 1)</f>
        <v>41629.855682870373</v>
      </c>
      <c r="N1069" s="10">
        <f>M1069-L1069</f>
        <v>30</v>
      </c>
      <c r="O1069" t="b">
        <v>0</v>
      </c>
      <c r="P1069">
        <v>10</v>
      </c>
      <c r="Q1069" s="12">
        <f>IFERROR(ROUND(E1069 / P1069, 2), 0)</f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 / D1070 * 100,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>(K1070 / 60 / 60 / 24) + DATE(1970, 1, 1)</f>
        <v>42440.371111111104</v>
      </c>
      <c r="M1070" s="16">
        <f>(J1070 / 60 / 60 / 24) + DATE(1970, 1, 1)</f>
        <v>42470.329444444447</v>
      </c>
      <c r="N1070" s="10">
        <f>M1070-L1070</f>
        <v>29.958333333343035</v>
      </c>
      <c r="O1070" t="b">
        <v>0</v>
      </c>
      <c r="P1070">
        <v>4</v>
      </c>
      <c r="Q1070" s="12">
        <f>IFERROR(ROUND(E1070 / P1070, 2), 0)</f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 / D1071 * 100, 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>(K1071 / 60 / 60 / 24) + DATE(1970, 1, 1)</f>
        <v>41572.229849537034</v>
      </c>
      <c r="M1071" s="16">
        <f>(J1071 / 60 / 60 / 24) + DATE(1970, 1, 1)</f>
        <v>41604.271516203706</v>
      </c>
      <c r="N1071" s="10">
        <f>M1071-L1071</f>
        <v>32.041666666671517</v>
      </c>
      <c r="O1071" t="b">
        <v>0</v>
      </c>
      <c r="P1071">
        <v>21</v>
      </c>
      <c r="Q1071" s="12">
        <f>IFERROR(ROUND(E1071 / P1071, 2), 0)</f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 / D1072 * 100, 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>(K1072 / 60 / 60 / 24) + DATE(1970, 1, 1)</f>
        <v>41163.011828703704</v>
      </c>
      <c r="M1072" s="16">
        <f>(J1072 / 60 / 60 / 24) + DATE(1970, 1, 1)</f>
        <v>41183.011828703704</v>
      </c>
      <c r="N1072" s="10">
        <f>M1072-L1072</f>
        <v>20</v>
      </c>
      <c r="O1072" t="b">
        <v>0</v>
      </c>
      <c r="P1072">
        <v>2</v>
      </c>
      <c r="Q1072" s="12">
        <f>IFERROR(ROUND(E1072 / P1072, 2), 0)</f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 / D1073 * 100,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>(K1073 / 60 / 60 / 24) + DATE(1970, 1, 1)</f>
        <v>42295.753391203703</v>
      </c>
      <c r="M1073" s="16">
        <f>(J1073 / 60 / 60 / 24) + DATE(1970, 1, 1)</f>
        <v>42325.795057870375</v>
      </c>
      <c r="N1073" s="10">
        <f>M1073-L1073</f>
        <v>30.041666666671517</v>
      </c>
      <c r="O1073" t="b">
        <v>0</v>
      </c>
      <c r="P1073">
        <v>0</v>
      </c>
      <c r="Q1073" s="12">
        <f>IFERROR(ROUND(E1073 / P1073, 2), 0)</f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 / D1074 * 100,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>(K1074 / 60 / 60 / 24) + DATE(1970, 1, 1)</f>
        <v>41645.832141203704</v>
      </c>
      <c r="M1074" s="16">
        <f>(J1074 / 60 / 60 / 24) + DATE(1970, 1, 1)</f>
        <v>41675.832141203704</v>
      </c>
      <c r="N1074" s="10">
        <f>M1074-L1074</f>
        <v>30</v>
      </c>
      <c r="O1074" t="b">
        <v>0</v>
      </c>
      <c r="P1074">
        <v>4</v>
      </c>
      <c r="Q1074" s="12">
        <f>IFERROR(ROUND(E1074 / P1074, 2), 0)</f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 / D1075 * 100, 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>(K1075 / 60 / 60 / 24) + DATE(1970, 1, 1)</f>
        <v>40802.964594907404</v>
      </c>
      <c r="M1075" s="16">
        <f>(J1075 / 60 / 60 / 24) + DATE(1970, 1, 1)</f>
        <v>40832.964594907404</v>
      </c>
      <c r="N1075" s="10">
        <f>M1075-L1075</f>
        <v>30</v>
      </c>
      <c r="O1075" t="b">
        <v>0</v>
      </c>
      <c r="P1075">
        <v>1</v>
      </c>
      <c r="Q1075" s="12">
        <f>IFERROR(ROUND(E1075 / P1075, 2), 0)</f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 / D1076 * 100, 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>(K1076 / 60 / 60 / 24) + DATE(1970, 1, 1)</f>
        <v>41613.172974537039</v>
      </c>
      <c r="M1076" s="16">
        <f>(J1076 / 60 / 60 / 24) + DATE(1970, 1, 1)</f>
        <v>41643.172974537039</v>
      </c>
      <c r="N1076" s="10">
        <f>M1076-L1076</f>
        <v>30</v>
      </c>
      <c r="O1076" t="b">
        <v>0</v>
      </c>
      <c r="P1076">
        <v>30</v>
      </c>
      <c r="Q1076" s="12">
        <f>IFERROR(ROUND(E1076 / P1076, 2), 0)</f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 / D1077 * 100, 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>(K1077 / 60 / 60 / 24) + DATE(1970, 1, 1)</f>
        <v>41005.904120370367</v>
      </c>
      <c r="M1077" s="16">
        <f>(J1077 / 60 / 60 / 24) + DATE(1970, 1, 1)</f>
        <v>41035.904120370367</v>
      </c>
      <c r="N1077" s="10">
        <f>M1077-L1077</f>
        <v>30</v>
      </c>
      <c r="O1077" t="b">
        <v>0</v>
      </c>
      <c r="P1077">
        <v>3</v>
      </c>
      <c r="Q1077" s="12">
        <f>IFERROR(ROUND(E1077 / P1077, 2), 0)</f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 / D1078 * 100, 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>(K1078 / 60 / 60 / 24) + DATE(1970, 1, 1)</f>
        <v>41838.377893518518</v>
      </c>
      <c r="M1078" s="16">
        <f>(J1078 / 60 / 60 / 24) + DATE(1970, 1, 1)</f>
        <v>41893.377893518518</v>
      </c>
      <c r="N1078" s="10">
        <f>M1078-L1078</f>
        <v>55</v>
      </c>
      <c r="O1078" t="b">
        <v>0</v>
      </c>
      <c r="P1078">
        <v>975</v>
      </c>
      <c r="Q1078" s="12">
        <f>IFERROR(ROUND(E1078 / P1078, 2), 0)</f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 / D1079 * 100, 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>(K1079 / 60 / 60 / 24) + DATE(1970, 1, 1)</f>
        <v>42353.16679398148</v>
      </c>
      <c r="M1079" s="16">
        <f>(J1079 / 60 / 60 / 24) + DATE(1970, 1, 1)</f>
        <v>42383.16679398148</v>
      </c>
      <c r="N1079" s="10">
        <f>M1079-L1079</f>
        <v>30</v>
      </c>
      <c r="O1079" t="b">
        <v>0</v>
      </c>
      <c r="P1079">
        <v>167</v>
      </c>
      <c r="Q1079" s="12">
        <f>IFERROR(ROUND(E1079 / P1079, 2), 0)</f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 / D1080 * 100, 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>(K1080 / 60 / 60 / 24) + DATE(1970, 1, 1)</f>
        <v>40701.195844907408</v>
      </c>
      <c r="M1080" s="16">
        <f>(J1080 / 60 / 60 / 24) + DATE(1970, 1, 1)</f>
        <v>40746.195844907408</v>
      </c>
      <c r="N1080" s="10">
        <f>M1080-L1080</f>
        <v>45</v>
      </c>
      <c r="O1080" t="b">
        <v>0</v>
      </c>
      <c r="P1080">
        <v>5</v>
      </c>
      <c r="Q1080" s="12">
        <f>IFERROR(ROUND(E1080 / P1080, 2), 0)</f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 / D1081 * 100, 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>(K1081 / 60 / 60 / 24) + DATE(1970, 1, 1)</f>
        <v>42479.566388888896</v>
      </c>
      <c r="M1081" s="16">
        <f>(J1081 / 60 / 60 / 24) + DATE(1970, 1, 1)</f>
        <v>42504.566388888896</v>
      </c>
      <c r="N1081" s="10">
        <f>M1081-L1081</f>
        <v>25</v>
      </c>
      <c r="O1081" t="b">
        <v>0</v>
      </c>
      <c r="P1081">
        <v>18</v>
      </c>
      <c r="Q1081" s="12">
        <f>IFERROR(ROUND(E1081 / P1081, 2), 0)</f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 / D1082 * 100, 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>(K1082 / 60 / 60 / 24) + DATE(1970, 1, 1)</f>
        <v>41740.138113425928</v>
      </c>
      <c r="M1082" s="16">
        <f>(J1082 / 60 / 60 / 24) + DATE(1970, 1, 1)</f>
        <v>41770.138113425928</v>
      </c>
      <c r="N1082" s="10">
        <f>M1082-L1082</f>
        <v>30</v>
      </c>
      <c r="O1082" t="b">
        <v>0</v>
      </c>
      <c r="P1082">
        <v>98</v>
      </c>
      <c r="Q1082" s="12">
        <f>IFERROR(ROUND(E1082 / P1082, 2), 0)</f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 / D1083 * 100,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>(K1083 / 60 / 60 / 24) + DATE(1970, 1, 1)</f>
        <v>42002.926990740743</v>
      </c>
      <c r="M1083" s="16">
        <f>(J1083 / 60 / 60 / 24) + DATE(1970, 1, 1)</f>
        <v>42032.926990740743</v>
      </c>
      <c r="N1083" s="10">
        <f>M1083-L1083</f>
        <v>30</v>
      </c>
      <c r="O1083" t="b">
        <v>0</v>
      </c>
      <c r="P1083">
        <v>4</v>
      </c>
      <c r="Q1083" s="12">
        <f>IFERROR(ROUND(E1083 / P1083, 2), 0)</f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 / D1084 * 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>(K1084 / 60 / 60 / 24) + DATE(1970, 1, 1)</f>
        <v>41101.906111111115</v>
      </c>
      <c r="M1084" s="16">
        <f>(J1084 / 60 / 60 / 24) + DATE(1970, 1, 1)</f>
        <v>41131.906111111115</v>
      </c>
      <c r="N1084" s="10">
        <f>M1084-L1084</f>
        <v>30</v>
      </c>
      <c r="O1084" t="b">
        <v>0</v>
      </c>
      <c r="P1084">
        <v>3</v>
      </c>
      <c r="Q1084" s="12">
        <f>IFERROR(ROUND(E1084 / P1084, 2), 0)</f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 / D1085 * 100, 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>(K1085 / 60 / 60 / 24) + DATE(1970, 1, 1)</f>
        <v>41793.659525462965</v>
      </c>
      <c r="M1085" s="16">
        <f>(J1085 / 60 / 60 / 24) + DATE(1970, 1, 1)</f>
        <v>41853.659525462965</v>
      </c>
      <c r="N1085" s="10">
        <f>M1085-L1085</f>
        <v>60</v>
      </c>
      <c r="O1085" t="b">
        <v>0</v>
      </c>
      <c r="P1085">
        <v>1</v>
      </c>
      <c r="Q1085" s="12">
        <f>IFERROR(ROUND(E1085 / P1085, 2), 0)</f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 / D1086 * 100,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>(K1086 / 60 / 60 / 24) + DATE(1970, 1, 1)</f>
        <v>41829.912083333329</v>
      </c>
      <c r="M1086" s="16">
        <f>(J1086 / 60 / 60 / 24) + DATE(1970, 1, 1)</f>
        <v>41859.912083333329</v>
      </c>
      <c r="N1086" s="10">
        <f>M1086-L1086</f>
        <v>30</v>
      </c>
      <c r="O1086" t="b">
        <v>0</v>
      </c>
      <c r="P1086">
        <v>0</v>
      </c>
      <c r="Q1086" s="12">
        <f>IFERROR(ROUND(E1086 / P1086, 2), 0)</f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 / D1087 * 100, 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>(K1087 / 60 / 60 / 24) + DATE(1970, 1, 1)</f>
        <v>42413.671006944445</v>
      </c>
      <c r="M1087" s="16">
        <f>(J1087 / 60 / 60 / 24) + DATE(1970, 1, 1)</f>
        <v>42443.629340277781</v>
      </c>
      <c r="N1087" s="10">
        <f>M1087-L1087</f>
        <v>29.958333333335759</v>
      </c>
      <c r="O1087" t="b">
        <v>0</v>
      </c>
      <c r="P1087">
        <v>9</v>
      </c>
      <c r="Q1087" s="12">
        <f>IFERROR(ROUND(E1087 / P1087, 2), 0)</f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 / D1088 * 100,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>(K1088 / 60 / 60 / 24) + DATE(1970, 1, 1)</f>
        <v>41845.866793981484</v>
      </c>
      <c r="M1088" s="16">
        <f>(J1088 / 60 / 60 / 24) + DATE(1970, 1, 1)</f>
        <v>41875.866793981484</v>
      </c>
      <c r="N1088" s="10">
        <f>M1088-L1088</f>
        <v>30</v>
      </c>
      <c r="O1088" t="b">
        <v>0</v>
      </c>
      <c r="P1088">
        <v>2</v>
      </c>
      <c r="Q1088" s="12">
        <f>IFERROR(ROUND(E1088 / P1088, 2), 0)</f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 / D1089 * 100,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>(K1089 / 60 / 60 / 24) + DATE(1970, 1, 1)</f>
        <v>41775.713969907411</v>
      </c>
      <c r="M1089" s="16">
        <f>(J1089 / 60 / 60 / 24) + DATE(1970, 1, 1)</f>
        <v>41805.713969907411</v>
      </c>
      <c r="N1089" s="10">
        <f>M1089-L1089</f>
        <v>30</v>
      </c>
      <c r="O1089" t="b">
        <v>0</v>
      </c>
      <c r="P1089">
        <v>0</v>
      </c>
      <c r="Q1089" s="12">
        <f>IFERROR(ROUND(E1089 / P1089, 2), 0)</f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>(K1090 / 60 / 60 / 24) + DATE(1970, 1, 1)</f>
        <v>41723.799386574072</v>
      </c>
      <c r="M1090" s="16">
        <f>(J1090 / 60 / 60 / 24) + DATE(1970, 1, 1)</f>
        <v>41753.799386574072</v>
      </c>
      <c r="N1090" s="10">
        <f>M1090-L1090</f>
        <v>30</v>
      </c>
      <c r="O1090" t="b">
        <v>0</v>
      </c>
      <c r="P1090">
        <v>147</v>
      </c>
      <c r="Q1090" s="12">
        <f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 / D1091 * 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>(K1091 / 60 / 60 / 24) + DATE(1970, 1, 1)</f>
        <v>42151.189525462964</v>
      </c>
      <c r="M1091" s="16">
        <f>(J1091 / 60 / 60 / 24) + DATE(1970, 1, 1)</f>
        <v>42181.189525462964</v>
      </c>
      <c r="N1091" s="10">
        <f>M1091-L1091</f>
        <v>30</v>
      </c>
      <c r="O1091" t="b">
        <v>0</v>
      </c>
      <c r="P1091">
        <v>49</v>
      </c>
      <c r="Q1091" s="12">
        <f>IFERROR(ROUND(E1091 / P1091, 2), 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 / D1092 * 100,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>(K1092 / 60 / 60 / 24) + DATE(1970, 1, 1)</f>
        <v>42123.185798611114</v>
      </c>
      <c r="M1092" s="16">
        <f>(J1092 / 60 / 60 / 24) + DATE(1970, 1, 1)</f>
        <v>42153.185798611114</v>
      </c>
      <c r="N1092" s="10">
        <f>M1092-L1092</f>
        <v>30</v>
      </c>
      <c r="O1092" t="b">
        <v>0</v>
      </c>
      <c r="P1092">
        <v>1</v>
      </c>
      <c r="Q1092" s="12">
        <f>IFERROR(ROUND(E1092 / P1092, 2), 0)</f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 / D1093 * 100, 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>(K1093 / 60 / 60 / 24) + DATE(1970, 1, 1)</f>
        <v>42440.820277777777</v>
      </c>
      <c r="M1093" s="16">
        <f>(J1093 / 60 / 60 / 24) + DATE(1970, 1, 1)</f>
        <v>42470.778611111105</v>
      </c>
      <c r="N1093" s="10">
        <f>M1093-L1093</f>
        <v>29.958333333328483</v>
      </c>
      <c r="O1093" t="b">
        <v>0</v>
      </c>
      <c r="P1093">
        <v>2</v>
      </c>
      <c r="Q1093" s="12">
        <f>IFERROR(ROUND(E1093 / P1093, 2), 0)</f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 / D1094 * 100, 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>(K1094 / 60 / 60 / 24) + DATE(1970, 1, 1)</f>
        <v>41250.025902777779</v>
      </c>
      <c r="M1094" s="16">
        <f>(J1094 / 60 / 60 / 24) + DATE(1970, 1, 1)</f>
        <v>41280.025902777779</v>
      </c>
      <c r="N1094" s="10">
        <f>M1094-L1094</f>
        <v>30</v>
      </c>
      <c r="O1094" t="b">
        <v>0</v>
      </c>
      <c r="P1094">
        <v>7</v>
      </c>
      <c r="Q1094" s="12">
        <f>IFERROR(ROUND(E1094 / P1094, 2), 0)</f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 / D1095 * 100, 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>(K1095 / 60 / 60 / 24) + DATE(1970, 1, 1)</f>
        <v>42396.973807870367</v>
      </c>
      <c r="M1095" s="16">
        <f>(J1095 / 60 / 60 / 24) + DATE(1970, 1, 1)</f>
        <v>42411.973807870367</v>
      </c>
      <c r="N1095" s="10">
        <f>M1095-L1095</f>
        <v>15</v>
      </c>
      <c r="O1095" t="b">
        <v>0</v>
      </c>
      <c r="P1095">
        <v>4</v>
      </c>
      <c r="Q1095" s="12">
        <f>IFERROR(ROUND(E1095 / P1095, 2), 0)</f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 / D1096 * 100, 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>(K1096 / 60 / 60 / 24) + DATE(1970, 1, 1)</f>
        <v>40795.713344907403</v>
      </c>
      <c r="M1096" s="16">
        <f>(J1096 / 60 / 60 / 24) + DATE(1970, 1, 1)</f>
        <v>40825.713344907403</v>
      </c>
      <c r="N1096" s="10">
        <f>M1096-L1096</f>
        <v>30</v>
      </c>
      <c r="O1096" t="b">
        <v>0</v>
      </c>
      <c r="P1096">
        <v>27</v>
      </c>
      <c r="Q1096" s="12">
        <f>IFERROR(ROUND(E1096 / P1096, 2), 0)</f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 / D1097 * 100, 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>(K1097 / 60 / 60 / 24) + DATE(1970, 1, 1)</f>
        <v>41486.537268518521</v>
      </c>
      <c r="M1097" s="16">
        <f>(J1097 / 60 / 60 / 24) + DATE(1970, 1, 1)</f>
        <v>41516.537268518521</v>
      </c>
      <c r="N1097" s="10">
        <f>M1097-L1097</f>
        <v>30</v>
      </c>
      <c r="O1097" t="b">
        <v>0</v>
      </c>
      <c r="P1097">
        <v>94</v>
      </c>
      <c r="Q1097" s="12">
        <f>IFERROR(ROUND(E1097 / P1097, 2), 0)</f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 / D1098 * 100, 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>(K1098 / 60 / 60 / 24) + DATE(1970, 1, 1)</f>
        <v>41885.51798611111</v>
      </c>
      <c r="M1098" s="16">
        <f>(J1098 / 60 / 60 / 24) + DATE(1970, 1, 1)</f>
        <v>41916.145833333336</v>
      </c>
      <c r="N1098" s="10">
        <f>M1098-L1098</f>
        <v>30.627847222225682</v>
      </c>
      <c r="O1098" t="b">
        <v>0</v>
      </c>
      <c r="P1098">
        <v>29</v>
      </c>
      <c r="Q1098" s="12">
        <f>IFERROR(ROUND(E1098 / P1098, 2), 0)</f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 / D1099 * 100,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>(K1099 / 60 / 60 / 24) + DATE(1970, 1, 1)</f>
        <v>41660.792557870373</v>
      </c>
      <c r="M1099" s="16">
        <f>(J1099 / 60 / 60 / 24) + DATE(1970, 1, 1)</f>
        <v>41700.792557870373</v>
      </c>
      <c r="N1099" s="10">
        <f>M1099-L1099</f>
        <v>40</v>
      </c>
      <c r="O1099" t="b">
        <v>0</v>
      </c>
      <c r="P1099">
        <v>7</v>
      </c>
      <c r="Q1099" s="12">
        <f>IFERROR(ROUND(E1099 / P1099, 2), 0)</f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 / D1100 * 100, 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>(K1100 / 60 / 60 / 24) + DATE(1970, 1, 1)</f>
        <v>41712.762673611112</v>
      </c>
      <c r="M1100" s="16">
        <f>(J1100 / 60 / 60 / 24) + DATE(1970, 1, 1)</f>
        <v>41742.762673611112</v>
      </c>
      <c r="N1100" s="10">
        <f>M1100-L1100</f>
        <v>30</v>
      </c>
      <c r="O1100" t="b">
        <v>0</v>
      </c>
      <c r="P1100">
        <v>22</v>
      </c>
      <c r="Q1100" s="12">
        <f>IFERROR(ROUND(E1100 / P1100, 2), 0)</f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 / D1101 * 100, 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>(K1101 / 60 / 60 / 24) + DATE(1970, 1, 1)</f>
        <v>42107.836435185185</v>
      </c>
      <c r="M1101" s="16">
        <f>(J1101 / 60 / 60 / 24) + DATE(1970, 1, 1)</f>
        <v>42137.836435185185</v>
      </c>
      <c r="N1101" s="10">
        <f>M1101-L1101</f>
        <v>30</v>
      </c>
      <c r="O1101" t="b">
        <v>0</v>
      </c>
      <c r="P1101">
        <v>1</v>
      </c>
      <c r="Q1101" s="12">
        <f>IFERROR(ROUND(E1101 / P1101, 2), 0)</f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 / D1102 * 100, 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>(K1102 / 60 / 60 / 24) + DATE(1970, 1, 1)</f>
        <v>42384.110775462963</v>
      </c>
      <c r="M1102" s="16">
        <f>(J1102 / 60 / 60 / 24) + DATE(1970, 1, 1)</f>
        <v>42414.110775462963</v>
      </c>
      <c r="N1102" s="10">
        <f>M1102-L1102</f>
        <v>30</v>
      </c>
      <c r="O1102" t="b">
        <v>0</v>
      </c>
      <c r="P1102">
        <v>10</v>
      </c>
      <c r="Q1102" s="12">
        <f>IFERROR(ROUND(E1102 / P1102, 2), 0)</f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 / D1103 * 100,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>(K1103 / 60 / 60 / 24) + DATE(1970, 1, 1)</f>
        <v>42538.77243055556</v>
      </c>
      <c r="M1103" s="16">
        <f>(J1103 / 60 / 60 / 24) + DATE(1970, 1, 1)</f>
        <v>42565.758333333331</v>
      </c>
      <c r="N1103" s="10">
        <f>M1103-L1103</f>
        <v>26.985902777771116</v>
      </c>
      <c r="O1103" t="b">
        <v>0</v>
      </c>
      <c r="P1103">
        <v>6</v>
      </c>
      <c r="Q1103" s="12">
        <f>IFERROR(ROUND(E1103 / P1103, 2), 0)</f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 / D1104 * 100, 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>(K1104 / 60 / 60 / 24) + DATE(1970, 1, 1)</f>
        <v>41577.045428240745</v>
      </c>
      <c r="M1104" s="16">
        <f>(J1104 / 60 / 60 / 24) + DATE(1970, 1, 1)</f>
        <v>41617.249305555553</v>
      </c>
      <c r="N1104" s="10">
        <f>M1104-L1104</f>
        <v>40.203877314808778</v>
      </c>
      <c r="O1104" t="b">
        <v>0</v>
      </c>
      <c r="P1104">
        <v>24</v>
      </c>
      <c r="Q1104" s="12">
        <f>IFERROR(ROUND(E1104 / P1104, 2), 0)</f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 / D1105 * 100, 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>(K1105 / 60 / 60 / 24) + DATE(1970, 1, 1)</f>
        <v>42479.22210648148</v>
      </c>
      <c r="M1105" s="16">
        <f>(J1105 / 60 / 60 / 24) + DATE(1970, 1, 1)</f>
        <v>42539.22210648148</v>
      </c>
      <c r="N1105" s="10">
        <f>M1105-L1105</f>
        <v>60</v>
      </c>
      <c r="O1105" t="b">
        <v>0</v>
      </c>
      <c r="P1105">
        <v>15</v>
      </c>
      <c r="Q1105" s="12">
        <f>IFERROR(ROUND(E1105 / P1105, 2), 0)</f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 / D1106 * 100, 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>(K1106 / 60 / 60 / 24) + DATE(1970, 1, 1)</f>
        <v>41771.40996527778</v>
      </c>
      <c r="M1106" s="16">
        <f>(J1106 / 60 / 60 / 24) + DATE(1970, 1, 1)</f>
        <v>41801.40996527778</v>
      </c>
      <c r="N1106" s="10">
        <f>M1106-L1106</f>
        <v>30</v>
      </c>
      <c r="O1106" t="b">
        <v>0</v>
      </c>
      <c r="P1106">
        <v>37</v>
      </c>
      <c r="Q1106" s="12">
        <f>IFERROR(ROUND(E1106 / P1106, 2), 0)</f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 / D1107 * 100,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>(K1107 / 60 / 60 / 24) + DATE(1970, 1, 1)</f>
        <v>41692.135729166665</v>
      </c>
      <c r="M1107" s="16">
        <f>(J1107 / 60 / 60 / 24) + DATE(1970, 1, 1)</f>
        <v>41722.0940625</v>
      </c>
      <c r="N1107" s="10">
        <f>M1107-L1107</f>
        <v>29.958333333335759</v>
      </c>
      <c r="O1107" t="b">
        <v>0</v>
      </c>
      <c r="P1107">
        <v>20</v>
      </c>
      <c r="Q1107" s="12">
        <f>IFERROR(ROUND(E1107 / P1107, 2), 0)</f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 / D1108 * 100, 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>(K1108 / 60 / 60 / 24) + DATE(1970, 1, 1)</f>
        <v>40973.740451388891</v>
      </c>
      <c r="M1108" s="16">
        <f>(J1108 / 60 / 60 / 24) + DATE(1970, 1, 1)</f>
        <v>41003.698784722219</v>
      </c>
      <c r="N1108" s="10">
        <f>M1108-L1108</f>
        <v>29.958333333328483</v>
      </c>
      <c r="O1108" t="b">
        <v>0</v>
      </c>
      <c r="P1108">
        <v>7</v>
      </c>
      <c r="Q1108" s="12">
        <f>IFERROR(ROUND(E1108 / P1108, 2), 0)</f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 / D1109 * 100,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>(K1109 / 60 / 60 / 24) + DATE(1970, 1, 1)</f>
        <v>41813.861388888887</v>
      </c>
      <c r="M1109" s="16">
        <f>(J1109 / 60 / 60 / 24) + DATE(1970, 1, 1)</f>
        <v>41843.861388888887</v>
      </c>
      <c r="N1109" s="10">
        <f>M1109-L1109</f>
        <v>30</v>
      </c>
      <c r="O1109" t="b">
        <v>0</v>
      </c>
      <c r="P1109">
        <v>0</v>
      </c>
      <c r="Q1109" s="12">
        <f>IFERROR(ROUND(E1109 / P1109, 2), 0)</f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 / D1110 * 100, 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>(K1110 / 60 / 60 / 24) + DATE(1970, 1, 1)</f>
        <v>40952.636979166666</v>
      </c>
      <c r="M1110" s="16">
        <f>(J1110 / 60 / 60 / 24) + DATE(1970, 1, 1)</f>
        <v>41012.595312500001</v>
      </c>
      <c r="N1110" s="10">
        <f>M1110-L1110</f>
        <v>59.958333333335759</v>
      </c>
      <c r="O1110" t="b">
        <v>0</v>
      </c>
      <c r="P1110">
        <v>21</v>
      </c>
      <c r="Q1110" s="12">
        <f>IFERROR(ROUND(E1110 / P1110, 2), 0)</f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 / D1111 * 100,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>(K1111 / 60 / 60 / 24) + DATE(1970, 1, 1)</f>
        <v>42662.752199074079</v>
      </c>
      <c r="M1111" s="16">
        <f>(J1111 / 60 / 60 / 24) + DATE(1970, 1, 1)</f>
        <v>42692.793865740736</v>
      </c>
      <c r="N1111" s="10">
        <f>M1111-L1111</f>
        <v>30.041666666656965</v>
      </c>
      <c r="O1111" t="b">
        <v>0</v>
      </c>
      <c r="P1111">
        <v>3</v>
      </c>
      <c r="Q1111" s="12">
        <f>IFERROR(ROUND(E1111 / P1111, 2), 0)</f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 / D1112 * 100, 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>(K1112 / 60 / 60 / 24) + DATE(1970, 1, 1)</f>
        <v>41220.933124999996</v>
      </c>
      <c r="M1112" s="16">
        <f>(J1112 / 60 / 60 / 24) + DATE(1970, 1, 1)</f>
        <v>41250.933124999996</v>
      </c>
      <c r="N1112" s="10">
        <f>M1112-L1112</f>
        <v>30</v>
      </c>
      <c r="O1112" t="b">
        <v>0</v>
      </c>
      <c r="P1112">
        <v>11</v>
      </c>
      <c r="Q1112" s="12">
        <f>IFERROR(ROUND(E1112 / P1112, 2), 0)</f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 / D1113 * 100,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>(K1113 / 60 / 60 / 24) + DATE(1970, 1, 1)</f>
        <v>42347.203587962969</v>
      </c>
      <c r="M1113" s="16">
        <f>(J1113 / 60 / 60 / 24) + DATE(1970, 1, 1)</f>
        <v>42377.203587962969</v>
      </c>
      <c r="N1113" s="10">
        <f>M1113-L1113</f>
        <v>30</v>
      </c>
      <c r="O1113" t="b">
        <v>0</v>
      </c>
      <c r="P1113">
        <v>1</v>
      </c>
      <c r="Q1113" s="12">
        <f>IFERROR(ROUND(E1113 / P1113, 2), 0)</f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 / D1114 * 100, 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>(K1114 / 60 / 60 / 24) + DATE(1970, 1, 1)</f>
        <v>41963.759386574078</v>
      </c>
      <c r="M1114" s="16">
        <f>(J1114 / 60 / 60 / 24) + DATE(1970, 1, 1)</f>
        <v>42023.354166666672</v>
      </c>
      <c r="N1114" s="10">
        <f>M1114-L1114</f>
        <v>59.594780092593282</v>
      </c>
      <c r="O1114" t="b">
        <v>0</v>
      </c>
      <c r="P1114">
        <v>312</v>
      </c>
      <c r="Q1114" s="12">
        <f>IFERROR(ROUND(E1114 / P1114, 2), 0)</f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 / D1115 * 100, 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>(K1115 / 60 / 60 / 24) + DATE(1970, 1, 1)</f>
        <v>41835.977083333331</v>
      </c>
      <c r="M1115" s="16">
        <f>(J1115 / 60 / 60 / 24) + DATE(1970, 1, 1)</f>
        <v>41865.977083333331</v>
      </c>
      <c r="N1115" s="10">
        <f>M1115-L1115</f>
        <v>30</v>
      </c>
      <c r="O1115" t="b">
        <v>0</v>
      </c>
      <c r="P1115">
        <v>1</v>
      </c>
      <c r="Q1115" s="12">
        <f>IFERROR(ROUND(E1115 / P1115, 2), 0)</f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 / D1116 * 100,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>(K1116 / 60 / 60 / 24) + DATE(1970, 1, 1)</f>
        <v>41526.345914351856</v>
      </c>
      <c r="M1116" s="16">
        <f>(J1116 / 60 / 60 / 24) + DATE(1970, 1, 1)</f>
        <v>41556.345914351856</v>
      </c>
      <c r="N1116" s="10">
        <f>M1116-L1116</f>
        <v>30</v>
      </c>
      <c r="O1116" t="b">
        <v>0</v>
      </c>
      <c r="P1116">
        <v>3</v>
      </c>
      <c r="Q1116" s="12">
        <f>IFERROR(ROUND(E1116 / P1116, 2), 0)</f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 / D1117 * 100,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>(K1117 / 60 / 60 / 24) + DATE(1970, 1, 1)</f>
        <v>42429.695543981477</v>
      </c>
      <c r="M1117" s="16">
        <f>(J1117 / 60 / 60 / 24) + DATE(1970, 1, 1)</f>
        <v>42459.653877314813</v>
      </c>
      <c r="N1117" s="10">
        <f>M1117-L1117</f>
        <v>29.958333333335759</v>
      </c>
      <c r="O1117" t="b">
        <v>0</v>
      </c>
      <c r="P1117">
        <v>4</v>
      </c>
      <c r="Q1117" s="12">
        <f>IFERROR(ROUND(E1117 / P1117, 2), 0)</f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 / D1118 * 100,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>(K1118 / 60 / 60 / 24) + DATE(1970, 1, 1)</f>
        <v>41009.847314814811</v>
      </c>
      <c r="M1118" s="16">
        <f>(J1118 / 60 / 60 / 24) + DATE(1970, 1, 1)</f>
        <v>41069.847314814811</v>
      </c>
      <c r="N1118" s="10">
        <f>M1118-L1118</f>
        <v>60</v>
      </c>
      <c r="O1118" t="b">
        <v>0</v>
      </c>
      <c r="P1118">
        <v>10</v>
      </c>
      <c r="Q1118" s="12">
        <f>IFERROR(ROUND(E1118 / P1118, 2), 0)</f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 / D1119 * 100, 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>(K1119 / 60 / 60 / 24) + DATE(1970, 1, 1)</f>
        <v>42333.598530092597</v>
      </c>
      <c r="M1119" s="16">
        <f>(J1119 / 60 / 60 / 24) + DATE(1970, 1, 1)</f>
        <v>42363.598530092597</v>
      </c>
      <c r="N1119" s="10">
        <f>M1119-L1119</f>
        <v>30</v>
      </c>
      <c r="O1119" t="b">
        <v>0</v>
      </c>
      <c r="P1119">
        <v>8</v>
      </c>
      <c r="Q1119" s="12">
        <f>IFERROR(ROUND(E1119 / P1119, 2), 0)</f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 / D1120 * 100, 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>(K1120 / 60 / 60 / 24) + DATE(1970, 1, 1)</f>
        <v>41704.16642361111</v>
      </c>
      <c r="M1120" s="16">
        <f>(J1120 / 60 / 60 / 24) + DATE(1970, 1, 1)</f>
        <v>41734.124756944446</v>
      </c>
      <c r="N1120" s="10">
        <f>M1120-L1120</f>
        <v>29.958333333335759</v>
      </c>
      <c r="O1120" t="b">
        <v>0</v>
      </c>
      <c r="P1120">
        <v>3</v>
      </c>
      <c r="Q1120" s="12">
        <f>IFERROR(ROUND(E1120 / P1120, 2), 0)</f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 / D1121 * 100,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>(K1121 / 60 / 60 / 24) + DATE(1970, 1, 1)</f>
        <v>41722.792407407411</v>
      </c>
      <c r="M1121" s="16">
        <f>(J1121 / 60 / 60 / 24) + DATE(1970, 1, 1)</f>
        <v>41735.792407407411</v>
      </c>
      <c r="N1121" s="10">
        <f>M1121-L1121</f>
        <v>13</v>
      </c>
      <c r="O1121" t="b">
        <v>0</v>
      </c>
      <c r="P1121">
        <v>1</v>
      </c>
      <c r="Q1121" s="12">
        <f>IFERROR(ROUND(E1121 / P1121, 2), 0)</f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 / D1122 * 100,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>(K1122 / 60 / 60 / 24) + DATE(1970, 1, 1)</f>
        <v>40799.872685185182</v>
      </c>
      <c r="M1122" s="16">
        <f>(J1122 / 60 / 60 / 24) + DATE(1970, 1, 1)</f>
        <v>40844.872685185182</v>
      </c>
      <c r="N1122" s="10">
        <f>M1122-L1122</f>
        <v>45</v>
      </c>
      <c r="O1122" t="b">
        <v>0</v>
      </c>
      <c r="P1122">
        <v>0</v>
      </c>
      <c r="Q1122" s="12">
        <f>IFERROR(ROUND(E1122 / P1122, 2), 0)</f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 / D1123 * 100,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>(K1123 / 60 / 60 / 24) + DATE(1970, 1, 1)</f>
        <v>42412.934212962966</v>
      </c>
      <c r="M1123" s="16">
        <f>(J1123 / 60 / 60 / 24) + DATE(1970, 1, 1)</f>
        <v>42442.892546296294</v>
      </c>
      <c r="N1123" s="10">
        <f>M1123-L1123</f>
        <v>29.958333333328483</v>
      </c>
      <c r="O1123" t="b">
        <v>0</v>
      </c>
      <c r="P1123">
        <v>5</v>
      </c>
      <c r="Q1123" s="12">
        <f>IFERROR(ROUND(E1123 / P1123, 2), 0)</f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 / D1124 * 100,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>(K1124 / 60 / 60 / 24) + DATE(1970, 1, 1)</f>
        <v>41410.703993055555</v>
      </c>
      <c r="M1124" s="16">
        <f>(J1124 / 60 / 60 / 24) + DATE(1970, 1, 1)</f>
        <v>41424.703993055555</v>
      </c>
      <c r="N1124" s="10">
        <f>M1124-L1124</f>
        <v>14</v>
      </c>
      <c r="O1124" t="b">
        <v>0</v>
      </c>
      <c r="P1124">
        <v>0</v>
      </c>
      <c r="Q1124" s="12">
        <f>IFERROR(ROUND(E1124 / P1124, 2), 0)</f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 / D1125 * 100,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>(K1125 / 60 / 60 / 24) + DATE(1970, 1, 1)</f>
        <v>41718.5237037037</v>
      </c>
      <c r="M1125" s="16">
        <f>(J1125 / 60 / 60 / 24) + DATE(1970, 1, 1)</f>
        <v>41748.5237037037</v>
      </c>
      <c r="N1125" s="10">
        <f>M1125-L1125</f>
        <v>30</v>
      </c>
      <c r="O1125" t="b">
        <v>0</v>
      </c>
      <c r="P1125">
        <v>3</v>
      </c>
      <c r="Q1125" s="12">
        <f>IFERROR(ROUND(E1125 / P1125, 2), 0)</f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 / D1126 * 100,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>(K1126 / 60 / 60 / 24) + DATE(1970, 1, 1)</f>
        <v>42094.667256944449</v>
      </c>
      <c r="M1126" s="16">
        <f>(J1126 / 60 / 60 / 24) + DATE(1970, 1, 1)</f>
        <v>42124.667256944449</v>
      </c>
      <c r="N1126" s="10">
        <f>M1126-L1126</f>
        <v>30</v>
      </c>
      <c r="O1126" t="b">
        <v>0</v>
      </c>
      <c r="P1126">
        <v>7</v>
      </c>
      <c r="Q1126" s="12">
        <f>IFERROR(ROUND(E1126 / P1126, 2), 0)</f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 / D1127 * 100,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>(K1127 / 60 / 60 / 24) + DATE(1970, 1, 1)</f>
        <v>42212.624189814815</v>
      </c>
      <c r="M1127" s="16">
        <f>(J1127 / 60 / 60 / 24) + DATE(1970, 1, 1)</f>
        <v>42272.624189814815</v>
      </c>
      <c r="N1127" s="10">
        <f>M1127-L1127</f>
        <v>60</v>
      </c>
      <c r="O1127" t="b">
        <v>0</v>
      </c>
      <c r="P1127">
        <v>0</v>
      </c>
      <c r="Q1127" s="12">
        <f>IFERROR(ROUND(E1127 / P1127, 2), 0)</f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 / D1128 * 100, 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>(K1128 / 60 / 60 / 24) + DATE(1970, 1, 1)</f>
        <v>42535.327476851846</v>
      </c>
      <c r="M1128" s="16">
        <f>(J1128 / 60 / 60 / 24) + DATE(1970, 1, 1)</f>
        <v>42565.327476851846</v>
      </c>
      <c r="N1128" s="10">
        <f>M1128-L1128</f>
        <v>30</v>
      </c>
      <c r="O1128" t="b">
        <v>0</v>
      </c>
      <c r="P1128">
        <v>2</v>
      </c>
      <c r="Q1128" s="12">
        <f>IFERROR(ROUND(E1128 / P1128, 2), 0)</f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 / D1129 * 100, 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>(K1129 / 60 / 60 / 24) + DATE(1970, 1, 1)</f>
        <v>41926.854166666664</v>
      </c>
      <c r="M1129" s="16">
        <f>(J1129 / 60 / 60 / 24) + DATE(1970, 1, 1)</f>
        <v>41957.895833333328</v>
      </c>
      <c r="N1129" s="10">
        <f>M1129-L1129</f>
        <v>31.041666666664241</v>
      </c>
      <c r="O1129" t="b">
        <v>0</v>
      </c>
      <c r="P1129">
        <v>23</v>
      </c>
      <c r="Q1129" s="12">
        <f>IFERROR(ROUND(E1129 / P1129, 2), 0)</f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 / D1130 * 100,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>(K1130 / 60 / 60 / 24) + DATE(1970, 1, 1)</f>
        <v>41828.649502314816</v>
      </c>
      <c r="M1130" s="16">
        <f>(J1130 / 60 / 60 / 24) + DATE(1970, 1, 1)</f>
        <v>41858.649502314816</v>
      </c>
      <c r="N1130" s="10">
        <f>M1130-L1130</f>
        <v>30</v>
      </c>
      <c r="O1130" t="b">
        <v>0</v>
      </c>
      <c r="P1130">
        <v>1</v>
      </c>
      <c r="Q1130" s="12">
        <f>IFERROR(ROUND(E1130 / P1130, 2), 0)</f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 / D1131 * 100,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>(K1131 / 60 / 60 / 24) + DATE(1970, 1, 1)</f>
        <v>42496.264965277776</v>
      </c>
      <c r="M1131" s="16">
        <f>(J1131 / 60 / 60 / 24) + DATE(1970, 1, 1)</f>
        <v>42526.264965277776</v>
      </c>
      <c r="N1131" s="10">
        <f>M1131-L1131</f>
        <v>30</v>
      </c>
      <c r="O1131" t="b">
        <v>0</v>
      </c>
      <c r="P1131">
        <v>2</v>
      </c>
      <c r="Q1131" s="12">
        <f>IFERROR(ROUND(E1131 / P1131, 2), 0)</f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 / D1132 * 100,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>(K1132 / 60 / 60 / 24) + DATE(1970, 1, 1)</f>
        <v>41908.996527777781</v>
      </c>
      <c r="M1132" s="16">
        <f>(J1132 / 60 / 60 / 24) + DATE(1970, 1, 1)</f>
        <v>41969.038194444445</v>
      </c>
      <c r="N1132" s="10">
        <f>M1132-L1132</f>
        <v>60.041666666664241</v>
      </c>
      <c r="O1132" t="b">
        <v>0</v>
      </c>
      <c r="P1132">
        <v>3</v>
      </c>
      <c r="Q1132" s="12">
        <f>IFERROR(ROUND(E1132 / P1132, 2), 0)</f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 / D1133 * 100,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>(K1133 / 60 / 60 / 24) + DATE(1970, 1, 1)</f>
        <v>42332.908194444448</v>
      </c>
      <c r="M1133" s="16">
        <f>(J1133 / 60 / 60 / 24) + DATE(1970, 1, 1)</f>
        <v>42362.908194444448</v>
      </c>
      <c r="N1133" s="10">
        <f>M1133-L1133</f>
        <v>30</v>
      </c>
      <c r="O1133" t="b">
        <v>0</v>
      </c>
      <c r="P1133">
        <v>0</v>
      </c>
      <c r="Q1133" s="12">
        <f>IFERROR(ROUND(E1133 / P1133, 2), 0)</f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 / D1134 * 100, 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>(K1134 / 60 / 60 / 24) + DATE(1970, 1, 1)</f>
        <v>42706.115405092598</v>
      </c>
      <c r="M1134" s="16">
        <f>(J1134 / 60 / 60 / 24) + DATE(1970, 1, 1)</f>
        <v>42736.115405092598</v>
      </c>
      <c r="N1134" s="10">
        <f>M1134-L1134</f>
        <v>30</v>
      </c>
      <c r="O1134" t="b">
        <v>0</v>
      </c>
      <c r="P1134">
        <v>13</v>
      </c>
      <c r="Q1134" s="12">
        <f>IFERROR(ROUND(E1134 / P1134, 2), 0)</f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 / D1135 * 100, 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>(K1135 / 60 / 60 / 24) + DATE(1970, 1, 1)</f>
        <v>41821.407187500001</v>
      </c>
      <c r="M1135" s="16">
        <f>(J1135 / 60 / 60 / 24) + DATE(1970, 1, 1)</f>
        <v>41851.407187500001</v>
      </c>
      <c r="N1135" s="10">
        <f>M1135-L1135</f>
        <v>30</v>
      </c>
      <c r="O1135" t="b">
        <v>0</v>
      </c>
      <c r="P1135">
        <v>1</v>
      </c>
      <c r="Q1135" s="12">
        <f>IFERROR(ROUND(E1135 / P1135, 2), 0)</f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 / D1136 * 100,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>(K1136 / 60 / 60 / 24) + DATE(1970, 1, 1)</f>
        <v>41958.285046296296</v>
      </c>
      <c r="M1136" s="16">
        <f>(J1136 / 60 / 60 / 24) + DATE(1970, 1, 1)</f>
        <v>41972.189583333333</v>
      </c>
      <c r="N1136" s="10">
        <f>M1136-L1136</f>
        <v>13.904537037036789</v>
      </c>
      <c r="O1136" t="b">
        <v>0</v>
      </c>
      <c r="P1136">
        <v>1</v>
      </c>
      <c r="Q1136" s="12">
        <f>IFERROR(ROUND(E1136 / P1136, 2), 0)</f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 / D1137 * 100, 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>(K1137 / 60 / 60 / 24) + DATE(1970, 1, 1)</f>
        <v>42558.989513888882</v>
      </c>
      <c r="M1137" s="16">
        <f>(J1137 / 60 / 60 / 24) + DATE(1970, 1, 1)</f>
        <v>42588.989513888882</v>
      </c>
      <c r="N1137" s="10">
        <f>M1137-L1137</f>
        <v>30</v>
      </c>
      <c r="O1137" t="b">
        <v>0</v>
      </c>
      <c r="P1137">
        <v>1</v>
      </c>
      <c r="Q1137" s="12">
        <f>IFERROR(ROUND(E1137 / P1137, 2), 0)</f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 / D1138 * 100, 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>(K1138 / 60 / 60 / 24) + DATE(1970, 1, 1)</f>
        <v>42327.671631944439</v>
      </c>
      <c r="M1138" s="16">
        <f>(J1138 / 60 / 60 / 24) + DATE(1970, 1, 1)</f>
        <v>42357.671631944439</v>
      </c>
      <c r="N1138" s="10">
        <f>M1138-L1138</f>
        <v>30</v>
      </c>
      <c r="O1138" t="b">
        <v>0</v>
      </c>
      <c r="P1138">
        <v>6</v>
      </c>
      <c r="Q1138" s="12">
        <f>IFERROR(ROUND(E1138 / P1138, 2), 0)</f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 / D1139 * 100, 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>(K1139 / 60 / 60 / 24) + DATE(1970, 1, 1)</f>
        <v>42453.819687499999</v>
      </c>
      <c r="M1139" s="16">
        <f>(J1139 / 60 / 60 / 24) + DATE(1970, 1, 1)</f>
        <v>42483.819687499999</v>
      </c>
      <c r="N1139" s="10">
        <f>M1139-L1139</f>
        <v>30</v>
      </c>
      <c r="O1139" t="b">
        <v>0</v>
      </c>
      <c r="P1139">
        <v>39</v>
      </c>
      <c r="Q1139" s="12">
        <f>IFERROR(ROUND(E1139 / P1139, 2), 0)</f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 / D1140 * 100,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>(K1140 / 60 / 60 / 24) + DATE(1970, 1, 1)</f>
        <v>42736.9066087963</v>
      </c>
      <c r="M1140" s="16">
        <f>(J1140 / 60 / 60 / 24) + DATE(1970, 1, 1)</f>
        <v>42756.9066087963</v>
      </c>
      <c r="N1140" s="10">
        <f>M1140-L1140</f>
        <v>20</v>
      </c>
      <c r="O1140" t="b">
        <v>0</v>
      </c>
      <c r="P1140">
        <v>4</v>
      </c>
      <c r="Q1140" s="12">
        <f>IFERROR(ROUND(E1140 / P1140, 2), 0)</f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 / D1141 * 100,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>(K1141 / 60 / 60 / 24) + DATE(1970, 1, 1)</f>
        <v>41975.347523148142</v>
      </c>
      <c r="M1141" s="16">
        <f>(J1141 / 60 / 60 / 24) + DATE(1970, 1, 1)</f>
        <v>42005.347523148142</v>
      </c>
      <c r="N1141" s="10">
        <f>M1141-L1141</f>
        <v>30</v>
      </c>
      <c r="O1141" t="b">
        <v>0</v>
      </c>
      <c r="P1141">
        <v>1</v>
      </c>
      <c r="Q1141" s="12">
        <f>IFERROR(ROUND(E1141 / P1141, 2), 0)</f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 / D1142 * 100,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>(K1142 / 60 / 60 / 24) + DATE(1970, 1, 1)</f>
        <v>42192.462048611109</v>
      </c>
      <c r="M1142" s="16">
        <f>(J1142 / 60 / 60 / 24) + DATE(1970, 1, 1)</f>
        <v>42222.462048611109</v>
      </c>
      <c r="N1142" s="10">
        <f>M1142-L1142</f>
        <v>30</v>
      </c>
      <c r="O1142" t="b">
        <v>0</v>
      </c>
      <c r="P1142">
        <v>0</v>
      </c>
      <c r="Q1142" s="12">
        <f>IFERROR(ROUND(E1142 / P1142, 2), 0)</f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 / D1143 * 100,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>(K1143 / 60 / 60 / 24) + DATE(1970, 1, 1)</f>
        <v>42164.699652777781</v>
      </c>
      <c r="M1143" s="16">
        <f>(J1143 / 60 / 60 / 24) + DATE(1970, 1, 1)</f>
        <v>42194.699652777781</v>
      </c>
      <c r="N1143" s="10">
        <f>M1143-L1143</f>
        <v>30</v>
      </c>
      <c r="O1143" t="b">
        <v>0</v>
      </c>
      <c r="P1143">
        <v>0</v>
      </c>
      <c r="Q1143" s="12">
        <f>IFERROR(ROUND(E1143 / P1143, 2), 0)</f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 / D1144 * 100,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>(K1144 / 60 / 60 / 24) + DATE(1970, 1, 1)</f>
        <v>42022.006099537044</v>
      </c>
      <c r="M1144" s="16">
        <f>(J1144 / 60 / 60 / 24) + DATE(1970, 1, 1)</f>
        <v>42052.006099537044</v>
      </c>
      <c r="N1144" s="10">
        <f>M1144-L1144</f>
        <v>30</v>
      </c>
      <c r="O1144" t="b">
        <v>0</v>
      </c>
      <c r="P1144">
        <v>0</v>
      </c>
      <c r="Q1144" s="12">
        <f>IFERROR(ROUND(E1144 / P1144, 2), 0)</f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 / D1145 * 100,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>(K1145 / 60 / 60 / 24) + DATE(1970, 1, 1)</f>
        <v>42325.19358796296</v>
      </c>
      <c r="M1145" s="16">
        <f>(J1145 / 60 / 60 / 24) + DATE(1970, 1, 1)</f>
        <v>42355.19358796296</v>
      </c>
      <c r="N1145" s="10">
        <f>M1145-L1145</f>
        <v>30</v>
      </c>
      <c r="O1145" t="b">
        <v>0</v>
      </c>
      <c r="P1145">
        <v>8</v>
      </c>
      <c r="Q1145" s="12">
        <f>IFERROR(ROUND(E1145 / P1145, 2), 0)</f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 / D1146 * 100,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>(K1146 / 60 / 60 / 24) + DATE(1970, 1, 1)</f>
        <v>42093.181944444441</v>
      </c>
      <c r="M1146" s="16">
        <f>(J1146 / 60 / 60 / 24) + DATE(1970, 1, 1)</f>
        <v>42123.181944444441</v>
      </c>
      <c r="N1146" s="10">
        <f>M1146-L1146</f>
        <v>30</v>
      </c>
      <c r="O1146" t="b">
        <v>0</v>
      </c>
      <c r="P1146">
        <v>0</v>
      </c>
      <c r="Q1146" s="12">
        <f>IFERROR(ROUND(E1146 / P1146, 2), 0)</f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 / D1147 * 100,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>(K1147 / 60 / 60 / 24) + DATE(1970, 1, 1)</f>
        <v>41854.747592592597</v>
      </c>
      <c r="M1147" s="16">
        <f>(J1147 / 60 / 60 / 24) + DATE(1970, 1, 1)</f>
        <v>41914.747592592597</v>
      </c>
      <c r="N1147" s="10">
        <f>M1147-L1147</f>
        <v>60</v>
      </c>
      <c r="O1147" t="b">
        <v>0</v>
      </c>
      <c r="P1147">
        <v>1</v>
      </c>
      <c r="Q1147" s="12">
        <f>IFERROR(ROUND(E1147 / P1147, 2), 0)</f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 / D1148 * 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>(K1148 / 60 / 60 / 24) + DATE(1970, 1, 1)</f>
        <v>41723.9533912037</v>
      </c>
      <c r="M1148" s="16">
        <f>(J1148 / 60 / 60 / 24) + DATE(1970, 1, 1)</f>
        <v>41761.9533912037</v>
      </c>
      <c r="N1148" s="10">
        <f>M1148-L1148</f>
        <v>38</v>
      </c>
      <c r="O1148" t="b">
        <v>0</v>
      </c>
      <c r="P1148">
        <v>12</v>
      </c>
      <c r="Q1148" s="12">
        <f>IFERROR(ROUND(E1148 / P1148, 2), 0)</f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 / D1149 * 100,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>(K1149 / 60 / 60 / 24) + DATE(1970, 1, 1)</f>
        <v>41871.972025462965</v>
      </c>
      <c r="M1149" s="16">
        <f>(J1149 / 60 / 60 / 24) + DATE(1970, 1, 1)</f>
        <v>41931.972025462965</v>
      </c>
      <c r="N1149" s="10">
        <f>M1149-L1149</f>
        <v>60</v>
      </c>
      <c r="O1149" t="b">
        <v>0</v>
      </c>
      <c r="P1149">
        <v>0</v>
      </c>
      <c r="Q1149" s="12">
        <f>IFERROR(ROUND(E1149 / P1149, 2), 0)</f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 / D1150 * 100,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>(K1150 / 60 / 60 / 24) + DATE(1970, 1, 1)</f>
        <v>42675.171076388884</v>
      </c>
      <c r="M1150" s="16">
        <f>(J1150 / 60 / 60 / 24) + DATE(1970, 1, 1)</f>
        <v>42705.212743055556</v>
      </c>
      <c r="N1150" s="10">
        <f>M1150-L1150</f>
        <v>30.041666666671517</v>
      </c>
      <c r="O1150" t="b">
        <v>0</v>
      </c>
      <c r="P1150">
        <v>3</v>
      </c>
      <c r="Q1150" s="12">
        <f>IFERROR(ROUND(E1150 / P1150, 2), 0)</f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 / D1151 * 100,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>(K1151 / 60 / 60 / 24) + DATE(1970, 1, 1)</f>
        <v>42507.71025462963</v>
      </c>
      <c r="M1151" s="16">
        <f>(J1151 / 60 / 60 / 24) + DATE(1970, 1, 1)</f>
        <v>42537.71025462963</v>
      </c>
      <c r="N1151" s="10">
        <f>M1151-L1151</f>
        <v>30</v>
      </c>
      <c r="O1151" t="b">
        <v>0</v>
      </c>
      <c r="P1151">
        <v>2</v>
      </c>
      <c r="Q1151" s="12">
        <f>IFERROR(ROUND(E1151 / P1151, 2), 0)</f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 / D1152 * 100, 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>(K1152 / 60 / 60 / 24) + DATE(1970, 1, 1)</f>
        <v>42317.954571759255</v>
      </c>
      <c r="M1152" s="16">
        <f>(J1152 / 60 / 60 / 24) + DATE(1970, 1, 1)</f>
        <v>42377.954571759255</v>
      </c>
      <c r="N1152" s="10">
        <f>M1152-L1152</f>
        <v>60</v>
      </c>
      <c r="O1152" t="b">
        <v>0</v>
      </c>
      <c r="P1152">
        <v>6</v>
      </c>
      <c r="Q1152" s="12">
        <f>IFERROR(ROUND(E1152 / P1152, 2), 0)</f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 / D1153 * 100,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>(K1153 / 60 / 60 / 24) + DATE(1970, 1, 1)</f>
        <v>42224.102581018517</v>
      </c>
      <c r="M1153" s="16">
        <f>(J1153 / 60 / 60 / 24) + DATE(1970, 1, 1)</f>
        <v>42254.102581018517</v>
      </c>
      <c r="N1153" s="10">
        <f>M1153-L1153</f>
        <v>30</v>
      </c>
      <c r="O1153" t="b">
        <v>0</v>
      </c>
      <c r="P1153">
        <v>0</v>
      </c>
      <c r="Q1153" s="12">
        <f>IFERROR(ROUND(E1153 / P1153, 2), 0)</f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>(K1154 / 60 / 60 / 24) + DATE(1970, 1, 1)</f>
        <v>42109.709629629629</v>
      </c>
      <c r="M1154" s="16">
        <f>(J1154 / 60 / 60 / 24) + DATE(1970, 1, 1)</f>
        <v>42139.709629629629</v>
      </c>
      <c r="N1154" s="10">
        <f>M1154-L1154</f>
        <v>30</v>
      </c>
      <c r="O1154" t="b">
        <v>0</v>
      </c>
      <c r="P1154">
        <v>15</v>
      </c>
      <c r="Q1154" s="12">
        <f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 / D1155 * 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>(K1155 / 60 / 60 / 24) + DATE(1970, 1, 1)</f>
        <v>42143.714178240742</v>
      </c>
      <c r="M1155" s="16">
        <f>(J1155 / 60 / 60 / 24) + DATE(1970, 1, 1)</f>
        <v>42173.714178240742</v>
      </c>
      <c r="N1155" s="10">
        <f>M1155-L1155</f>
        <v>30</v>
      </c>
      <c r="O1155" t="b">
        <v>0</v>
      </c>
      <c r="P1155">
        <v>1</v>
      </c>
      <c r="Q1155" s="12">
        <f>IFERROR(ROUND(E1155 / P1155, 2), 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 / D1156 * 100, 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>(K1156 / 60 / 60 / 24) + DATE(1970, 1, 1)</f>
        <v>42223.108865740738</v>
      </c>
      <c r="M1156" s="16">
        <f>(J1156 / 60 / 60 / 24) + DATE(1970, 1, 1)</f>
        <v>42253.108865740738</v>
      </c>
      <c r="N1156" s="10">
        <f>M1156-L1156</f>
        <v>30</v>
      </c>
      <c r="O1156" t="b">
        <v>0</v>
      </c>
      <c r="P1156">
        <v>3</v>
      </c>
      <c r="Q1156" s="12">
        <f>IFERROR(ROUND(E1156 / P1156, 2), 0)</f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 / D1157 * 100, 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>(K1157 / 60 / 60 / 24) + DATE(1970, 1, 1)</f>
        <v>41835.763981481483</v>
      </c>
      <c r="M1157" s="16">
        <f>(J1157 / 60 / 60 / 24) + DATE(1970, 1, 1)</f>
        <v>41865.763981481483</v>
      </c>
      <c r="N1157" s="10">
        <f>M1157-L1157</f>
        <v>30</v>
      </c>
      <c r="O1157" t="b">
        <v>0</v>
      </c>
      <c r="P1157">
        <v>8</v>
      </c>
      <c r="Q1157" s="12">
        <f>IFERROR(ROUND(E1157 / P1157, 2), 0)</f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 / D1158 * 100,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>(K1158 / 60 / 60 / 24) + DATE(1970, 1, 1)</f>
        <v>42029.07131944444</v>
      </c>
      <c r="M1158" s="16">
        <f>(J1158 / 60 / 60 / 24) + DATE(1970, 1, 1)</f>
        <v>42059.07131944444</v>
      </c>
      <c r="N1158" s="10">
        <f>M1158-L1158</f>
        <v>30</v>
      </c>
      <c r="O1158" t="b">
        <v>0</v>
      </c>
      <c r="P1158">
        <v>0</v>
      </c>
      <c r="Q1158" s="12">
        <f>IFERROR(ROUND(E1158 / P1158, 2), 0)</f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 / D1159 * 100, 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>(K1159 / 60 / 60 / 24) + DATE(1970, 1, 1)</f>
        <v>41918.628240740742</v>
      </c>
      <c r="M1159" s="16">
        <f>(J1159 / 60 / 60 / 24) + DATE(1970, 1, 1)</f>
        <v>41978.669907407413</v>
      </c>
      <c r="N1159" s="10">
        <f>M1159-L1159</f>
        <v>60.041666666671517</v>
      </c>
      <c r="O1159" t="b">
        <v>0</v>
      </c>
      <c r="P1159">
        <v>3</v>
      </c>
      <c r="Q1159" s="12">
        <f>IFERROR(ROUND(E1159 / P1159, 2), 0)</f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 / D1160 * 100,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>(K1160 / 60 / 60 / 24) + DATE(1970, 1, 1)</f>
        <v>41952.09175925926</v>
      </c>
      <c r="M1160" s="16">
        <f>(J1160 / 60 / 60 / 24) + DATE(1970, 1, 1)</f>
        <v>41982.09175925926</v>
      </c>
      <c r="N1160" s="10">
        <f>M1160-L1160</f>
        <v>30</v>
      </c>
      <c r="O1160" t="b">
        <v>0</v>
      </c>
      <c r="P1160">
        <v>3</v>
      </c>
      <c r="Q1160" s="12">
        <f>IFERROR(ROUND(E1160 / P1160, 2), 0)</f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 / D1161 * 100,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>(K1161 / 60 / 60 / 24) + DATE(1970, 1, 1)</f>
        <v>42154.726446759261</v>
      </c>
      <c r="M1161" s="16">
        <f>(J1161 / 60 / 60 / 24) + DATE(1970, 1, 1)</f>
        <v>42185.65625</v>
      </c>
      <c r="N1161" s="10">
        <f>M1161-L1161</f>
        <v>30.929803240738693</v>
      </c>
      <c r="O1161" t="b">
        <v>0</v>
      </c>
      <c r="P1161">
        <v>0</v>
      </c>
      <c r="Q1161" s="12">
        <f>IFERROR(ROUND(E1161 / P1161, 2), 0)</f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 / D1162 * 100, 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>(K1162 / 60 / 60 / 24) + DATE(1970, 1, 1)</f>
        <v>42061.154930555553</v>
      </c>
      <c r="M1162" s="16">
        <f>(J1162 / 60 / 60 / 24) + DATE(1970, 1, 1)</f>
        <v>42091.113263888896</v>
      </c>
      <c r="N1162" s="10">
        <f>M1162-L1162</f>
        <v>29.958333333343035</v>
      </c>
      <c r="O1162" t="b">
        <v>0</v>
      </c>
      <c r="P1162">
        <v>19</v>
      </c>
      <c r="Q1162" s="12">
        <f>IFERROR(ROUND(E1162 / P1162, 2), 0)</f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 / D1163 * 100,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>(K1163 / 60 / 60 / 24) + DATE(1970, 1, 1)</f>
        <v>42122.629502314812</v>
      </c>
      <c r="M1163" s="16">
        <f>(J1163 / 60 / 60 / 24) + DATE(1970, 1, 1)</f>
        <v>42143.629502314812</v>
      </c>
      <c r="N1163" s="10">
        <f>M1163-L1163</f>
        <v>21</v>
      </c>
      <c r="O1163" t="b">
        <v>0</v>
      </c>
      <c r="P1163">
        <v>0</v>
      </c>
      <c r="Q1163" s="12">
        <f>IFERROR(ROUND(E1163 / P1163, 2), 0)</f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 / D1164 * 100,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>(K1164 / 60 / 60 / 24) + DATE(1970, 1, 1)</f>
        <v>41876.683611111112</v>
      </c>
      <c r="M1164" s="16">
        <f>(J1164 / 60 / 60 / 24) + DATE(1970, 1, 1)</f>
        <v>41907.683611111112</v>
      </c>
      <c r="N1164" s="10">
        <f>M1164-L1164</f>
        <v>31</v>
      </c>
      <c r="O1164" t="b">
        <v>0</v>
      </c>
      <c r="P1164">
        <v>2</v>
      </c>
      <c r="Q1164" s="12">
        <f>IFERROR(ROUND(E1164 / P1164, 2), 0)</f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 / D1165 * 100,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>(K1165 / 60 / 60 / 24) + DATE(1970, 1, 1)</f>
        <v>41830.723611111112</v>
      </c>
      <c r="M1165" s="16">
        <f>(J1165 / 60 / 60 / 24) + DATE(1970, 1, 1)</f>
        <v>41860.723611111112</v>
      </c>
      <c r="N1165" s="10">
        <f>M1165-L1165</f>
        <v>30</v>
      </c>
      <c r="O1165" t="b">
        <v>0</v>
      </c>
      <c r="P1165">
        <v>0</v>
      </c>
      <c r="Q1165" s="12">
        <f>IFERROR(ROUND(E1165 / P1165, 2), 0)</f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 / D1166 * 100,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>(K1166 / 60 / 60 / 24) + DATE(1970, 1, 1)</f>
        <v>42509.724328703705</v>
      </c>
      <c r="M1166" s="16">
        <f>(J1166 / 60 / 60 / 24) + DATE(1970, 1, 1)</f>
        <v>42539.724328703705</v>
      </c>
      <c r="N1166" s="10">
        <f>M1166-L1166</f>
        <v>30</v>
      </c>
      <c r="O1166" t="b">
        <v>0</v>
      </c>
      <c r="P1166">
        <v>0</v>
      </c>
      <c r="Q1166" s="12">
        <f>IFERROR(ROUND(E1166 / P1166, 2), 0)</f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 / D1167 * 100, 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>(K1167 / 60 / 60 / 24) + DATE(1970, 1, 1)</f>
        <v>41792.214467592588</v>
      </c>
      <c r="M1167" s="16">
        <f>(J1167 / 60 / 60 / 24) + DATE(1970, 1, 1)</f>
        <v>41826.214467592588</v>
      </c>
      <c r="N1167" s="10">
        <f>M1167-L1167</f>
        <v>34</v>
      </c>
      <c r="O1167" t="b">
        <v>0</v>
      </c>
      <c r="P1167">
        <v>25</v>
      </c>
      <c r="Q1167" s="12">
        <f>IFERROR(ROUND(E1167 / P1167, 2), 0)</f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 / D1168 * 100, 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>(K1168 / 60 / 60 / 24) + DATE(1970, 1, 1)</f>
        <v>42150.485439814816</v>
      </c>
      <c r="M1168" s="16">
        <f>(J1168 / 60 / 60 / 24) + DATE(1970, 1, 1)</f>
        <v>42181.166666666672</v>
      </c>
      <c r="N1168" s="10">
        <f>M1168-L1168</f>
        <v>30.681226851855172</v>
      </c>
      <c r="O1168" t="b">
        <v>0</v>
      </c>
      <c r="P1168">
        <v>8</v>
      </c>
      <c r="Q1168" s="12">
        <f>IFERROR(ROUND(E1168 / P1168, 2), 0)</f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 / D1169 * 100, 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>(K1169 / 60 / 60 / 24) + DATE(1970, 1, 1)</f>
        <v>41863.734895833331</v>
      </c>
      <c r="M1169" s="16">
        <f>(J1169 / 60 / 60 / 24) + DATE(1970, 1, 1)</f>
        <v>41894.734895833331</v>
      </c>
      <c r="N1169" s="10">
        <f>M1169-L1169</f>
        <v>31</v>
      </c>
      <c r="O1169" t="b">
        <v>0</v>
      </c>
      <c r="P1169">
        <v>16</v>
      </c>
      <c r="Q1169" s="12">
        <f>IFERROR(ROUND(E1169 / P1169, 2), 0)</f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 / D1170 * 100, 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>(K1170 / 60 / 60 / 24) + DATE(1970, 1, 1)</f>
        <v>42605.053993055553</v>
      </c>
      <c r="M1170" s="16">
        <f>(J1170 / 60 / 60 / 24) + DATE(1970, 1, 1)</f>
        <v>42635.053993055553</v>
      </c>
      <c r="N1170" s="10">
        <f>M1170-L1170</f>
        <v>30</v>
      </c>
      <c r="O1170" t="b">
        <v>0</v>
      </c>
      <c r="P1170">
        <v>3</v>
      </c>
      <c r="Q1170" s="12">
        <f>IFERROR(ROUND(E1170 / P1170, 2), 0)</f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 / D1171 * 100,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>(K1171 / 60 / 60 / 24) + DATE(1970, 1, 1)</f>
        <v>42027.353738425925</v>
      </c>
      <c r="M1171" s="16">
        <f>(J1171 / 60 / 60 / 24) + DATE(1970, 1, 1)</f>
        <v>42057.353738425925</v>
      </c>
      <c r="N1171" s="10">
        <f>M1171-L1171</f>
        <v>30</v>
      </c>
      <c r="O1171" t="b">
        <v>0</v>
      </c>
      <c r="P1171">
        <v>3</v>
      </c>
      <c r="Q1171" s="12">
        <f>IFERROR(ROUND(E1171 / P1171, 2), 0)</f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 / D1172 * 100,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>(K1172 / 60 / 60 / 24) + DATE(1970, 1, 1)</f>
        <v>42124.893182870372</v>
      </c>
      <c r="M1172" s="16">
        <f>(J1172 / 60 / 60 / 24) + DATE(1970, 1, 1)</f>
        <v>42154.893182870372</v>
      </c>
      <c r="N1172" s="10">
        <f>M1172-L1172</f>
        <v>30</v>
      </c>
      <c r="O1172" t="b">
        <v>0</v>
      </c>
      <c r="P1172">
        <v>2</v>
      </c>
      <c r="Q1172" s="12">
        <f>IFERROR(ROUND(E1172 / P1172, 2), 0)</f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 / D1173 * 100,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>(K1173 / 60 / 60 / 24) + DATE(1970, 1, 1)</f>
        <v>41938.804710648146</v>
      </c>
      <c r="M1173" s="16">
        <f>(J1173 / 60 / 60 / 24) + DATE(1970, 1, 1)</f>
        <v>41956.846377314811</v>
      </c>
      <c r="N1173" s="10">
        <f>M1173-L1173</f>
        <v>18.041666666664241</v>
      </c>
      <c r="O1173" t="b">
        <v>0</v>
      </c>
      <c r="P1173">
        <v>1</v>
      </c>
      <c r="Q1173" s="12">
        <f>IFERROR(ROUND(E1173 / P1173, 2), 0)</f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 / D1174 * 100,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>(K1174 / 60 / 60 / 24) + DATE(1970, 1, 1)</f>
        <v>41841.682314814818</v>
      </c>
      <c r="M1174" s="16">
        <f>(J1174 / 60 / 60 / 24) + DATE(1970, 1, 1)</f>
        <v>41871.682314814818</v>
      </c>
      <c r="N1174" s="10">
        <f>M1174-L1174</f>
        <v>30</v>
      </c>
      <c r="O1174" t="b">
        <v>0</v>
      </c>
      <c r="P1174">
        <v>0</v>
      </c>
      <c r="Q1174" s="12">
        <f>IFERROR(ROUND(E1174 / P1174, 2), 0)</f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 / D1175 * 100,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>(K1175 / 60 / 60 / 24) + DATE(1970, 1, 1)</f>
        <v>42184.185844907406</v>
      </c>
      <c r="M1175" s="16">
        <f>(J1175 / 60 / 60 / 24) + DATE(1970, 1, 1)</f>
        <v>42219.185844907406</v>
      </c>
      <c r="N1175" s="10">
        <f>M1175-L1175</f>
        <v>35</v>
      </c>
      <c r="O1175" t="b">
        <v>0</v>
      </c>
      <c r="P1175">
        <v>1</v>
      </c>
      <c r="Q1175" s="12">
        <f>IFERROR(ROUND(E1175 / P1175, 2), 0)</f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 / D1176 * 100, 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>(K1176 / 60 / 60 / 24) + DATE(1970, 1, 1)</f>
        <v>42468.84174768519</v>
      </c>
      <c r="M1176" s="16">
        <f>(J1176 / 60 / 60 / 24) + DATE(1970, 1, 1)</f>
        <v>42498.84174768519</v>
      </c>
      <c r="N1176" s="10">
        <f>M1176-L1176</f>
        <v>30</v>
      </c>
      <c r="O1176" t="b">
        <v>0</v>
      </c>
      <c r="P1176">
        <v>19</v>
      </c>
      <c r="Q1176" s="12">
        <f>IFERROR(ROUND(E1176 / P1176, 2), 0)</f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 / D1177 * 100, 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>(K1177 / 60 / 60 / 24) + DATE(1970, 1, 1)</f>
        <v>42170.728460648148</v>
      </c>
      <c r="M1177" s="16">
        <f>(J1177 / 60 / 60 / 24) + DATE(1970, 1, 1)</f>
        <v>42200.728460648148</v>
      </c>
      <c r="N1177" s="10">
        <f>M1177-L1177</f>
        <v>30</v>
      </c>
      <c r="O1177" t="b">
        <v>0</v>
      </c>
      <c r="P1177">
        <v>9</v>
      </c>
      <c r="Q1177" s="12">
        <f>IFERROR(ROUND(E1177 / P1177, 2), 0)</f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 / D1178 * 100,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>(K1178 / 60 / 60 / 24) + DATE(1970, 1, 1)</f>
        <v>42746.019652777773</v>
      </c>
      <c r="M1178" s="16">
        <f>(J1178 / 60 / 60 / 24) + DATE(1970, 1, 1)</f>
        <v>42800.541666666672</v>
      </c>
      <c r="N1178" s="10">
        <f>M1178-L1178</f>
        <v>54.522013888898073</v>
      </c>
      <c r="O1178" t="b">
        <v>0</v>
      </c>
      <c r="P1178">
        <v>1</v>
      </c>
      <c r="Q1178" s="12">
        <f>IFERROR(ROUND(E1178 / P1178, 2), 0)</f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 / D1179 * 100,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>(K1179 / 60 / 60 / 24) + DATE(1970, 1, 1)</f>
        <v>41897.660833333335</v>
      </c>
      <c r="M1179" s="16">
        <f>(J1179 / 60 / 60 / 24) + DATE(1970, 1, 1)</f>
        <v>41927.660833333335</v>
      </c>
      <c r="N1179" s="10">
        <f>M1179-L1179</f>
        <v>30</v>
      </c>
      <c r="O1179" t="b">
        <v>0</v>
      </c>
      <c r="P1179">
        <v>0</v>
      </c>
      <c r="Q1179" s="12">
        <f>IFERROR(ROUND(E1179 / P1179, 2), 0)</f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 / D1180 * 100,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>(K1180 / 60 / 60 / 24) + DATE(1970, 1, 1)</f>
        <v>41837.905694444446</v>
      </c>
      <c r="M1180" s="16">
        <f>(J1180 / 60 / 60 / 24) + DATE(1970, 1, 1)</f>
        <v>41867.905694444446</v>
      </c>
      <c r="N1180" s="10">
        <f>M1180-L1180</f>
        <v>30</v>
      </c>
      <c r="O1180" t="b">
        <v>0</v>
      </c>
      <c r="P1180">
        <v>1</v>
      </c>
      <c r="Q1180" s="12">
        <f>IFERROR(ROUND(E1180 / P1180, 2), 0)</f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 / D1181 * 100, 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>(K1181 / 60 / 60 / 24) + DATE(1970, 1, 1)</f>
        <v>42275.720219907409</v>
      </c>
      <c r="M1181" s="16">
        <f>(J1181 / 60 / 60 / 24) + DATE(1970, 1, 1)</f>
        <v>42305.720219907409</v>
      </c>
      <c r="N1181" s="10">
        <f>M1181-L1181</f>
        <v>30</v>
      </c>
      <c r="O1181" t="b">
        <v>0</v>
      </c>
      <c r="P1181">
        <v>5</v>
      </c>
      <c r="Q1181" s="12">
        <f>IFERROR(ROUND(E1181 / P1181, 2), 0)</f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 / D1182 * 100, 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>(K1182 / 60 / 60 / 24) + DATE(1970, 1, 1)</f>
        <v>41781.806875000002</v>
      </c>
      <c r="M1182" s="16">
        <f>(J1182 / 60 / 60 / 24) + DATE(1970, 1, 1)</f>
        <v>41818.806875000002</v>
      </c>
      <c r="N1182" s="10">
        <f>M1182-L1182</f>
        <v>37</v>
      </c>
      <c r="O1182" t="b">
        <v>0</v>
      </c>
      <c r="P1182">
        <v>85</v>
      </c>
      <c r="Q1182" s="12">
        <f>IFERROR(ROUND(E1182 / P1182, 2), 0)</f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 / D1183 * 100,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>(K1183 / 60 / 60 / 24) + DATE(1970, 1, 1)</f>
        <v>42034.339363425926</v>
      </c>
      <c r="M1183" s="16">
        <f>(J1183 / 60 / 60 / 24) + DATE(1970, 1, 1)</f>
        <v>42064.339363425926</v>
      </c>
      <c r="N1183" s="10">
        <f>M1183-L1183</f>
        <v>30</v>
      </c>
      <c r="O1183" t="b">
        <v>0</v>
      </c>
      <c r="P1183">
        <v>3</v>
      </c>
      <c r="Q1183" s="12">
        <f>IFERROR(ROUND(E1183 / P1183, 2), 0)</f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 / D1184 * 100, 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>(K1184 / 60 / 60 / 24) + DATE(1970, 1, 1)</f>
        <v>42728.827407407407</v>
      </c>
      <c r="M1184" s="16">
        <f>(J1184 / 60 / 60 / 24) + DATE(1970, 1, 1)</f>
        <v>42747.695833333331</v>
      </c>
      <c r="N1184" s="10">
        <f>M1184-L1184</f>
        <v>18.868425925924385</v>
      </c>
      <c r="O1184" t="b">
        <v>0</v>
      </c>
      <c r="P1184">
        <v>4</v>
      </c>
      <c r="Q1184" s="12">
        <f>IFERROR(ROUND(E1184 / P1184, 2), 0)</f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 / D1185 * 100, 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>(K1185 / 60 / 60 / 24) + DATE(1970, 1, 1)</f>
        <v>42656.86137731481</v>
      </c>
      <c r="M1185" s="16">
        <f>(J1185 / 60 / 60 / 24) + DATE(1970, 1, 1)</f>
        <v>42676.165972222225</v>
      </c>
      <c r="N1185" s="10">
        <f>M1185-L1185</f>
        <v>19.304594907414867</v>
      </c>
      <c r="O1185" t="b">
        <v>0</v>
      </c>
      <c r="P1185">
        <v>3</v>
      </c>
      <c r="Q1185" s="12">
        <f>IFERROR(ROUND(E1185 / P1185, 2), 0)</f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 / D1186 * 100, 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>(K1186 / 60 / 60 / 24) + DATE(1970, 1, 1)</f>
        <v>42741.599664351852</v>
      </c>
      <c r="M1186" s="16">
        <f>(J1186 / 60 / 60 / 24) + DATE(1970, 1, 1)</f>
        <v>42772.599664351852</v>
      </c>
      <c r="N1186" s="10">
        <f>M1186-L1186</f>
        <v>31</v>
      </c>
      <c r="O1186" t="b">
        <v>0</v>
      </c>
      <c r="P1186">
        <v>375</v>
      </c>
      <c r="Q1186" s="12">
        <f>IFERROR(ROUND(E1186 / P1186, 2), 0)</f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 / D1187 * 100, 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>(K1187 / 60 / 60 / 24) + DATE(1970, 1, 1)</f>
        <v>42130.865150462967</v>
      </c>
      <c r="M1187" s="16">
        <f>(J1187 / 60 / 60 / 24) + DATE(1970, 1, 1)</f>
        <v>42163.166666666672</v>
      </c>
      <c r="N1187" s="10">
        <f>M1187-L1187</f>
        <v>32.301516203704523</v>
      </c>
      <c r="O1187" t="b">
        <v>0</v>
      </c>
      <c r="P1187">
        <v>111</v>
      </c>
      <c r="Q1187" s="12">
        <f>IFERROR(ROUND(E1187 / P1187, 2), 0)</f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 / D1188 * 100, 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>(K1188 / 60 / 60 / 24) + DATE(1970, 1, 1)</f>
        <v>42123.86336805555</v>
      </c>
      <c r="M1188" s="16">
        <f>(J1188 / 60 / 60 / 24) + DATE(1970, 1, 1)</f>
        <v>42156.945833333331</v>
      </c>
      <c r="N1188" s="10">
        <f>M1188-L1188</f>
        <v>33.082465277781012</v>
      </c>
      <c r="O1188" t="b">
        <v>0</v>
      </c>
      <c r="P1188">
        <v>123</v>
      </c>
      <c r="Q1188" s="12">
        <f>IFERROR(ROUND(E1188 / P1188, 2), 0)</f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 / D1189 * 100, 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>(K1189 / 60 / 60 / 24) + DATE(1970, 1, 1)</f>
        <v>42109.894942129627</v>
      </c>
      <c r="M1189" s="16">
        <f>(J1189 / 60 / 60 / 24) + DATE(1970, 1, 1)</f>
        <v>42141.75</v>
      </c>
      <c r="N1189" s="10">
        <f>M1189-L1189</f>
        <v>31.855057870372548</v>
      </c>
      <c r="O1189" t="b">
        <v>0</v>
      </c>
      <c r="P1189">
        <v>70</v>
      </c>
      <c r="Q1189" s="12">
        <f>IFERROR(ROUND(E1189 / P1189, 2), 0)</f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 / D1190 * 100, 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>(K1190 / 60 / 60 / 24) + DATE(1970, 1, 1)</f>
        <v>42711.700694444444</v>
      </c>
      <c r="M1190" s="16">
        <f>(J1190 / 60 / 60 / 24) + DATE(1970, 1, 1)</f>
        <v>42732.700694444444</v>
      </c>
      <c r="N1190" s="10">
        <f>M1190-L1190</f>
        <v>21</v>
      </c>
      <c r="O1190" t="b">
        <v>0</v>
      </c>
      <c r="P1190">
        <v>85</v>
      </c>
      <c r="Q1190" s="12">
        <f>IFERROR(ROUND(E1190 / P1190, 2), 0)</f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 / D1191 * 100, 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>(K1191 / 60 / 60 / 24) + DATE(1970, 1, 1)</f>
        <v>42529.979108796295</v>
      </c>
      <c r="M1191" s="16">
        <f>(J1191 / 60 / 60 / 24) + DATE(1970, 1, 1)</f>
        <v>42550.979108796295</v>
      </c>
      <c r="N1191" s="10">
        <f>M1191-L1191</f>
        <v>21</v>
      </c>
      <c r="O1191" t="b">
        <v>0</v>
      </c>
      <c r="P1191">
        <v>86</v>
      </c>
      <c r="Q1191" s="12">
        <f>IFERROR(ROUND(E1191 / P1191, 2), 0)</f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 / D1192 * 100, 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>(K1192 / 60 / 60 / 24) + DATE(1970, 1, 1)</f>
        <v>41852.665798611109</v>
      </c>
      <c r="M1192" s="16">
        <f>(J1192 / 60 / 60 / 24) + DATE(1970, 1, 1)</f>
        <v>41882.665798611109</v>
      </c>
      <c r="N1192" s="10">
        <f>M1192-L1192</f>
        <v>30</v>
      </c>
      <c r="O1192" t="b">
        <v>0</v>
      </c>
      <c r="P1192">
        <v>13</v>
      </c>
      <c r="Q1192" s="12">
        <f>IFERROR(ROUND(E1192 / P1192, 2), 0)</f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 / D1193 * 100, 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>(K1193 / 60 / 60 / 24) + DATE(1970, 1, 1)</f>
        <v>42419.603703703702</v>
      </c>
      <c r="M1193" s="16">
        <f>(J1193 / 60 / 60 / 24) + DATE(1970, 1, 1)</f>
        <v>42449.562037037031</v>
      </c>
      <c r="N1193" s="10">
        <f>M1193-L1193</f>
        <v>29.958333333328483</v>
      </c>
      <c r="O1193" t="b">
        <v>0</v>
      </c>
      <c r="P1193">
        <v>33</v>
      </c>
      <c r="Q1193" s="12">
        <f>IFERROR(ROUND(E1193 / P1193, 2), 0)</f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 / D1194 * 100, 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>(K1194 / 60 / 60 / 24) + DATE(1970, 1, 1)</f>
        <v>42747.506689814814</v>
      </c>
      <c r="M1194" s="16">
        <f>(J1194 / 60 / 60 / 24) + DATE(1970, 1, 1)</f>
        <v>42777.506689814814</v>
      </c>
      <c r="N1194" s="10">
        <f>M1194-L1194</f>
        <v>30</v>
      </c>
      <c r="O1194" t="b">
        <v>0</v>
      </c>
      <c r="P1194">
        <v>15</v>
      </c>
      <c r="Q1194" s="12">
        <f>IFERROR(ROUND(E1194 / P1194, 2), 0)</f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 / D1195 * 100, 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>(K1195 / 60 / 60 / 24) + DATE(1970, 1, 1)</f>
        <v>42409.776076388895</v>
      </c>
      <c r="M1195" s="16">
        <f>(J1195 / 60 / 60 / 24) + DATE(1970, 1, 1)</f>
        <v>42469.734409722223</v>
      </c>
      <c r="N1195" s="10">
        <f>M1195-L1195</f>
        <v>59.958333333328483</v>
      </c>
      <c r="O1195" t="b">
        <v>0</v>
      </c>
      <c r="P1195">
        <v>273</v>
      </c>
      <c r="Q1195" s="12">
        <f>IFERROR(ROUND(E1195 / P1195, 2), 0)</f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 / D1196 * 100, 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>(K1196 / 60 / 60 / 24) + DATE(1970, 1, 1)</f>
        <v>42072.488182870366</v>
      </c>
      <c r="M1196" s="16">
        <f>(J1196 / 60 / 60 / 24) + DATE(1970, 1, 1)</f>
        <v>42102.488182870366</v>
      </c>
      <c r="N1196" s="10">
        <f>M1196-L1196</f>
        <v>30</v>
      </c>
      <c r="O1196" t="b">
        <v>0</v>
      </c>
      <c r="P1196">
        <v>714</v>
      </c>
      <c r="Q1196" s="12">
        <f>IFERROR(ROUND(E1196 / P1196, 2), 0)</f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 / D1197 * 100, 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>(K1197 / 60 / 60 / 24) + DATE(1970, 1, 1)</f>
        <v>42298.34783564815</v>
      </c>
      <c r="M1197" s="16">
        <f>(J1197 / 60 / 60 / 24) + DATE(1970, 1, 1)</f>
        <v>42358.375</v>
      </c>
      <c r="N1197" s="10">
        <f>M1197-L1197</f>
        <v>60.027164351849933</v>
      </c>
      <c r="O1197" t="b">
        <v>0</v>
      </c>
      <c r="P1197">
        <v>170</v>
      </c>
      <c r="Q1197" s="12">
        <f>IFERROR(ROUND(E1197 / P1197, 2), 0)</f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 / D1198 * 100, 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>(K1198 / 60 / 60 / 24) + DATE(1970, 1, 1)</f>
        <v>42326.818738425922</v>
      </c>
      <c r="M1198" s="16">
        <f>(J1198 / 60 / 60 / 24) + DATE(1970, 1, 1)</f>
        <v>42356.818738425922</v>
      </c>
      <c r="N1198" s="10">
        <f>M1198-L1198</f>
        <v>30</v>
      </c>
      <c r="O1198" t="b">
        <v>0</v>
      </c>
      <c r="P1198">
        <v>512</v>
      </c>
      <c r="Q1198" s="12">
        <f>IFERROR(ROUND(E1198 / P1198, 2), 0)</f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 / D1199 * 100, 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>(K1199 / 60 / 60 / 24) + DATE(1970, 1, 1)</f>
        <v>42503.66474537037</v>
      </c>
      <c r="M1199" s="16">
        <f>(J1199 / 60 / 60 / 24) + DATE(1970, 1, 1)</f>
        <v>42534.249305555553</v>
      </c>
      <c r="N1199" s="10">
        <f>M1199-L1199</f>
        <v>30.584560185183364</v>
      </c>
      <c r="O1199" t="b">
        <v>0</v>
      </c>
      <c r="P1199">
        <v>314</v>
      </c>
      <c r="Q1199" s="12">
        <f>IFERROR(ROUND(E1199 / P1199, 2), 0)</f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 / D1200 * 100, 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>(K1200 / 60 / 60 / 24) + DATE(1970, 1, 1)</f>
        <v>42333.619050925925</v>
      </c>
      <c r="M1200" s="16">
        <f>(J1200 / 60 / 60 / 24) + DATE(1970, 1, 1)</f>
        <v>42369.125</v>
      </c>
      <c r="N1200" s="10">
        <f>M1200-L1200</f>
        <v>35.505949074075033</v>
      </c>
      <c r="O1200" t="b">
        <v>0</v>
      </c>
      <c r="P1200">
        <v>167</v>
      </c>
      <c r="Q1200" s="12">
        <f>IFERROR(ROUND(E1200 / P1200, 2), 0)</f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 / D1201 * 100, 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>(K1201 / 60 / 60 / 24) + DATE(1970, 1, 1)</f>
        <v>42161.770833333328</v>
      </c>
      <c r="M1201" s="16">
        <f>(J1201 / 60 / 60 / 24) + DATE(1970, 1, 1)</f>
        <v>42193.770833333328</v>
      </c>
      <c r="N1201" s="10">
        <f>M1201-L1201</f>
        <v>32</v>
      </c>
      <c r="O1201" t="b">
        <v>0</v>
      </c>
      <c r="P1201">
        <v>9</v>
      </c>
      <c r="Q1201" s="12">
        <f>IFERROR(ROUND(E1201 / P1201, 2), 0)</f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 / D1202 * 100, 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>(K1202 / 60 / 60 / 24) + DATE(1970, 1, 1)</f>
        <v>42089.477500000001</v>
      </c>
      <c r="M1202" s="16">
        <f>(J1202 / 60 / 60 / 24) + DATE(1970, 1, 1)</f>
        <v>42110.477500000001</v>
      </c>
      <c r="N1202" s="10">
        <f>M1202-L1202</f>
        <v>21</v>
      </c>
      <c r="O1202" t="b">
        <v>0</v>
      </c>
      <c r="P1202">
        <v>103</v>
      </c>
      <c r="Q1202" s="12">
        <f>IFERROR(ROUND(E1202 / P1202, 2), 0)</f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 / D1203 * 100, 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>(K1203 / 60 / 60 / 24) + DATE(1970, 1, 1)</f>
        <v>42536.60701388889</v>
      </c>
      <c r="M1203" s="16">
        <f>(J1203 / 60 / 60 / 24) + DATE(1970, 1, 1)</f>
        <v>42566.60701388889</v>
      </c>
      <c r="N1203" s="10">
        <f>M1203-L1203</f>
        <v>30</v>
      </c>
      <c r="O1203" t="b">
        <v>0</v>
      </c>
      <c r="P1203">
        <v>111</v>
      </c>
      <c r="Q1203" s="12">
        <f>IFERROR(ROUND(E1203 / P1203, 2), 0)</f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 / D1204 * 100, 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>(K1204 / 60 / 60 / 24) + DATE(1970, 1, 1)</f>
        <v>42152.288819444439</v>
      </c>
      <c r="M1204" s="16">
        <f>(J1204 / 60 / 60 / 24) + DATE(1970, 1, 1)</f>
        <v>42182.288819444439</v>
      </c>
      <c r="N1204" s="10">
        <f>M1204-L1204</f>
        <v>30</v>
      </c>
      <c r="O1204" t="b">
        <v>0</v>
      </c>
      <c r="P1204">
        <v>271</v>
      </c>
      <c r="Q1204" s="12">
        <f>IFERROR(ROUND(E1204 / P1204, 2), 0)</f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 / D1205 * 100, 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>(K1205 / 60 / 60 / 24) + DATE(1970, 1, 1)</f>
        <v>42125.614895833336</v>
      </c>
      <c r="M1205" s="16">
        <f>(J1205 / 60 / 60 / 24) + DATE(1970, 1, 1)</f>
        <v>42155.614895833336</v>
      </c>
      <c r="N1205" s="10">
        <f>M1205-L1205</f>
        <v>30</v>
      </c>
      <c r="O1205" t="b">
        <v>0</v>
      </c>
      <c r="P1205">
        <v>101</v>
      </c>
      <c r="Q1205" s="12">
        <f>IFERROR(ROUND(E1205 / P1205, 2), 0)</f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 / D1206 * 100, 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>(K1206 / 60 / 60 / 24) + DATE(1970, 1, 1)</f>
        <v>42297.748067129629</v>
      </c>
      <c r="M1206" s="16">
        <f>(J1206 / 60 / 60 / 24) + DATE(1970, 1, 1)</f>
        <v>42342.208333333328</v>
      </c>
      <c r="N1206" s="10">
        <f>M1206-L1206</f>
        <v>44.460266203699575</v>
      </c>
      <c r="O1206" t="b">
        <v>0</v>
      </c>
      <c r="P1206">
        <v>57</v>
      </c>
      <c r="Q1206" s="12">
        <f>IFERROR(ROUND(E1206 / P1206, 2), 0)</f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 / D1207 * 100, 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>(K1207 / 60 / 60 / 24) + DATE(1970, 1, 1)</f>
        <v>42138.506377314814</v>
      </c>
      <c r="M1207" s="16">
        <f>(J1207 / 60 / 60 / 24) + DATE(1970, 1, 1)</f>
        <v>42168.506377314814</v>
      </c>
      <c r="N1207" s="10">
        <f>M1207-L1207</f>
        <v>30</v>
      </c>
      <c r="O1207" t="b">
        <v>0</v>
      </c>
      <c r="P1207">
        <v>62</v>
      </c>
      <c r="Q1207" s="12">
        <f>IFERROR(ROUND(E1207 / P1207, 2), 0)</f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 / D1208 * 100, 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>(K1208 / 60 / 60 / 24) + DATE(1970, 1, 1)</f>
        <v>42772.776076388895</v>
      </c>
      <c r="M1208" s="16">
        <f>(J1208 / 60 / 60 / 24) + DATE(1970, 1, 1)</f>
        <v>42805.561805555553</v>
      </c>
      <c r="N1208" s="10">
        <f>M1208-L1208</f>
        <v>32.785729166658712</v>
      </c>
      <c r="O1208" t="b">
        <v>0</v>
      </c>
      <c r="P1208">
        <v>32</v>
      </c>
      <c r="Q1208" s="12">
        <f>IFERROR(ROUND(E1208 / P1208, 2), 0)</f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 / D1209 * 100, 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>(K1209 / 60 / 60 / 24) + DATE(1970, 1, 1)</f>
        <v>42430.430243055554</v>
      </c>
      <c r="M1209" s="16">
        <f>(J1209 / 60 / 60 / 24) + DATE(1970, 1, 1)</f>
        <v>42460.416666666672</v>
      </c>
      <c r="N1209" s="10">
        <f>M1209-L1209</f>
        <v>29.986423611117061</v>
      </c>
      <c r="O1209" t="b">
        <v>0</v>
      </c>
      <c r="P1209">
        <v>141</v>
      </c>
      <c r="Q1209" s="12">
        <f>IFERROR(ROUND(E1209 / P1209, 2), 0)</f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 / D1210 * 100, 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>(K1210 / 60 / 60 / 24) + DATE(1970, 1, 1)</f>
        <v>42423.709074074075</v>
      </c>
      <c r="M1210" s="16">
        <f>(J1210 / 60 / 60 / 24) + DATE(1970, 1, 1)</f>
        <v>42453.667407407411</v>
      </c>
      <c r="N1210" s="10">
        <f>M1210-L1210</f>
        <v>29.958333333335759</v>
      </c>
      <c r="O1210" t="b">
        <v>0</v>
      </c>
      <c r="P1210">
        <v>75</v>
      </c>
      <c r="Q1210" s="12">
        <f>IFERROR(ROUND(E1210 / P1210, 2), 0)</f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 / D1211 * 100, 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>(K1211 / 60 / 60 / 24) + DATE(1970, 1, 1)</f>
        <v>42761.846122685187</v>
      </c>
      <c r="M1211" s="16">
        <f>(J1211 / 60 / 60 / 24) + DATE(1970, 1, 1)</f>
        <v>42791.846122685187</v>
      </c>
      <c r="N1211" s="10">
        <f>M1211-L1211</f>
        <v>30</v>
      </c>
      <c r="O1211" t="b">
        <v>0</v>
      </c>
      <c r="P1211">
        <v>46</v>
      </c>
      <c r="Q1211" s="12">
        <f>IFERROR(ROUND(E1211 / P1211, 2), 0)</f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 / D1212 * 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>(K1212 / 60 / 60 / 24) + DATE(1970, 1, 1)</f>
        <v>42132.941805555558</v>
      </c>
      <c r="M1212" s="16">
        <f>(J1212 / 60 / 60 / 24) + DATE(1970, 1, 1)</f>
        <v>42155.875</v>
      </c>
      <c r="N1212" s="10">
        <f>M1212-L1212</f>
        <v>22.933194444442051</v>
      </c>
      <c r="O1212" t="b">
        <v>0</v>
      </c>
      <c r="P1212">
        <v>103</v>
      </c>
      <c r="Q1212" s="12">
        <f>IFERROR(ROUND(E1212 / P1212, 2), 0)</f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 / D1213 * 100, 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>(K1213 / 60 / 60 / 24) + DATE(1970, 1, 1)</f>
        <v>42515.866446759261</v>
      </c>
      <c r="M1213" s="16">
        <f>(J1213 / 60 / 60 / 24) + DATE(1970, 1, 1)</f>
        <v>42530.866446759261</v>
      </c>
      <c r="N1213" s="10">
        <f>M1213-L1213</f>
        <v>15</v>
      </c>
      <c r="O1213" t="b">
        <v>0</v>
      </c>
      <c r="P1213">
        <v>6</v>
      </c>
      <c r="Q1213" s="12">
        <f>IFERROR(ROUND(E1213 / P1213, 2), 0)</f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 / D1214 * 100, 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>(K1214 / 60 / 60 / 24) + DATE(1970, 1, 1)</f>
        <v>42318.950173611112</v>
      </c>
      <c r="M1214" s="16">
        <f>(J1214 / 60 / 60 / 24) + DATE(1970, 1, 1)</f>
        <v>42335.041666666672</v>
      </c>
      <c r="N1214" s="10">
        <f>M1214-L1214</f>
        <v>16.091493055559113</v>
      </c>
      <c r="O1214" t="b">
        <v>0</v>
      </c>
      <c r="P1214">
        <v>83</v>
      </c>
      <c r="Q1214" s="12">
        <f>IFERROR(ROUND(E1214 / P1214, 2), 0)</f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 / D1215 * 100, 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>(K1215 / 60 / 60 / 24) + DATE(1970, 1, 1)</f>
        <v>42731.755787037036</v>
      </c>
      <c r="M1215" s="16">
        <f>(J1215 / 60 / 60 / 24) + DATE(1970, 1, 1)</f>
        <v>42766.755787037036</v>
      </c>
      <c r="N1215" s="10">
        <f>M1215-L1215</f>
        <v>35</v>
      </c>
      <c r="O1215" t="b">
        <v>0</v>
      </c>
      <c r="P1215">
        <v>108</v>
      </c>
      <c r="Q1215" s="12">
        <f>IFERROR(ROUND(E1215 / P1215, 2), 0)</f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 / D1216 * 100, 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>(K1216 / 60 / 60 / 24) + DATE(1970, 1, 1)</f>
        <v>42104.840335648143</v>
      </c>
      <c r="M1216" s="16">
        <f>(J1216 / 60 / 60 / 24) + DATE(1970, 1, 1)</f>
        <v>42164.840335648143</v>
      </c>
      <c r="N1216" s="10">
        <f>M1216-L1216</f>
        <v>60</v>
      </c>
      <c r="O1216" t="b">
        <v>0</v>
      </c>
      <c r="P1216">
        <v>25</v>
      </c>
      <c r="Q1216" s="12">
        <f>IFERROR(ROUND(E1216 / P1216, 2), 0)</f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 / D1217 * 100, 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>(K1217 / 60 / 60 / 24) + DATE(1970, 1, 1)</f>
        <v>41759.923101851848</v>
      </c>
      <c r="M1217" s="16">
        <f>(J1217 / 60 / 60 / 24) + DATE(1970, 1, 1)</f>
        <v>41789.923101851848</v>
      </c>
      <c r="N1217" s="10">
        <f>M1217-L1217</f>
        <v>30</v>
      </c>
      <c r="O1217" t="b">
        <v>0</v>
      </c>
      <c r="P1217">
        <v>549</v>
      </c>
      <c r="Q1217" s="12">
        <f>IFERROR(ROUND(E1217 / P1217, 2), 0)</f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>(K1218 / 60 / 60 / 24) + DATE(1970, 1, 1)</f>
        <v>42247.616400462968</v>
      </c>
      <c r="M1218" s="16">
        <f>(J1218 / 60 / 60 / 24) + DATE(1970, 1, 1)</f>
        <v>42279.960416666669</v>
      </c>
      <c r="N1218" s="10">
        <f>M1218-L1218</f>
        <v>32.344016203700448</v>
      </c>
      <c r="O1218" t="b">
        <v>0</v>
      </c>
      <c r="P1218">
        <v>222</v>
      </c>
      <c r="Q1218" s="12">
        <f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 / D1219 * 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>(K1219 / 60 / 60 / 24) + DATE(1970, 1, 1)</f>
        <v>42535.809490740736</v>
      </c>
      <c r="M1219" s="16">
        <f>(J1219 / 60 / 60 / 24) + DATE(1970, 1, 1)</f>
        <v>42565.809490740736</v>
      </c>
      <c r="N1219" s="10">
        <f>M1219-L1219</f>
        <v>30</v>
      </c>
      <c r="O1219" t="b">
        <v>0</v>
      </c>
      <c r="P1219">
        <v>183</v>
      </c>
      <c r="Q1219" s="12">
        <f>IFERROR(ROUND(E1219 / P1219, 2), 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 / D1220 * 100, 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>(K1220 / 60 / 60 / 24) + DATE(1970, 1, 1)</f>
        <v>42278.662037037036</v>
      </c>
      <c r="M1220" s="16">
        <f>(J1220 / 60 / 60 / 24) + DATE(1970, 1, 1)</f>
        <v>42309.125</v>
      </c>
      <c r="N1220" s="10">
        <f>M1220-L1220</f>
        <v>30.462962962963502</v>
      </c>
      <c r="O1220" t="b">
        <v>0</v>
      </c>
      <c r="P1220">
        <v>89</v>
      </c>
      <c r="Q1220" s="12">
        <f>IFERROR(ROUND(E1220 / P1220, 2), 0)</f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 / D1221 * 100, 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>(K1221 / 60 / 60 / 24) + DATE(1970, 1, 1)</f>
        <v>42633.461956018517</v>
      </c>
      <c r="M1221" s="16">
        <f>(J1221 / 60 / 60 / 24) + DATE(1970, 1, 1)</f>
        <v>42663.461956018517</v>
      </c>
      <c r="N1221" s="10">
        <f>M1221-L1221</f>
        <v>30</v>
      </c>
      <c r="O1221" t="b">
        <v>0</v>
      </c>
      <c r="P1221">
        <v>253</v>
      </c>
      <c r="Q1221" s="12">
        <f>IFERROR(ROUND(E1221 / P1221, 2), 0)</f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 / D1222 * 100, 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>(K1222 / 60 / 60 / 24) + DATE(1970, 1, 1)</f>
        <v>42211.628611111111</v>
      </c>
      <c r="M1222" s="16">
        <f>(J1222 / 60 / 60 / 24) + DATE(1970, 1, 1)</f>
        <v>42241.628611111111</v>
      </c>
      <c r="N1222" s="10">
        <f>M1222-L1222</f>
        <v>30</v>
      </c>
      <c r="O1222" t="b">
        <v>0</v>
      </c>
      <c r="P1222">
        <v>140</v>
      </c>
      <c r="Q1222" s="12">
        <f>IFERROR(ROUND(E1222 / P1222, 2), 0)</f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 / D1223 * 100, 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>(K1223 / 60 / 60 / 24) + DATE(1970, 1, 1)</f>
        <v>42680.47555555556</v>
      </c>
      <c r="M1223" s="16">
        <f>(J1223 / 60 / 60 / 24) + DATE(1970, 1, 1)</f>
        <v>42708</v>
      </c>
      <c r="N1223" s="10">
        <f>M1223-L1223</f>
        <v>27.524444444439723</v>
      </c>
      <c r="O1223" t="b">
        <v>0</v>
      </c>
      <c r="P1223">
        <v>103</v>
      </c>
      <c r="Q1223" s="12">
        <f>IFERROR(ROUND(E1223 / P1223, 2), 0)</f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 / D1224 * 100, 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>(K1224 / 60 / 60 / 24) + DATE(1970, 1, 1)</f>
        <v>42430.720451388886</v>
      </c>
      <c r="M1224" s="16">
        <f>(J1224 / 60 / 60 / 24) + DATE(1970, 1, 1)</f>
        <v>42461.166666666672</v>
      </c>
      <c r="N1224" s="10">
        <f>M1224-L1224</f>
        <v>30.446215277785086</v>
      </c>
      <c r="O1224" t="b">
        <v>0</v>
      </c>
      <c r="P1224">
        <v>138</v>
      </c>
      <c r="Q1224" s="12">
        <f>IFERROR(ROUND(E1224 / P1224, 2), 0)</f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 / D1225 * 100, 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>(K1225 / 60 / 60 / 24) + DATE(1970, 1, 1)</f>
        <v>42654.177187499998</v>
      </c>
      <c r="M1225" s="16">
        <f>(J1225 / 60 / 60 / 24) + DATE(1970, 1, 1)</f>
        <v>42684.218854166669</v>
      </c>
      <c r="N1225" s="10">
        <f>M1225-L1225</f>
        <v>30.041666666671517</v>
      </c>
      <c r="O1225" t="b">
        <v>0</v>
      </c>
      <c r="P1225">
        <v>191</v>
      </c>
      <c r="Q1225" s="12">
        <f>IFERROR(ROUND(E1225 / P1225, 2), 0)</f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 / D1226 * 100, 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>(K1226 / 60 / 60 / 24) + DATE(1970, 1, 1)</f>
        <v>41736.549791666665</v>
      </c>
      <c r="M1226" s="16">
        <f>(J1226 / 60 / 60 / 24) + DATE(1970, 1, 1)</f>
        <v>41796.549791666665</v>
      </c>
      <c r="N1226" s="10">
        <f>M1226-L1226</f>
        <v>60</v>
      </c>
      <c r="O1226" t="b">
        <v>0</v>
      </c>
      <c r="P1226">
        <v>18</v>
      </c>
      <c r="Q1226" s="12">
        <f>IFERROR(ROUND(E1226 / P1226, 2), 0)</f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 / D1227 * 100, 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>(K1227 / 60 / 60 / 24) + DATE(1970, 1, 1)</f>
        <v>41509.905995370369</v>
      </c>
      <c r="M1227" s="16">
        <f>(J1227 / 60 / 60 / 24) + DATE(1970, 1, 1)</f>
        <v>41569.905995370369</v>
      </c>
      <c r="N1227" s="10">
        <f>M1227-L1227</f>
        <v>60</v>
      </c>
      <c r="O1227" t="b">
        <v>0</v>
      </c>
      <c r="P1227">
        <v>3</v>
      </c>
      <c r="Q1227" s="12">
        <f>IFERROR(ROUND(E1227 / P1227, 2), 0)</f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 / D1228 * 100, 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>(K1228 / 60 / 60 / 24) + DATE(1970, 1, 1)</f>
        <v>41715.874780092592</v>
      </c>
      <c r="M1228" s="16">
        <f>(J1228 / 60 / 60 / 24) + DATE(1970, 1, 1)</f>
        <v>41750.041666666664</v>
      </c>
      <c r="N1228" s="10">
        <f>M1228-L1228</f>
        <v>34.166886574072123</v>
      </c>
      <c r="O1228" t="b">
        <v>0</v>
      </c>
      <c r="P1228">
        <v>40</v>
      </c>
      <c r="Q1228" s="12">
        <f>IFERROR(ROUND(E1228 / P1228, 2), 0)</f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 / D1229 * 100,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>(K1229 / 60 / 60 / 24) + DATE(1970, 1, 1)</f>
        <v>41827.919166666667</v>
      </c>
      <c r="M1229" s="16">
        <f>(J1229 / 60 / 60 / 24) + DATE(1970, 1, 1)</f>
        <v>41858.291666666664</v>
      </c>
      <c r="N1229" s="10">
        <f>M1229-L1229</f>
        <v>30.372499999997672</v>
      </c>
      <c r="O1229" t="b">
        <v>0</v>
      </c>
      <c r="P1229">
        <v>0</v>
      </c>
      <c r="Q1229" s="12">
        <f>IFERROR(ROUND(E1229 / P1229, 2), 0)</f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 / D1230 * 100, 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>(K1230 / 60 / 60 / 24) + DATE(1970, 1, 1)</f>
        <v>40754.729259259257</v>
      </c>
      <c r="M1230" s="16">
        <f>(J1230 / 60 / 60 / 24) + DATE(1970, 1, 1)</f>
        <v>40814.729259259257</v>
      </c>
      <c r="N1230" s="10">
        <f>M1230-L1230</f>
        <v>60</v>
      </c>
      <c r="O1230" t="b">
        <v>0</v>
      </c>
      <c r="P1230">
        <v>24</v>
      </c>
      <c r="Q1230" s="12">
        <f>IFERROR(ROUND(E1230 / P1230, 2), 0)</f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 / D1231 * 100, 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>(K1231 / 60 / 60 / 24) + DATE(1970, 1, 1)</f>
        <v>40985.459803240738</v>
      </c>
      <c r="M1231" s="16">
        <f>(J1231 / 60 / 60 / 24) + DATE(1970, 1, 1)</f>
        <v>41015.666666666664</v>
      </c>
      <c r="N1231" s="10">
        <f>M1231-L1231</f>
        <v>30.206863425926713</v>
      </c>
      <c r="O1231" t="b">
        <v>0</v>
      </c>
      <c r="P1231">
        <v>1</v>
      </c>
      <c r="Q1231" s="12">
        <f>IFERROR(ROUND(E1231 / P1231, 2), 0)</f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 / D1232 * 100,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>(K1232 / 60 / 60 / 24) + DATE(1970, 1, 1)</f>
        <v>40568.972569444442</v>
      </c>
      <c r="M1232" s="16">
        <f>(J1232 / 60 / 60 / 24) + DATE(1970, 1, 1)</f>
        <v>40598.972569444442</v>
      </c>
      <c r="N1232" s="10">
        <f>M1232-L1232</f>
        <v>30</v>
      </c>
      <c r="O1232" t="b">
        <v>0</v>
      </c>
      <c r="P1232">
        <v>0</v>
      </c>
      <c r="Q1232" s="12">
        <f>IFERROR(ROUND(E1232 / P1232, 2), 0)</f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 / D1233 * 100,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>(K1233 / 60 / 60 / 24) + DATE(1970, 1, 1)</f>
        <v>42193.941759259258</v>
      </c>
      <c r="M1233" s="16">
        <f>(J1233 / 60 / 60 / 24) + DATE(1970, 1, 1)</f>
        <v>42244.041666666672</v>
      </c>
      <c r="N1233" s="10">
        <f>M1233-L1233</f>
        <v>50.099907407413411</v>
      </c>
      <c r="O1233" t="b">
        <v>0</v>
      </c>
      <c r="P1233">
        <v>0</v>
      </c>
      <c r="Q1233" s="12">
        <f>IFERROR(ROUND(E1233 / P1233, 2), 0)</f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 / D1234 * 100, 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>(K1234 / 60 / 60 / 24) + DATE(1970, 1, 1)</f>
        <v>41506.848032407412</v>
      </c>
      <c r="M1234" s="16">
        <f>(J1234 / 60 / 60 / 24) + DATE(1970, 1, 1)</f>
        <v>41553.848032407412</v>
      </c>
      <c r="N1234" s="10">
        <f>M1234-L1234</f>
        <v>47</v>
      </c>
      <c r="O1234" t="b">
        <v>0</v>
      </c>
      <c r="P1234">
        <v>1</v>
      </c>
      <c r="Q1234" s="12">
        <f>IFERROR(ROUND(E1234 / P1234, 2), 0)</f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 / D1235 * 100, 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>(K1235 / 60 / 60 / 24) + DATE(1970, 1, 1)</f>
        <v>40939.948773148149</v>
      </c>
      <c r="M1235" s="16">
        <f>(J1235 / 60 / 60 / 24) + DATE(1970, 1, 1)</f>
        <v>40960.948773148149</v>
      </c>
      <c r="N1235" s="10">
        <f>M1235-L1235</f>
        <v>21</v>
      </c>
      <c r="O1235" t="b">
        <v>0</v>
      </c>
      <c r="P1235">
        <v>6</v>
      </c>
      <c r="Q1235" s="12">
        <f>IFERROR(ROUND(E1235 / P1235, 2), 0)</f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 / D1236 * 100,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>(K1236 / 60 / 60 / 24) + DATE(1970, 1, 1)</f>
        <v>42007.788680555561</v>
      </c>
      <c r="M1236" s="16">
        <f>(J1236 / 60 / 60 / 24) + DATE(1970, 1, 1)</f>
        <v>42037.788680555561</v>
      </c>
      <c r="N1236" s="10">
        <f>M1236-L1236</f>
        <v>30</v>
      </c>
      <c r="O1236" t="b">
        <v>0</v>
      </c>
      <c r="P1236">
        <v>0</v>
      </c>
      <c r="Q1236" s="12">
        <f>IFERROR(ROUND(E1236 / P1236, 2), 0)</f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 / D1237 * 100, 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>(K1237 / 60 / 60 / 24) + DATE(1970, 1, 1)</f>
        <v>41583.135405092595</v>
      </c>
      <c r="M1237" s="16">
        <f>(J1237 / 60 / 60 / 24) + DATE(1970, 1, 1)</f>
        <v>41623.135405092595</v>
      </c>
      <c r="N1237" s="10">
        <f>M1237-L1237</f>
        <v>40</v>
      </c>
      <c r="O1237" t="b">
        <v>0</v>
      </c>
      <c r="P1237">
        <v>6</v>
      </c>
      <c r="Q1237" s="12">
        <f>IFERROR(ROUND(E1237 / P1237, 2), 0)</f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 / D1238 * 100,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>(K1238 / 60 / 60 / 24) + DATE(1970, 1, 1)</f>
        <v>41110.680138888885</v>
      </c>
      <c r="M1238" s="16">
        <f>(J1238 / 60 / 60 / 24) + DATE(1970, 1, 1)</f>
        <v>41118.666666666664</v>
      </c>
      <c r="N1238" s="10">
        <f>M1238-L1238</f>
        <v>7.9865277777789743</v>
      </c>
      <c r="O1238" t="b">
        <v>0</v>
      </c>
      <c r="P1238">
        <v>0</v>
      </c>
      <c r="Q1238" s="12">
        <f>IFERROR(ROUND(E1238 / P1238, 2), 0)</f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 / D1239 * 100,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>(K1239 / 60 / 60 / 24) + DATE(1970, 1, 1)</f>
        <v>41125.283159722225</v>
      </c>
      <c r="M1239" s="16">
        <f>(J1239 / 60 / 60 / 24) + DATE(1970, 1, 1)</f>
        <v>41145.283159722225</v>
      </c>
      <c r="N1239" s="10">
        <f>M1239-L1239</f>
        <v>20</v>
      </c>
      <c r="O1239" t="b">
        <v>0</v>
      </c>
      <c r="P1239">
        <v>0</v>
      </c>
      <c r="Q1239" s="12">
        <f>IFERROR(ROUND(E1239 / P1239, 2), 0)</f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 / D1240 * 100, 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>(K1240 / 60 / 60 / 24) + DATE(1970, 1, 1)</f>
        <v>40731.61037037037</v>
      </c>
      <c r="M1240" s="16">
        <f>(J1240 / 60 / 60 / 24) + DATE(1970, 1, 1)</f>
        <v>40761.61037037037</v>
      </c>
      <c r="N1240" s="10">
        <f>M1240-L1240</f>
        <v>30</v>
      </c>
      <c r="O1240" t="b">
        <v>0</v>
      </c>
      <c r="P1240">
        <v>3</v>
      </c>
      <c r="Q1240" s="12">
        <f>IFERROR(ROUND(E1240 / P1240, 2), 0)</f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 / D1241 * 100,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>(K1241 / 60 / 60 / 24) + DATE(1970, 1, 1)</f>
        <v>40883.962581018517</v>
      </c>
      <c r="M1241" s="16">
        <f>(J1241 / 60 / 60 / 24) + DATE(1970, 1, 1)</f>
        <v>40913.962581018517</v>
      </c>
      <c r="N1241" s="10">
        <f>M1241-L1241</f>
        <v>30</v>
      </c>
      <c r="O1241" t="b">
        <v>0</v>
      </c>
      <c r="P1241">
        <v>0</v>
      </c>
      <c r="Q1241" s="12">
        <f>IFERROR(ROUND(E1241 / P1241, 2), 0)</f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 / D1242 * 100, 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>(K1242 / 60 / 60 / 24) + DATE(1970, 1, 1)</f>
        <v>41409.040011574078</v>
      </c>
      <c r="M1242" s="16">
        <f>(J1242 / 60 / 60 / 24) + DATE(1970, 1, 1)</f>
        <v>41467.910416666666</v>
      </c>
      <c r="N1242" s="10">
        <f>M1242-L1242</f>
        <v>58.870405092588044</v>
      </c>
      <c r="O1242" t="b">
        <v>0</v>
      </c>
      <c r="P1242">
        <v>8</v>
      </c>
      <c r="Q1242" s="12">
        <f>IFERROR(ROUND(E1242 / P1242, 2), 0)</f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 / D1243 * 100, 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>(K1243 / 60 / 60 / 24) + DATE(1970, 1, 1)</f>
        <v>41923.837731481479</v>
      </c>
      <c r="M1243" s="16">
        <f>(J1243 / 60 / 60 / 24) + DATE(1970, 1, 1)</f>
        <v>41946.249305555553</v>
      </c>
      <c r="N1243" s="10">
        <f>M1243-L1243</f>
        <v>22.411574074074451</v>
      </c>
      <c r="O1243" t="b">
        <v>0</v>
      </c>
      <c r="P1243">
        <v>34</v>
      </c>
      <c r="Q1243" s="12">
        <f>IFERROR(ROUND(E1243 / P1243, 2), 0)</f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 / D1244 * 100, 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>(K1244 / 60 / 60 / 24) + DATE(1970, 1, 1)</f>
        <v>40782.165532407409</v>
      </c>
      <c r="M1244" s="16">
        <f>(J1244 / 60 / 60 / 24) + DATE(1970, 1, 1)</f>
        <v>40797.554166666669</v>
      </c>
      <c r="N1244" s="10">
        <f>M1244-L1244</f>
        <v>15.388634259259561</v>
      </c>
      <c r="O1244" t="b">
        <v>0</v>
      </c>
      <c r="P1244">
        <v>1</v>
      </c>
      <c r="Q1244" s="12">
        <f>IFERROR(ROUND(E1244 / P1244, 2), 0)</f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 / D1245 * 100, 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>(K1245 / 60 / 60 / 24) + DATE(1970, 1, 1)</f>
        <v>40671.879293981481</v>
      </c>
      <c r="M1245" s="16">
        <f>(J1245 / 60 / 60 / 24) + DATE(1970, 1, 1)</f>
        <v>40732.875</v>
      </c>
      <c r="N1245" s="10">
        <f>M1245-L1245</f>
        <v>60.995706018518831</v>
      </c>
      <c r="O1245" t="b">
        <v>0</v>
      </c>
      <c r="P1245">
        <v>38</v>
      </c>
      <c r="Q1245" s="12">
        <f>IFERROR(ROUND(E1245 / P1245, 2), 0)</f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 / D1246 * 100, 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>(K1246 / 60 / 60 / 24) + DATE(1970, 1, 1)</f>
        <v>41355.825497685182</v>
      </c>
      <c r="M1246" s="16">
        <f>(J1246 / 60 / 60 / 24) + DATE(1970, 1, 1)</f>
        <v>41386.875</v>
      </c>
      <c r="N1246" s="10">
        <f>M1246-L1246</f>
        <v>31.049502314817801</v>
      </c>
      <c r="O1246" t="b">
        <v>1</v>
      </c>
      <c r="P1246">
        <v>45</v>
      </c>
      <c r="Q1246" s="12">
        <f>IFERROR(ROUND(E1246 / P1246, 2), 0)</f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 / D1247 * 100, 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>(K1247 / 60 / 60 / 24) + DATE(1970, 1, 1)</f>
        <v>41774.599930555552</v>
      </c>
      <c r="M1247" s="16">
        <f>(J1247 / 60 / 60 / 24) + DATE(1970, 1, 1)</f>
        <v>41804.599930555552</v>
      </c>
      <c r="N1247" s="10">
        <f>M1247-L1247</f>
        <v>30</v>
      </c>
      <c r="O1247" t="b">
        <v>1</v>
      </c>
      <c r="P1247">
        <v>17</v>
      </c>
      <c r="Q1247" s="12">
        <f>IFERROR(ROUND(E1247 / P1247, 2), 0)</f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 / D1248 * 100, 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>(K1248 / 60 / 60 / 24) + DATE(1970, 1, 1)</f>
        <v>40838.043391203704</v>
      </c>
      <c r="M1248" s="16">
        <f>(J1248 / 60 / 60 / 24) + DATE(1970, 1, 1)</f>
        <v>40883.085057870368</v>
      </c>
      <c r="N1248" s="10">
        <f>M1248-L1248</f>
        <v>45.041666666664241</v>
      </c>
      <c r="O1248" t="b">
        <v>1</v>
      </c>
      <c r="P1248">
        <v>31</v>
      </c>
      <c r="Q1248" s="12">
        <f>IFERROR(ROUND(E1248 / P1248, 2), 0)</f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 / D1249 * 100, 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>(K1249 / 60 / 60 / 24) + DATE(1970, 1, 1)</f>
        <v>41370.292303240742</v>
      </c>
      <c r="M1249" s="16">
        <f>(J1249 / 60 / 60 / 24) + DATE(1970, 1, 1)</f>
        <v>41400.292303240742</v>
      </c>
      <c r="N1249" s="10">
        <f>M1249-L1249</f>
        <v>30</v>
      </c>
      <c r="O1249" t="b">
        <v>1</v>
      </c>
      <c r="P1249">
        <v>50</v>
      </c>
      <c r="Q1249" s="12">
        <f>IFERROR(ROUND(E1249 / P1249, 2), 0)</f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 / D1250 * 100, 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>(K1250 / 60 / 60 / 24) + DATE(1970, 1, 1)</f>
        <v>41767.656863425924</v>
      </c>
      <c r="M1250" s="16">
        <f>(J1250 / 60 / 60 / 24) + DATE(1970, 1, 1)</f>
        <v>41803.290972222225</v>
      </c>
      <c r="N1250" s="10">
        <f>M1250-L1250</f>
        <v>35.634108796301007</v>
      </c>
      <c r="O1250" t="b">
        <v>1</v>
      </c>
      <c r="P1250">
        <v>59</v>
      </c>
      <c r="Q1250" s="12">
        <f>IFERROR(ROUND(E1250 / P1250, 2), 0)</f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 / D1251 * 100, 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>(K1251 / 60 / 60 / 24) + DATE(1970, 1, 1)</f>
        <v>41067.74086805556</v>
      </c>
      <c r="M1251" s="16">
        <f>(J1251 / 60 / 60 / 24) + DATE(1970, 1, 1)</f>
        <v>41097.74086805556</v>
      </c>
      <c r="N1251" s="10">
        <f>M1251-L1251</f>
        <v>30</v>
      </c>
      <c r="O1251" t="b">
        <v>1</v>
      </c>
      <c r="P1251">
        <v>81</v>
      </c>
      <c r="Q1251" s="12">
        <f>IFERROR(ROUND(E1251 / P1251, 2), 0)</f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 / D1252 * 100, 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>(K1252 / 60 / 60 / 24) + DATE(1970, 1, 1)</f>
        <v>41843.64271990741</v>
      </c>
      <c r="M1252" s="16">
        <f>(J1252 / 60 / 60 / 24) + DATE(1970, 1, 1)</f>
        <v>41888.64271990741</v>
      </c>
      <c r="N1252" s="10">
        <f>M1252-L1252</f>
        <v>45</v>
      </c>
      <c r="O1252" t="b">
        <v>1</v>
      </c>
      <c r="P1252">
        <v>508</v>
      </c>
      <c r="Q1252" s="12">
        <f>IFERROR(ROUND(E1252 / P1252, 2), 0)</f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 / D1253 * 100, 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>(K1253 / 60 / 60 / 24) + DATE(1970, 1, 1)</f>
        <v>40751.814432870371</v>
      </c>
      <c r="M1253" s="16">
        <f>(J1253 / 60 / 60 / 24) + DATE(1970, 1, 1)</f>
        <v>40811.814432870371</v>
      </c>
      <c r="N1253" s="10">
        <f>M1253-L1253</f>
        <v>60</v>
      </c>
      <c r="O1253" t="b">
        <v>1</v>
      </c>
      <c r="P1253">
        <v>74</v>
      </c>
      <c r="Q1253" s="12">
        <f>IFERROR(ROUND(E1253 / P1253, 2), 0)</f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 / D1254 * 100, 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>(K1254 / 60 / 60 / 24) + DATE(1970, 1, 1)</f>
        <v>41543.988067129627</v>
      </c>
      <c r="M1254" s="16">
        <f>(J1254 / 60 / 60 / 24) + DATE(1970, 1, 1)</f>
        <v>41571.988067129627</v>
      </c>
      <c r="N1254" s="10">
        <f>M1254-L1254</f>
        <v>28</v>
      </c>
      <c r="O1254" t="b">
        <v>1</v>
      </c>
      <c r="P1254">
        <v>141</v>
      </c>
      <c r="Q1254" s="12">
        <f>IFERROR(ROUND(E1254 / P1254, 2), 0)</f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 / D1255 * 100, 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>(K1255 / 60 / 60 / 24) + DATE(1970, 1, 1)</f>
        <v>41855.783645833333</v>
      </c>
      <c r="M1255" s="16">
        <f>(J1255 / 60 / 60 / 24) + DATE(1970, 1, 1)</f>
        <v>41885.783645833333</v>
      </c>
      <c r="N1255" s="10">
        <f>M1255-L1255</f>
        <v>30</v>
      </c>
      <c r="O1255" t="b">
        <v>1</v>
      </c>
      <c r="P1255">
        <v>711</v>
      </c>
      <c r="Q1255" s="12">
        <f>IFERROR(ROUND(E1255 / P1255, 2), 0)</f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 / D1256 * 100, 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>(K1256 / 60 / 60 / 24) + DATE(1970, 1, 1)</f>
        <v>40487.621365740742</v>
      </c>
      <c r="M1256" s="16">
        <f>(J1256 / 60 / 60 / 24) + DATE(1970, 1, 1)</f>
        <v>40544.207638888889</v>
      </c>
      <c r="N1256" s="10">
        <f>M1256-L1256</f>
        <v>56.586273148146574</v>
      </c>
      <c r="O1256" t="b">
        <v>1</v>
      </c>
      <c r="P1256">
        <v>141</v>
      </c>
      <c r="Q1256" s="12">
        <f>IFERROR(ROUND(E1256 / P1256, 2), 0)</f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 / D1257 * 100, 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>(K1257 / 60 / 60 / 24) + DATE(1970, 1, 1)</f>
        <v>41579.845509259263</v>
      </c>
      <c r="M1257" s="16">
        <f>(J1257 / 60 / 60 / 24) + DATE(1970, 1, 1)</f>
        <v>41609.887175925927</v>
      </c>
      <c r="N1257" s="10">
        <f>M1257-L1257</f>
        <v>30.041666666664241</v>
      </c>
      <c r="O1257" t="b">
        <v>1</v>
      </c>
      <c r="P1257">
        <v>109</v>
      </c>
      <c r="Q1257" s="12">
        <f>IFERROR(ROUND(E1257 / P1257, 2), 0)</f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 / D1258 * 100, 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>(K1258 / 60 / 60 / 24) + DATE(1970, 1, 1)</f>
        <v>40921.919340277782</v>
      </c>
      <c r="M1258" s="16">
        <f>(J1258 / 60 / 60 / 24) + DATE(1970, 1, 1)</f>
        <v>40951.919340277782</v>
      </c>
      <c r="N1258" s="10">
        <f>M1258-L1258</f>
        <v>30</v>
      </c>
      <c r="O1258" t="b">
        <v>1</v>
      </c>
      <c r="P1258">
        <v>361</v>
      </c>
      <c r="Q1258" s="12">
        <f>IFERROR(ROUND(E1258 / P1258, 2), 0)</f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 / D1259 * 100, 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>(K1259 / 60 / 60 / 24) + DATE(1970, 1, 1)</f>
        <v>40587.085532407407</v>
      </c>
      <c r="M1259" s="16">
        <f>(J1259 / 60 / 60 / 24) + DATE(1970, 1, 1)</f>
        <v>40636.043865740743</v>
      </c>
      <c r="N1259" s="10">
        <f>M1259-L1259</f>
        <v>48.958333333335759</v>
      </c>
      <c r="O1259" t="b">
        <v>1</v>
      </c>
      <c r="P1259">
        <v>176</v>
      </c>
      <c r="Q1259" s="12">
        <f>IFERROR(ROUND(E1259 / P1259, 2), 0)</f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 / D1260 * 100, 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>(K1260 / 60 / 60 / 24) + DATE(1970, 1, 1)</f>
        <v>41487.611250000002</v>
      </c>
      <c r="M1260" s="16">
        <f>(J1260 / 60 / 60 / 24) + DATE(1970, 1, 1)</f>
        <v>41517.611250000002</v>
      </c>
      <c r="N1260" s="10">
        <f>M1260-L1260</f>
        <v>30</v>
      </c>
      <c r="O1260" t="b">
        <v>1</v>
      </c>
      <c r="P1260">
        <v>670</v>
      </c>
      <c r="Q1260" s="12">
        <f>IFERROR(ROUND(E1260 / P1260, 2), 0)</f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 / D1261 * 100, 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>(K1261 / 60 / 60 / 24) + DATE(1970, 1, 1)</f>
        <v>41766.970648148148</v>
      </c>
      <c r="M1261" s="16">
        <f>(J1261 / 60 / 60 / 24) + DATE(1970, 1, 1)</f>
        <v>41799.165972222225</v>
      </c>
      <c r="N1261" s="10">
        <f>M1261-L1261</f>
        <v>32.19532407407678</v>
      </c>
      <c r="O1261" t="b">
        <v>1</v>
      </c>
      <c r="P1261">
        <v>96</v>
      </c>
      <c r="Q1261" s="12">
        <f>IFERROR(ROUND(E1261 / P1261, 2), 0)</f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 / D1262 * 100, 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>(K1262 / 60 / 60 / 24) + DATE(1970, 1, 1)</f>
        <v>41666.842824074076</v>
      </c>
      <c r="M1262" s="16">
        <f>(J1262 / 60 / 60 / 24) + DATE(1970, 1, 1)</f>
        <v>41696.842824074076</v>
      </c>
      <c r="N1262" s="10">
        <f>M1262-L1262</f>
        <v>30</v>
      </c>
      <c r="O1262" t="b">
        <v>1</v>
      </c>
      <c r="P1262">
        <v>74</v>
      </c>
      <c r="Q1262" s="12">
        <f>IFERROR(ROUND(E1262 / P1262, 2), 0)</f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 / D1263 * 100, 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>(K1263 / 60 / 60 / 24) + DATE(1970, 1, 1)</f>
        <v>41638.342905092592</v>
      </c>
      <c r="M1263" s="16">
        <f>(J1263 / 60 / 60 / 24) + DATE(1970, 1, 1)</f>
        <v>41668.342905092592</v>
      </c>
      <c r="N1263" s="10">
        <f>M1263-L1263</f>
        <v>30</v>
      </c>
      <c r="O1263" t="b">
        <v>1</v>
      </c>
      <c r="P1263">
        <v>52</v>
      </c>
      <c r="Q1263" s="12">
        <f>IFERROR(ROUND(E1263 / P1263, 2), 0)</f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 / D1264 * 100, 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>(K1264 / 60 / 60 / 24) + DATE(1970, 1, 1)</f>
        <v>41656.762638888889</v>
      </c>
      <c r="M1264" s="16">
        <f>(J1264 / 60 / 60 / 24) + DATE(1970, 1, 1)</f>
        <v>41686.762638888889</v>
      </c>
      <c r="N1264" s="10">
        <f>M1264-L1264</f>
        <v>30</v>
      </c>
      <c r="O1264" t="b">
        <v>1</v>
      </c>
      <c r="P1264">
        <v>105</v>
      </c>
      <c r="Q1264" s="12">
        <f>IFERROR(ROUND(E1264 / P1264, 2), 0)</f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 / D1265 * 100, 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>(K1265 / 60 / 60 / 24) + DATE(1970, 1, 1)</f>
        <v>41692.084143518521</v>
      </c>
      <c r="M1265" s="16">
        <f>(J1265 / 60 / 60 / 24) + DATE(1970, 1, 1)</f>
        <v>41727.041666666664</v>
      </c>
      <c r="N1265" s="10">
        <f>M1265-L1265</f>
        <v>34.957523148143082</v>
      </c>
      <c r="O1265" t="b">
        <v>1</v>
      </c>
      <c r="P1265">
        <v>41</v>
      </c>
      <c r="Q1265" s="12">
        <f>IFERROR(ROUND(E1265 / P1265, 2), 0)</f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 / D1266 * 100, 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>(K1266 / 60 / 60 / 24) + DATE(1970, 1, 1)</f>
        <v>41547.662997685184</v>
      </c>
      <c r="M1266" s="16">
        <f>(J1266 / 60 / 60 / 24) + DATE(1970, 1, 1)</f>
        <v>41576.662997685184</v>
      </c>
      <c r="N1266" s="10">
        <f>M1266-L1266</f>
        <v>29</v>
      </c>
      <c r="O1266" t="b">
        <v>1</v>
      </c>
      <c r="P1266">
        <v>34</v>
      </c>
      <c r="Q1266" s="12">
        <f>IFERROR(ROUND(E1266 / P1266, 2), 0)</f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 / D1267 * 100, 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>(K1267 / 60 / 60 / 24) + DATE(1970, 1, 1)</f>
        <v>40465.655266203699</v>
      </c>
      <c r="M1267" s="16">
        <f>(J1267 / 60 / 60 / 24) + DATE(1970, 1, 1)</f>
        <v>40512.655266203699</v>
      </c>
      <c r="N1267" s="10">
        <f>M1267-L1267</f>
        <v>47</v>
      </c>
      <c r="O1267" t="b">
        <v>1</v>
      </c>
      <c r="P1267">
        <v>66</v>
      </c>
      <c r="Q1267" s="12">
        <f>IFERROR(ROUND(E1267 / P1267, 2), 0)</f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 / D1268 * 100, 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>(K1268 / 60 / 60 / 24) + DATE(1970, 1, 1)</f>
        <v>41620.87667824074</v>
      </c>
      <c r="M1268" s="16">
        <f>(J1268 / 60 / 60 / 24) + DATE(1970, 1, 1)</f>
        <v>41650.87667824074</v>
      </c>
      <c r="N1268" s="10">
        <f>M1268-L1268</f>
        <v>30</v>
      </c>
      <c r="O1268" t="b">
        <v>1</v>
      </c>
      <c r="P1268">
        <v>50</v>
      </c>
      <c r="Q1268" s="12">
        <f>IFERROR(ROUND(E1268 / P1268, 2), 0)</f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 / D1269 * 100, 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>(K1269 / 60 / 60 / 24) + DATE(1970, 1, 1)</f>
        <v>41449.585162037038</v>
      </c>
      <c r="M1269" s="16">
        <f>(J1269 / 60 / 60 / 24) + DATE(1970, 1, 1)</f>
        <v>41479.585162037038</v>
      </c>
      <c r="N1269" s="10">
        <f>M1269-L1269</f>
        <v>30</v>
      </c>
      <c r="O1269" t="b">
        <v>1</v>
      </c>
      <c r="P1269">
        <v>159</v>
      </c>
      <c r="Q1269" s="12">
        <f>IFERROR(ROUND(E1269 / P1269, 2), 0)</f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 / D1270 * 100, 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>(K1270 / 60 / 60 / 24) + DATE(1970, 1, 1)</f>
        <v>41507.845451388886</v>
      </c>
      <c r="M1270" s="16">
        <f>(J1270 / 60 / 60 / 24) + DATE(1970, 1, 1)</f>
        <v>41537.845451388886</v>
      </c>
      <c r="N1270" s="10">
        <f>M1270-L1270</f>
        <v>30</v>
      </c>
      <c r="O1270" t="b">
        <v>1</v>
      </c>
      <c r="P1270">
        <v>182</v>
      </c>
      <c r="Q1270" s="12">
        <f>IFERROR(ROUND(E1270 / P1270, 2), 0)</f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 / D1271 * 100, 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>(K1271 / 60 / 60 / 24) + DATE(1970, 1, 1)</f>
        <v>42445.823055555549</v>
      </c>
      <c r="M1271" s="16">
        <f>(J1271 / 60 / 60 / 24) + DATE(1970, 1, 1)</f>
        <v>42476</v>
      </c>
      <c r="N1271" s="10">
        <f>M1271-L1271</f>
        <v>30.176944444450783</v>
      </c>
      <c r="O1271" t="b">
        <v>1</v>
      </c>
      <c r="P1271">
        <v>206</v>
      </c>
      <c r="Q1271" s="12">
        <f>IFERROR(ROUND(E1271 / P1271, 2), 0)</f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 / D1272 * 100, 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>(K1272 / 60 / 60 / 24) + DATE(1970, 1, 1)</f>
        <v>40933.856967592597</v>
      </c>
      <c r="M1272" s="16">
        <f>(J1272 / 60 / 60 / 24) + DATE(1970, 1, 1)</f>
        <v>40993.815300925926</v>
      </c>
      <c r="N1272" s="10">
        <f>M1272-L1272</f>
        <v>59.958333333328483</v>
      </c>
      <c r="O1272" t="b">
        <v>1</v>
      </c>
      <c r="P1272">
        <v>169</v>
      </c>
      <c r="Q1272" s="12">
        <f>IFERROR(ROUND(E1272 / P1272, 2), 0)</f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 / D1273 * 100, 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>(K1273 / 60 / 60 / 24) + DATE(1970, 1, 1)</f>
        <v>41561.683553240742</v>
      </c>
      <c r="M1273" s="16">
        <f>(J1273 / 60 / 60 / 24) + DATE(1970, 1, 1)</f>
        <v>41591.725219907406</v>
      </c>
      <c r="N1273" s="10">
        <f>M1273-L1273</f>
        <v>30.041666666664241</v>
      </c>
      <c r="O1273" t="b">
        <v>1</v>
      </c>
      <c r="P1273">
        <v>31</v>
      </c>
      <c r="Q1273" s="12">
        <f>IFERROR(ROUND(E1273 / P1273, 2), 0)</f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 / D1274 * 100, 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>(K1274 / 60 / 60 / 24) + DATE(1970, 1, 1)</f>
        <v>40274.745127314818</v>
      </c>
      <c r="M1274" s="16">
        <f>(J1274 / 60 / 60 / 24) + DATE(1970, 1, 1)</f>
        <v>40344.166666666664</v>
      </c>
      <c r="N1274" s="10">
        <f>M1274-L1274</f>
        <v>69.42153935184615</v>
      </c>
      <c r="O1274" t="b">
        <v>1</v>
      </c>
      <c r="P1274">
        <v>28</v>
      </c>
      <c r="Q1274" s="12">
        <f>IFERROR(ROUND(E1274 / P1274, 2), 0)</f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 / D1275 * 100, 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>(K1275 / 60 / 60 / 24) + DATE(1970, 1, 1)</f>
        <v>41852.730219907404</v>
      </c>
      <c r="M1275" s="16">
        <f>(J1275 / 60 / 60 / 24) + DATE(1970, 1, 1)</f>
        <v>41882.730219907404</v>
      </c>
      <c r="N1275" s="10">
        <f>M1275-L1275</f>
        <v>30</v>
      </c>
      <c r="O1275" t="b">
        <v>1</v>
      </c>
      <c r="P1275">
        <v>54</v>
      </c>
      <c r="Q1275" s="12">
        <f>IFERROR(ROUND(E1275 / P1275, 2), 0)</f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 / D1276 * 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>(K1276 / 60 / 60 / 24) + DATE(1970, 1, 1)</f>
        <v>41116.690104166664</v>
      </c>
      <c r="M1276" s="16">
        <f>(J1276 / 60 / 60 / 24) + DATE(1970, 1, 1)</f>
        <v>41151.690104166664</v>
      </c>
      <c r="N1276" s="10">
        <f>M1276-L1276</f>
        <v>35</v>
      </c>
      <c r="O1276" t="b">
        <v>1</v>
      </c>
      <c r="P1276">
        <v>467</v>
      </c>
      <c r="Q1276" s="12">
        <f>IFERROR(ROUND(E1276 / P1276, 2), 0)</f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 / D1277 * 100, 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>(K1277 / 60 / 60 / 24) + DATE(1970, 1, 1)</f>
        <v>41458.867905092593</v>
      </c>
      <c r="M1277" s="16">
        <f>(J1277 / 60 / 60 / 24) + DATE(1970, 1, 1)</f>
        <v>41493.867905092593</v>
      </c>
      <c r="N1277" s="10">
        <f>M1277-L1277</f>
        <v>35</v>
      </c>
      <c r="O1277" t="b">
        <v>1</v>
      </c>
      <c r="P1277">
        <v>389</v>
      </c>
      <c r="Q1277" s="12">
        <f>IFERROR(ROUND(E1277 / P1277, 2), 0)</f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 / D1278 * 100, 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>(K1278 / 60 / 60 / 24) + DATE(1970, 1, 1)</f>
        <v>40007.704247685186</v>
      </c>
      <c r="M1278" s="16">
        <f>(J1278 / 60 / 60 / 24) + DATE(1970, 1, 1)</f>
        <v>40057.166666666664</v>
      </c>
      <c r="N1278" s="10">
        <f>M1278-L1278</f>
        <v>49.46241898147855</v>
      </c>
      <c r="O1278" t="b">
        <v>1</v>
      </c>
      <c r="P1278">
        <v>68</v>
      </c>
      <c r="Q1278" s="12">
        <f>IFERROR(ROUND(E1278 / P1278, 2), 0)</f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 / D1279 * 100, 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>(K1279 / 60 / 60 / 24) + DATE(1970, 1, 1)</f>
        <v>41121.561886574076</v>
      </c>
      <c r="M1279" s="16">
        <f>(J1279 / 60 / 60 / 24) + DATE(1970, 1, 1)</f>
        <v>41156.561886574076</v>
      </c>
      <c r="N1279" s="10">
        <f>M1279-L1279</f>
        <v>35</v>
      </c>
      <c r="O1279" t="b">
        <v>1</v>
      </c>
      <c r="P1279">
        <v>413</v>
      </c>
      <c r="Q1279" s="12">
        <f>IFERROR(ROUND(E1279 / P1279, 2), 0)</f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 / D1280 * 100, 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>(K1280 / 60 / 60 / 24) + DATE(1970, 1, 1)</f>
        <v>41786.555162037039</v>
      </c>
      <c r="M1280" s="16">
        <f>(J1280 / 60 / 60 / 24) + DATE(1970, 1, 1)</f>
        <v>41815.083333333336</v>
      </c>
      <c r="N1280" s="10">
        <f>M1280-L1280</f>
        <v>28.528171296296932</v>
      </c>
      <c r="O1280" t="b">
        <v>1</v>
      </c>
      <c r="P1280">
        <v>190</v>
      </c>
      <c r="Q1280" s="12">
        <f>IFERROR(ROUND(E1280 / P1280, 2), 0)</f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 / D1281 * 100, 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>(K1281 / 60 / 60 / 24) + DATE(1970, 1, 1)</f>
        <v>41682.099189814813</v>
      </c>
      <c r="M1281" s="16">
        <f>(J1281 / 60 / 60 / 24) + DATE(1970, 1, 1)</f>
        <v>41722.057523148149</v>
      </c>
      <c r="N1281" s="10">
        <f>M1281-L1281</f>
        <v>39.958333333335759</v>
      </c>
      <c r="O1281" t="b">
        <v>1</v>
      </c>
      <c r="P1281">
        <v>189</v>
      </c>
      <c r="Q1281" s="12">
        <f>IFERROR(ROUND(E1281 / P1281, 2), 0)</f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>(K1282 / 60 / 60 / 24) + DATE(1970, 1, 1)</f>
        <v>40513.757569444446</v>
      </c>
      <c r="M1282" s="16">
        <f>(J1282 / 60 / 60 / 24) + DATE(1970, 1, 1)</f>
        <v>40603.757569444446</v>
      </c>
      <c r="N1282" s="10">
        <f>M1282-L1282</f>
        <v>90</v>
      </c>
      <c r="O1282" t="b">
        <v>1</v>
      </c>
      <c r="P1282">
        <v>130</v>
      </c>
      <c r="Q1282" s="12">
        <f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 / D1283 * 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>(K1283 / 60 / 60 / 24) + DATE(1970, 1, 1)</f>
        <v>41463.743472222224</v>
      </c>
      <c r="M1283" s="16">
        <f>(J1283 / 60 / 60 / 24) + DATE(1970, 1, 1)</f>
        <v>41483.743472222224</v>
      </c>
      <c r="N1283" s="10">
        <f>M1283-L1283</f>
        <v>20</v>
      </c>
      <c r="O1283" t="b">
        <v>1</v>
      </c>
      <c r="P1283">
        <v>74</v>
      </c>
      <c r="Q1283" s="12">
        <f>IFERROR(ROUND(E1283 / P1283, 2), 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 / D1284 * 100, 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>(K1284 / 60 / 60 / 24) + DATE(1970, 1, 1)</f>
        <v>41586.475173611114</v>
      </c>
      <c r="M1284" s="16">
        <f>(J1284 / 60 / 60 / 24) + DATE(1970, 1, 1)</f>
        <v>41617.207638888889</v>
      </c>
      <c r="N1284" s="10">
        <f>M1284-L1284</f>
        <v>30.732465277775191</v>
      </c>
      <c r="O1284" t="b">
        <v>1</v>
      </c>
      <c r="P1284">
        <v>274</v>
      </c>
      <c r="Q1284" s="12">
        <f>IFERROR(ROUND(E1284 / P1284, 2), 0)</f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 / D1285 * 100, 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>(K1285 / 60 / 60 / 24) + DATE(1970, 1, 1)</f>
        <v>41320.717465277776</v>
      </c>
      <c r="M1285" s="16">
        <f>(J1285 / 60 / 60 / 24) + DATE(1970, 1, 1)</f>
        <v>41344.166666666664</v>
      </c>
      <c r="N1285" s="10">
        <f>M1285-L1285</f>
        <v>23.449201388888469</v>
      </c>
      <c r="O1285" t="b">
        <v>1</v>
      </c>
      <c r="P1285">
        <v>22</v>
      </c>
      <c r="Q1285" s="12">
        <f>IFERROR(ROUND(E1285 / P1285, 2), 0)</f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hidden="1" x14ac:dyDescent="0.2">
      <c r="A1286">
        <v>3314</v>
      </c>
      <c r="B1286" s="3" t="s">
        <v>3314</v>
      </c>
      <c r="C1286" s="3" t="s">
        <v>7424</v>
      </c>
      <c r="D1286" s="6">
        <v>800</v>
      </c>
      <c r="E1286" s="8">
        <v>1686</v>
      </c>
      <c r="F1286" s="10">
        <f>ROUND(E1286 / D1286 * 100, 0)</f>
        <v>211</v>
      </c>
      <c r="G1286" t="s">
        <v>8218</v>
      </c>
      <c r="H1286" t="s">
        <v>8224</v>
      </c>
      <c r="I1286" t="s">
        <v>8246</v>
      </c>
      <c r="J1286">
        <v>1431115500</v>
      </c>
      <c r="K1286">
        <v>1428733511</v>
      </c>
      <c r="L1286" s="16">
        <f>(K1286 / 60 / 60 / 24) + DATE(1970, 1, 1)</f>
        <v>42105.267488425925</v>
      </c>
      <c r="M1286" s="16">
        <f>(J1286 / 60 / 60 / 24) + DATE(1970, 1, 1)</f>
        <v>42132.836805555555</v>
      </c>
      <c r="N1286" s="10">
        <f>M1286-L1286</f>
        <v>27.569317129629781</v>
      </c>
      <c r="O1286" t="b">
        <v>0</v>
      </c>
      <c r="P1286">
        <v>58</v>
      </c>
      <c r="Q1286" s="12">
        <f>IFERROR(ROUND(E1286 / P1286, 2), 0)</f>
        <v>29.07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3408</v>
      </c>
      <c r="B1287" s="3" t="s">
        <v>3407</v>
      </c>
      <c r="C1287" s="3" t="s">
        <v>7518</v>
      </c>
      <c r="D1287" s="6">
        <v>500</v>
      </c>
      <c r="E1287" s="8">
        <v>1055</v>
      </c>
      <c r="F1287" s="10">
        <f>ROUND(E1287 / D1287 * 100, 0)</f>
        <v>211</v>
      </c>
      <c r="G1287" t="s">
        <v>8218</v>
      </c>
      <c r="H1287" t="s">
        <v>8223</v>
      </c>
      <c r="I1287" t="s">
        <v>8245</v>
      </c>
      <c r="J1287">
        <v>1405727304</v>
      </c>
      <c r="K1287">
        <v>1403135304</v>
      </c>
      <c r="L1287" s="16">
        <f>(K1287 / 60 / 60 / 24) + DATE(1970, 1, 1)</f>
        <v>41808.991944444446</v>
      </c>
      <c r="M1287" s="16">
        <f>(J1287 / 60 / 60 / 24) + DATE(1970, 1, 1)</f>
        <v>41838.991944444446</v>
      </c>
      <c r="N1287" s="10">
        <f>M1287-L1287</f>
        <v>30</v>
      </c>
      <c r="O1287" t="b">
        <v>0</v>
      </c>
      <c r="P1287">
        <v>18</v>
      </c>
      <c r="Q1287" s="12">
        <f>IFERROR(ROUND(E1287 / P1287, 2), 0)</f>
        <v>58.61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32" hidden="1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0">
        <f>ROUND(E1288 / D1288 * 100, 0)</f>
        <v>210</v>
      </c>
      <c r="G1288" t="s">
        <v>8218</v>
      </c>
      <c r="H1288" t="s">
        <v>8224</v>
      </c>
      <c r="I1288" t="s">
        <v>8246</v>
      </c>
      <c r="J1288">
        <v>1434994266</v>
      </c>
      <c r="K1288">
        <v>1432402266</v>
      </c>
      <c r="L1288" s="16">
        <f>(K1288 / 60 / 60 / 24) + DATE(1970, 1, 1)</f>
        <v>42147.729930555557</v>
      </c>
      <c r="M1288" s="16">
        <f>(J1288 / 60 / 60 / 24) + DATE(1970, 1, 1)</f>
        <v>42177.729930555557</v>
      </c>
      <c r="N1288" s="10">
        <f>M1288-L1288</f>
        <v>30</v>
      </c>
      <c r="O1288" t="b">
        <v>0</v>
      </c>
      <c r="P1288">
        <v>4</v>
      </c>
      <c r="Q1288" s="12">
        <f>IFERROR(ROUND(E1288 / P1288, 2), 0)</f>
        <v>105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48" x14ac:dyDescent="0.2">
      <c r="A1289">
        <v>3462</v>
      </c>
      <c r="B1289" s="3" t="s">
        <v>3461</v>
      </c>
      <c r="C1289" s="3" t="s">
        <v>7572</v>
      </c>
      <c r="D1289" s="6">
        <v>250</v>
      </c>
      <c r="E1289" s="8">
        <v>505</v>
      </c>
      <c r="F1289" s="10">
        <f>ROUND(E1289 / D1289 * 100, 0)</f>
        <v>202</v>
      </c>
      <c r="G1289" t="s">
        <v>8218</v>
      </c>
      <c r="H1289" t="s">
        <v>8223</v>
      </c>
      <c r="I1289" t="s">
        <v>8245</v>
      </c>
      <c r="J1289">
        <v>1436551200</v>
      </c>
      <c r="K1289">
        <v>1435181628</v>
      </c>
      <c r="L1289" s="16">
        <f>(K1289 / 60 / 60 / 24) + DATE(1970, 1, 1)</f>
        <v>42179.898472222223</v>
      </c>
      <c r="M1289" s="16">
        <f>(J1289 / 60 / 60 / 24) + DATE(1970, 1, 1)</f>
        <v>42195.75</v>
      </c>
      <c r="N1289" s="10">
        <f>M1289-L1289</f>
        <v>15.851527777776937</v>
      </c>
      <c r="O1289" t="b">
        <v>0</v>
      </c>
      <c r="P1289">
        <v>17</v>
      </c>
      <c r="Q1289" s="12">
        <f>IFERROR(ROUND(E1289 / P1289, 2), 0)</f>
        <v>29.71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3599</v>
      </c>
      <c r="B1290" s="3" t="s">
        <v>3598</v>
      </c>
      <c r="C1290" s="3" t="s">
        <v>7709</v>
      </c>
      <c r="D1290" s="6">
        <v>500</v>
      </c>
      <c r="E1290" s="8">
        <v>1010</v>
      </c>
      <c r="F1290" s="10">
        <f>ROUND(E1290 / D1290 * 100, 0)</f>
        <v>202</v>
      </c>
      <c r="G1290" t="s">
        <v>8218</v>
      </c>
      <c r="H1290" t="s">
        <v>8223</v>
      </c>
      <c r="I1290" t="s">
        <v>8245</v>
      </c>
      <c r="J1290">
        <v>1440892800</v>
      </c>
      <c r="K1290">
        <v>1438715077</v>
      </c>
      <c r="L1290" s="16">
        <f>(K1290 / 60 / 60 / 24) + DATE(1970, 1, 1)</f>
        <v>42220.79487268519</v>
      </c>
      <c r="M1290" s="16">
        <f>(J1290 / 60 / 60 / 24) + DATE(1970, 1, 1)</f>
        <v>42246</v>
      </c>
      <c r="N1290" s="10">
        <f>M1290-L1290</f>
        <v>25.205127314809943</v>
      </c>
      <c r="O1290" t="b">
        <v>0</v>
      </c>
      <c r="P1290">
        <v>17</v>
      </c>
      <c r="Q1290" s="12">
        <f>IFERROR(ROUND(E1290 / P1290, 2), 0)</f>
        <v>59.41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3456</v>
      </c>
      <c r="B1291" s="3" t="s">
        <v>3455</v>
      </c>
      <c r="C1291" s="3" t="s">
        <v>7566</v>
      </c>
      <c r="D1291" s="6">
        <v>3000</v>
      </c>
      <c r="E1291" s="8">
        <v>5739</v>
      </c>
      <c r="F1291" s="10">
        <f>ROUND(E1291 / D1291 * 100, 0)</f>
        <v>191</v>
      </c>
      <c r="G1291" t="s">
        <v>8218</v>
      </c>
      <c r="H1291" t="s">
        <v>8223</v>
      </c>
      <c r="I1291" t="s">
        <v>8245</v>
      </c>
      <c r="J1291">
        <v>1406876340</v>
      </c>
      <c r="K1291">
        <v>1404190567</v>
      </c>
      <c r="L1291" s="16">
        <f>(K1291 / 60 / 60 / 24) + DATE(1970, 1, 1)</f>
        <v>41821.205636574072</v>
      </c>
      <c r="M1291" s="16">
        <f>(J1291 / 60 / 60 / 24) + DATE(1970, 1, 1)</f>
        <v>41852.290972222225</v>
      </c>
      <c r="N1291" s="10">
        <f>M1291-L1291</f>
        <v>31.085335648152977</v>
      </c>
      <c r="O1291" t="b">
        <v>0</v>
      </c>
      <c r="P1291">
        <v>16</v>
      </c>
      <c r="Q1291" s="12">
        <f>IFERROR(ROUND(E1291 / P1291, 2), 0)</f>
        <v>358.69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48" hidden="1" x14ac:dyDescent="0.2">
      <c r="A1292">
        <v>3460</v>
      </c>
      <c r="B1292" s="3" t="s">
        <v>3459</v>
      </c>
      <c r="C1292" s="3" t="s">
        <v>7570</v>
      </c>
      <c r="D1292" s="6">
        <v>500</v>
      </c>
      <c r="E1292" s="8">
        <v>950</v>
      </c>
      <c r="F1292" s="10">
        <f>ROUND(E1292 / D1292 * 100, 0)</f>
        <v>190</v>
      </c>
      <c r="G1292" t="s">
        <v>8218</v>
      </c>
      <c r="H1292" t="s">
        <v>8224</v>
      </c>
      <c r="I1292" t="s">
        <v>8246</v>
      </c>
      <c r="J1292">
        <v>1408106352</v>
      </c>
      <c r="K1292">
        <v>1406896752</v>
      </c>
      <c r="L1292" s="16">
        <f>(K1292 / 60 / 60 / 24) + DATE(1970, 1, 1)</f>
        <v>41852.527222222219</v>
      </c>
      <c r="M1292" s="16">
        <f>(J1292 / 60 / 60 / 24) + DATE(1970, 1, 1)</f>
        <v>41866.527222222219</v>
      </c>
      <c r="N1292" s="10">
        <f>M1292-L1292</f>
        <v>14</v>
      </c>
      <c r="O1292" t="b">
        <v>0</v>
      </c>
      <c r="P1292">
        <v>19</v>
      </c>
      <c r="Q1292" s="12">
        <f>IFERROR(ROUND(E1292 / P1292, 2), 0)</f>
        <v>50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hidden="1" x14ac:dyDescent="0.2">
      <c r="A1293">
        <v>3155</v>
      </c>
      <c r="B1293" s="3" t="s">
        <v>3155</v>
      </c>
      <c r="C1293" s="3" t="s">
        <v>7265</v>
      </c>
      <c r="D1293" s="6">
        <v>5000</v>
      </c>
      <c r="E1293" s="8">
        <v>9425.23</v>
      </c>
      <c r="F1293" s="10">
        <f>ROUND(E1293 / D1293 * 100, 0)</f>
        <v>189</v>
      </c>
      <c r="G1293" t="s">
        <v>8218</v>
      </c>
      <c r="H1293" t="s">
        <v>8224</v>
      </c>
      <c r="I1293" t="s">
        <v>8246</v>
      </c>
      <c r="J1293">
        <v>1356004725</v>
      </c>
      <c r="K1293">
        <v>1353412725</v>
      </c>
      <c r="L1293" s="16">
        <f>(K1293 / 60 / 60 / 24) + DATE(1970, 1, 1)</f>
        <v>41233.499131944445</v>
      </c>
      <c r="M1293" s="16">
        <f>(J1293 / 60 / 60 / 24) + DATE(1970, 1, 1)</f>
        <v>41263.499131944445</v>
      </c>
      <c r="N1293" s="10">
        <f>M1293-L1293</f>
        <v>30</v>
      </c>
      <c r="O1293" t="b">
        <v>1</v>
      </c>
      <c r="P1293">
        <v>302</v>
      </c>
      <c r="Q1293" s="12">
        <f>IFERROR(ROUND(E1293 / P1293, 2), 0)</f>
        <v>31.21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hidden="1" x14ac:dyDescent="0.2">
      <c r="A1294">
        <v>2835</v>
      </c>
      <c r="B1294" s="3" t="s">
        <v>2835</v>
      </c>
      <c r="C1294" s="3" t="s">
        <v>6945</v>
      </c>
      <c r="D1294" s="6">
        <v>1000</v>
      </c>
      <c r="E1294" s="8">
        <v>1870.99</v>
      </c>
      <c r="F1294" s="10">
        <f>ROUND(E1294 / D1294 * 100, 0)</f>
        <v>187</v>
      </c>
      <c r="G1294" t="s">
        <v>8218</v>
      </c>
      <c r="H1294" t="s">
        <v>8224</v>
      </c>
      <c r="I1294" t="s">
        <v>8246</v>
      </c>
      <c r="J1294">
        <v>1449273600</v>
      </c>
      <c r="K1294">
        <v>1446742417</v>
      </c>
      <c r="L1294" s="16">
        <f>(K1294 / 60 / 60 / 24) + DATE(1970, 1, 1)</f>
        <v>42313.703900462962</v>
      </c>
      <c r="M1294" s="16">
        <f>(J1294 / 60 / 60 / 24) + DATE(1970, 1, 1)</f>
        <v>42343</v>
      </c>
      <c r="N1294" s="10">
        <f>M1294-L1294</f>
        <v>29.296099537037662</v>
      </c>
      <c r="O1294" t="b">
        <v>0</v>
      </c>
      <c r="P1294">
        <v>93</v>
      </c>
      <c r="Q1294" s="12">
        <f>IFERROR(ROUND(E1294 / P1294, 2), 0)</f>
        <v>20.12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3443</v>
      </c>
      <c r="B1295" s="3" t="s">
        <v>3442</v>
      </c>
      <c r="C1295" s="3" t="s">
        <v>7553</v>
      </c>
      <c r="D1295" s="6">
        <v>1000</v>
      </c>
      <c r="E1295" s="8">
        <v>1855</v>
      </c>
      <c r="F1295" s="10">
        <f>ROUND(E1295 / D1295 * 100, 0)</f>
        <v>186</v>
      </c>
      <c r="G1295" t="s">
        <v>8218</v>
      </c>
      <c r="H1295" t="s">
        <v>8223</v>
      </c>
      <c r="I1295" t="s">
        <v>8245</v>
      </c>
      <c r="J1295">
        <v>1410266146</v>
      </c>
      <c r="K1295">
        <v>1407674146</v>
      </c>
      <c r="L1295" s="16">
        <f>(K1295 / 60 / 60 / 24) + DATE(1970, 1, 1)</f>
        <v>41861.524837962963</v>
      </c>
      <c r="M1295" s="16">
        <f>(J1295 / 60 / 60 / 24) + DATE(1970, 1, 1)</f>
        <v>41891.524837962963</v>
      </c>
      <c r="N1295" s="10">
        <f>M1295-L1295</f>
        <v>30</v>
      </c>
      <c r="O1295" t="b">
        <v>0</v>
      </c>
      <c r="P1295">
        <v>45</v>
      </c>
      <c r="Q1295" s="12">
        <f>IFERROR(ROUND(E1295 / P1295, 2), 0)</f>
        <v>41.22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32" x14ac:dyDescent="0.2">
      <c r="A1296">
        <v>3707</v>
      </c>
      <c r="B1296" s="3" t="s">
        <v>3704</v>
      </c>
      <c r="C1296" s="3" t="s">
        <v>7817</v>
      </c>
      <c r="D1296" s="6">
        <v>1000</v>
      </c>
      <c r="E1296" s="8">
        <v>1860</v>
      </c>
      <c r="F1296" s="10">
        <f>ROUND(E1296 / D1296 * 100, 0)</f>
        <v>186</v>
      </c>
      <c r="G1296" t="s">
        <v>8218</v>
      </c>
      <c r="H1296" t="s">
        <v>8223</v>
      </c>
      <c r="I1296" t="s">
        <v>8245</v>
      </c>
      <c r="J1296">
        <v>1469165160</v>
      </c>
      <c r="K1296">
        <v>1467335378</v>
      </c>
      <c r="L1296" s="16">
        <f>(K1296 / 60 / 60 / 24) + DATE(1970, 1, 1)</f>
        <v>42552.048356481479</v>
      </c>
      <c r="M1296" s="16">
        <f>(J1296 / 60 / 60 / 24) + DATE(1970, 1, 1)</f>
        <v>42573.226388888885</v>
      </c>
      <c r="N1296" s="10">
        <f>M1296-L1296</f>
        <v>21.178032407406135</v>
      </c>
      <c r="O1296" t="b">
        <v>0</v>
      </c>
      <c r="P1296">
        <v>23</v>
      </c>
      <c r="Q1296" s="12">
        <f>IFERROR(ROUND(E1296 / P1296, 2), 0)</f>
        <v>80.87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32" hidden="1" x14ac:dyDescent="0.2">
      <c r="A1297">
        <v>3395</v>
      </c>
      <c r="B1297" s="3" t="s">
        <v>3394</v>
      </c>
      <c r="C1297" s="3" t="s">
        <v>7505</v>
      </c>
      <c r="D1297" s="6">
        <v>500</v>
      </c>
      <c r="E1297" s="8">
        <v>920</v>
      </c>
      <c r="F1297" s="10">
        <f>ROUND(E1297 / D1297 * 100, 0)</f>
        <v>184</v>
      </c>
      <c r="G1297" t="s">
        <v>8218</v>
      </c>
      <c r="H1297" t="s">
        <v>8224</v>
      </c>
      <c r="I1297" t="s">
        <v>8246</v>
      </c>
      <c r="J1297">
        <v>1433009400</v>
      </c>
      <c r="K1297">
        <v>1431795944</v>
      </c>
      <c r="L1297" s="16">
        <f>(K1297 / 60 / 60 / 24) + DATE(1970, 1, 1)</f>
        <v>42140.712314814817</v>
      </c>
      <c r="M1297" s="16">
        <f>(J1297 / 60 / 60 / 24) + DATE(1970, 1, 1)</f>
        <v>42154.756944444445</v>
      </c>
      <c r="N1297" s="10">
        <f>M1297-L1297</f>
        <v>14.044629629628616</v>
      </c>
      <c r="O1297" t="b">
        <v>0</v>
      </c>
      <c r="P1297">
        <v>38</v>
      </c>
      <c r="Q1297" s="12">
        <f>IFERROR(ROUND(E1297 / P1297, 2), 0)</f>
        <v>24.21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hidden="1" x14ac:dyDescent="0.2">
      <c r="A1298">
        <v>3605</v>
      </c>
      <c r="B1298" s="3" t="s">
        <v>3604</v>
      </c>
      <c r="C1298" s="3" t="s">
        <v>7715</v>
      </c>
      <c r="D1298" s="6">
        <v>250</v>
      </c>
      <c r="E1298" s="8">
        <v>460</v>
      </c>
      <c r="F1298" s="10">
        <f>ROUND(E1298 / D1298 * 100, 0)</f>
        <v>184</v>
      </c>
      <c r="G1298" t="s">
        <v>8218</v>
      </c>
      <c r="H1298" t="s">
        <v>8224</v>
      </c>
      <c r="I1298" t="s">
        <v>8246</v>
      </c>
      <c r="J1298">
        <v>1455390126</v>
      </c>
      <c r="K1298">
        <v>1452798126</v>
      </c>
      <c r="L1298" s="16">
        <f>(K1298 / 60 / 60 / 24) + DATE(1970, 1, 1)</f>
        <v>42383.793124999997</v>
      </c>
      <c r="M1298" s="16">
        <f>(J1298 / 60 / 60 / 24) + DATE(1970, 1, 1)</f>
        <v>42413.793124999997</v>
      </c>
      <c r="N1298" s="10">
        <f>M1298-L1298</f>
        <v>30</v>
      </c>
      <c r="O1298" t="b">
        <v>0</v>
      </c>
      <c r="P1298">
        <v>15</v>
      </c>
      <c r="Q1298" s="12">
        <f>IFERROR(ROUND(E1298 / P1298, 2), 0)</f>
        <v>30.67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hidden="1" x14ac:dyDescent="0.2">
      <c r="A1299">
        <v>3508</v>
      </c>
      <c r="B1299" s="3" t="s">
        <v>3507</v>
      </c>
      <c r="C1299" s="3" t="s">
        <v>7618</v>
      </c>
      <c r="D1299" s="6">
        <v>100</v>
      </c>
      <c r="E1299" s="8">
        <v>180</v>
      </c>
      <c r="F1299" s="10">
        <f>ROUND(E1299 / D1299 * 100, 0)</f>
        <v>180</v>
      </c>
      <c r="G1299" t="s">
        <v>8218</v>
      </c>
      <c r="H1299" t="s">
        <v>8224</v>
      </c>
      <c r="I1299" t="s">
        <v>8246</v>
      </c>
      <c r="J1299">
        <v>1462914000</v>
      </c>
      <c r="K1299">
        <v>1460914253</v>
      </c>
      <c r="L1299" s="16">
        <f>(K1299 / 60 / 60 / 24) + DATE(1970, 1, 1)</f>
        <v>42477.729780092588</v>
      </c>
      <c r="M1299" s="16">
        <f>(J1299 / 60 / 60 / 24) + DATE(1970, 1, 1)</f>
        <v>42500.875</v>
      </c>
      <c r="N1299" s="10">
        <f>M1299-L1299</f>
        <v>23.145219907411956</v>
      </c>
      <c r="O1299" t="b">
        <v>0</v>
      </c>
      <c r="P1299">
        <v>15</v>
      </c>
      <c r="Q1299" s="12">
        <f>IFERROR(ROUND(E1299 / P1299, 2), 0)</f>
        <v>12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hidden="1" x14ac:dyDescent="0.2">
      <c r="A1300">
        <v>3537</v>
      </c>
      <c r="B1300" s="3" t="s">
        <v>3536</v>
      </c>
      <c r="C1300" s="3" t="s">
        <v>7647</v>
      </c>
      <c r="D1300" s="6">
        <v>675</v>
      </c>
      <c r="E1300" s="8">
        <v>1218</v>
      </c>
      <c r="F1300" s="10">
        <f>ROUND(E1300 / D1300 * 100, 0)</f>
        <v>180</v>
      </c>
      <c r="G1300" t="s">
        <v>8218</v>
      </c>
      <c r="H1300" t="s">
        <v>8228</v>
      </c>
      <c r="I1300" t="s">
        <v>8250</v>
      </c>
      <c r="J1300">
        <v>1416211140</v>
      </c>
      <c r="K1300">
        <v>1413016216</v>
      </c>
      <c r="L1300" s="16">
        <f>(K1300 / 60 / 60 / 24) + DATE(1970, 1, 1)</f>
        <v>41923.354351851849</v>
      </c>
      <c r="M1300" s="16">
        <f>(J1300 / 60 / 60 / 24) + DATE(1970, 1, 1)</f>
        <v>41960.332638888889</v>
      </c>
      <c r="N1300" s="10">
        <f>M1300-L1300</f>
        <v>36.978287037039991</v>
      </c>
      <c r="O1300" t="b">
        <v>0</v>
      </c>
      <c r="P1300">
        <v>28</v>
      </c>
      <c r="Q1300" s="12">
        <f>IFERROR(ROUND(E1300 / P1300, 2), 0)</f>
        <v>43.5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2973</v>
      </c>
      <c r="B1301" s="3" t="s">
        <v>2973</v>
      </c>
      <c r="C1301" s="3" t="s">
        <v>7083</v>
      </c>
      <c r="D1301" s="6">
        <v>5000</v>
      </c>
      <c r="E1301" s="8">
        <v>8740</v>
      </c>
      <c r="F1301" s="10">
        <f>ROUND(E1301 / D1301 * 100, 0)</f>
        <v>175</v>
      </c>
      <c r="G1301" t="s">
        <v>8218</v>
      </c>
      <c r="H1301" t="s">
        <v>8223</v>
      </c>
      <c r="I1301" t="s">
        <v>8245</v>
      </c>
      <c r="J1301">
        <v>1451620800</v>
      </c>
      <c r="K1301">
        <v>1449171508</v>
      </c>
      <c r="L1301" s="16">
        <f>(K1301 / 60 / 60 / 24) + DATE(1970, 1, 1)</f>
        <v>42341.818379629629</v>
      </c>
      <c r="M1301" s="16">
        <f>(J1301 / 60 / 60 / 24) + DATE(1970, 1, 1)</f>
        <v>42370.166666666672</v>
      </c>
      <c r="N1301" s="10">
        <f>M1301-L1301</f>
        <v>28.34828703704261</v>
      </c>
      <c r="O1301" t="b">
        <v>0</v>
      </c>
      <c r="P1301">
        <v>33</v>
      </c>
      <c r="Q1301" s="12">
        <f>IFERROR(ROUND(E1301 / P1301, 2), 0)</f>
        <v>264.85000000000002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hidden="1" x14ac:dyDescent="0.2">
      <c r="A1302">
        <v>3255</v>
      </c>
      <c r="B1302" s="3" t="s">
        <v>3255</v>
      </c>
      <c r="C1302" s="3" t="s">
        <v>7365</v>
      </c>
      <c r="D1302" s="6">
        <v>300</v>
      </c>
      <c r="E1302" s="8">
        <v>525</v>
      </c>
      <c r="F1302" s="10">
        <f>ROUND(E1302 / D1302 * 100, 0)</f>
        <v>175</v>
      </c>
      <c r="G1302" t="s">
        <v>8218</v>
      </c>
      <c r="H1302" t="s">
        <v>8224</v>
      </c>
      <c r="I1302" t="s">
        <v>8246</v>
      </c>
      <c r="J1302">
        <v>1412706375</v>
      </c>
      <c r="K1302">
        <v>1410114375</v>
      </c>
      <c r="L1302" s="16">
        <f>(K1302 / 60 / 60 / 24) + DATE(1970, 1, 1)</f>
        <v>41889.768229166664</v>
      </c>
      <c r="M1302" s="16">
        <f>(J1302 / 60 / 60 / 24) + DATE(1970, 1, 1)</f>
        <v>41919.768229166664</v>
      </c>
      <c r="N1302" s="10">
        <f>M1302-L1302</f>
        <v>30</v>
      </c>
      <c r="O1302" t="b">
        <v>1</v>
      </c>
      <c r="P1302">
        <v>18</v>
      </c>
      <c r="Q1302" s="12">
        <f>IFERROR(ROUND(E1302 / P1302, 2), 0)</f>
        <v>29.17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3306</v>
      </c>
      <c r="B1303" s="3" t="s">
        <v>3306</v>
      </c>
      <c r="C1303" s="3" t="s">
        <v>7416</v>
      </c>
      <c r="D1303" s="6">
        <v>1500</v>
      </c>
      <c r="E1303" s="8">
        <v>2630</v>
      </c>
      <c r="F1303" s="10">
        <f>ROUND(E1303 / D1303 * 100, 0)</f>
        <v>175</v>
      </c>
      <c r="G1303" t="s">
        <v>8218</v>
      </c>
      <c r="H1303" t="s">
        <v>8223</v>
      </c>
      <c r="I1303" t="s">
        <v>8245</v>
      </c>
      <c r="J1303">
        <v>1465527600</v>
      </c>
      <c r="K1303">
        <v>1462252542</v>
      </c>
      <c r="L1303" s="16">
        <f>(K1303 / 60 / 60 / 24) + DATE(1970, 1, 1)</f>
        <v>42493.219236111108</v>
      </c>
      <c r="M1303" s="16">
        <f>(J1303 / 60 / 60 / 24) + DATE(1970, 1, 1)</f>
        <v>42531.125</v>
      </c>
      <c r="N1303" s="10">
        <f>M1303-L1303</f>
        <v>37.90576388889167</v>
      </c>
      <c r="O1303" t="b">
        <v>0</v>
      </c>
      <c r="P1303">
        <v>54</v>
      </c>
      <c r="Q1303" s="12">
        <f>IFERROR(ROUND(E1303 / P1303, 2), 0)</f>
        <v>48.7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3591</v>
      </c>
      <c r="B1304" s="3" t="s">
        <v>3590</v>
      </c>
      <c r="C1304" s="3" t="s">
        <v>7701</v>
      </c>
      <c r="D1304" s="6">
        <v>700</v>
      </c>
      <c r="E1304" s="8">
        <v>1225</v>
      </c>
      <c r="F1304" s="10">
        <f>ROUND(E1304 / D1304 * 100, 0)</f>
        <v>175</v>
      </c>
      <c r="G1304" t="s">
        <v>8218</v>
      </c>
      <c r="H1304" t="s">
        <v>8223</v>
      </c>
      <c r="I1304" t="s">
        <v>8245</v>
      </c>
      <c r="J1304">
        <v>1422075540</v>
      </c>
      <c r="K1304">
        <v>1419979544</v>
      </c>
      <c r="L1304" s="16">
        <f>(K1304 / 60 / 60 / 24) + DATE(1970, 1, 1)</f>
        <v>42003.948425925926</v>
      </c>
      <c r="M1304" s="16">
        <f>(J1304 / 60 / 60 / 24) + DATE(1970, 1, 1)</f>
        <v>42028.207638888889</v>
      </c>
      <c r="N1304" s="10">
        <f>M1304-L1304</f>
        <v>24.25921296296292</v>
      </c>
      <c r="O1304" t="b">
        <v>0</v>
      </c>
      <c r="P1304">
        <v>18</v>
      </c>
      <c r="Q1304" s="12">
        <f>IFERROR(ROUND(E1304 / P1304, 2), 0)</f>
        <v>68.06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48" hidden="1" x14ac:dyDescent="0.2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s="10">
        <f>ROUND(E1305 / D1305 * 100, 0)</f>
        <v>174</v>
      </c>
      <c r="G1305" t="s">
        <v>8218</v>
      </c>
      <c r="H1305" t="s">
        <v>8224</v>
      </c>
      <c r="I1305" t="s">
        <v>8246</v>
      </c>
      <c r="J1305">
        <v>1459702800</v>
      </c>
      <c r="K1305">
        <v>1457690386</v>
      </c>
      <c r="L1305" s="16">
        <f>(K1305 / 60 / 60 / 24) + DATE(1970, 1, 1)</f>
        <v>42440.416504629626</v>
      </c>
      <c r="M1305" s="16">
        <f>(J1305 / 60 / 60 / 24) + DATE(1970, 1, 1)</f>
        <v>42463.708333333328</v>
      </c>
      <c r="N1305" s="10">
        <f>M1305-L1305</f>
        <v>23.291828703702777</v>
      </c>
      <c r="O1305" t="b">
        <v>0</v>
      </c>
      <c r="P1305">
        <v>38</v>
      </c>
      <c r="Q1305" s="12">
        <f>IFERROR(ROUND(E1305 / P1305, 2), 0)</f>
        <v>68.84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 / D1306 * 100, 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>(K1306 / 60 / 60 / 24) + DATE(1970, 1, 1)</f>
        <v>42747.194502314815</v>
      </c>
      <c r="M1306" s="16">
        <f>(J1306 / 60 / 60 / 24) + DATE(1970, 1, 1)</f>
        <v>42807.152835648143</v>
      </c>
      <c r="N1306" s="10">
        <f>M1306-L1306</f>
        <v>59.958333333328483</v>
      </c>
      <c r="O1306" t="b">
        <v>0</v>
      </c>
      <c r="P1306">
        <v>104</v>
      </c>
      <c r="Q1306" s="12">
        <f>IFERROR(ROUND(E1306 / P1306, 2), 0)</f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 / D1307 * 100, 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>(K1307 / 60 / 60 / 24) + DATE(1970, 1, 1)</f>
        <v>42543.665601851855</v>
      </c>
      <c r="M1307" s="16">
        <f>(J1307 / 60 / 60 / 24) + DATE(1970, 1, 1)</f>
        <v>42572.729166666672</v>
      </c>
      <c r="N1307" s="10">
        <f>M1307-L1307</f>
        <v>29.063564814816345</v>
      </c>
      <c r="O1307" t="b">
        <v>0</v>
      </c>
      <c r="P1307">
        <v>86</v>
      </c>
      <c r="Q1307" s="12">
        <f>IFERROR(ROUND(E1307 / P1307, 2), 0)</f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 / D1308 * 100, 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>(K1308 / 60 / 60 / 24) + DATE(1970, 1, 1)</f>
        <v>41947.457569444443</v>
      </c>
      <c r="M1308" s="16">
        <f>(J1308 / 60 / 60 / 24) + DATE(1970, 1, 1)</f>
        <v>41977.457569444443</v>
      </c>
      <c r="N1308" s="10">
        <f>M1308-L1308</f>
        <v>30</v>
      </c>
      <c r="O1308" t="b">
        <v>0</v>
      </c>
      <c r="P1308">
        <v>356</v>
      </c>
      <c r="Q1308" s="12">
        <f>IFERROR(ROUND(E1308 / P1308, 2), 0)</f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 / D1309 * 100, 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>(K1309 / 60 / 60 / 24) + DATE(1970, 1, 1)</f>
        <v>42387.503229166665</v>
      </c>
      <c r="M1309" s="16">
        <f>(J1309 / 60 / 60 / 24) + DATE(1970, 1, 1)</f>
        <v>42417.503229166665</v>
      </c>
      <c r="N1309" s="10">
        <f>M1309-L1309</f>
        <v>30</v>
      </c>
      <c r="O1309" t="b">
        <v>0</v>
      </c>
      <c r="P1309">
        <v>45</v>
      </c>
      <c r="Q1309" s="12">
        <f>IFERROR(ROUND(E1309 / P1309, 2), 0)</f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 / D1310 * 100, 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>(K1310 / 60 / 60 / 24) + DATE(1970, 1, 1)</f>
        <v>42611.613564814819</v>
      </c>
      <c r="M1310" s="16">
        <f>(J1310 / 60 / 60 / 24) + DATE(1970, 1, 1)</f>
        <v>42651.613564814819</v>
      </c>
      <c r="N1310" s="10">
        <f>M1310-L1310</f>
        <v>40</v>
      </c>
      <c r="O1310" t="b">
        <v>0</v>
      </c>
      <c r="P1310">
        <v>38</v>
      </c>
      <c r="Q1310" s="12">
        <f>IFERROR(ROUND(E1310 / P1310, 2), 0)</f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 / D1311 * 100, 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>(K1311 / 60 / 60 / 24) + DATE(1970, 1, 1)</f>
        <v>42257.882731481484</v>
      </c>
      <c r="M1311" s="16">
        <f>(J1311 / 60 / 60 / 24) + DATE(1970, 1, 1)</f>
        <v>42292.882731481484</v>
      </c>
      <c r="N1311" s="10">
        <f>M1311-L1311</f>
        <v>35</v>
      </c>
      <c r="O1311" t="b">
        <v>0</v>
      </c>
      <c r="P1311">
        <v>35</v>
      </c>
      <c r="Q1311" s="12">
        <f>IFERROR(ROUND(E1311 / P1311, 2), 0)</f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 / D1312 * 100, 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>(K1312 / 60 / 60 / 24) + DATE(1970, 1, 1)</f>
        <v>42556.667245370365</v>
      </c>
      <c r="M1312" s="16">
        <f>(J1312 / 60 / 60 / 24) + DATE(1970, 1, 1)</f>
        <v>42601.667245370365</v>
      </c>
      <c r="N1312" s="10">
        <f>M1312-L1312</f>
        <v>45</v>
      </c>
      <c r="O1312" t="b">
        <v>0</v>
      </c>
      <c r="P1312">
        <v>24</v>
      </c>
      <c r="Q1312" s="12">
        <f>IFERROR(ROUND(E1312 / P1312, 2), 0)</f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 / D1313 * 100, 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>(K1313 / 60 / 60 / 24) + DATE(1970, 1, 1)</f>
        <v>42669.802303240736</v>
      </c>
      <c r="M1313" s="16">
        <f>(J1313 / 60 / 60 / 24) + DATE(1970, 1, 1)</f>
        <v>42704.843969907408</v>
      </c>
      <c r="N1313" s="10">
        <f>M1313-L1313</f>
        <v>35.041666666671517</v>
      </c>
      <c r="O1313" t="b">
        <v>0</v>
      </c>
      <c r="P1313">
        <v>100</v>
      </c>
      <c r="Q1313" s="12">
        <f>IFERROR(ROUND(E1313 / P1313, 2), 0)</f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 / D1314 * 100, 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>(K1314 / 60 / 60 / 24) + DATE(1970, 1, 1)</f>
        <v>42082.702800925923</v>
      </c>
      <c r="M1314" s="16">
        <f>(J1314 / 60 / 60 / 24) + DATE(1970, 1, 1)</f>
        <v>42112.702800925923</v>
      </c>
      <c r="N1314" s="10">
        <f>M1314-L1314</f>
        <v>30</v>
      </c>
      <c r="O1314" t="b">
        <v>0</v>
      </c>
      <c r="P1314">
        <v>1</v>
      </c>
      <c r="Q1314" s="12">
        <f>IFERROR(ROUND(E1314 / P1314, 2), 0)</f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 / D1315 * 100, 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>(K1315 / 60 / 60 / 24) + DATE(1970, 1, 1)</f>
        <v>42402.709652777776</v>
      </c>
      <c r="M1315" s="16">
        <f>(J1315 / 60 / 60 / 24) + DATE(1970, 1, 1)</f>
        <v>42432.709652777776</v>
      </c>
      <c r="N1315" s="10">
        <f>M1315-L1315</f>
        <v>30</v>
      </c>
      <c r="O1315" t="b">
        <v>0</v>
      </c>
      <c r="P1315">
        <v>122</v>
      </c>
      <c r="Q1315" s="12">
        <f>IFERROR(ROUND(E1315 / P1315, 2), 0)</f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 / D1316 * 100, 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>(K1316 / 60 / 60 / 24) + DATE(1970, 1, 1)</f>
        <v>42604.669675925921</v>
      </c>
      <c r="M1316" s="16">
        <f>(J1316 / 60 / 60 / 24) + DATE(1970, 1, 1)</f>
        <v>42664.669675925921</v>
      </c>
      <c r="N1316" s="10">
        <f>M1316-L1316</f>
        <v>60</v>
      </c>
      <c r="O1316" t="b">
        <v>0</v>
      </c>
      <c r="P1316">
        <v>11</v>
      </c>
      <c r="Q1316" s="12">
        <f>IFERROR(ROUND(E1316 / P1316, 2), 0)</f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 / D1317 * 100, 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>(K1317 / 60 / 60 / 24) + DATE(1970, 1, 1)</f>
        <v>42278.498240740737</v>
      </c>
      <c r="M1317" s="16">
        <f>(J1317 / 60 / 60 / 24) + DATE(1970, 1, 1)</f>
        <v>42314.041666666672</v>
      </c>
      <c r="N1317" s="10">
        <f>M1317-L1317</f>
        <v>35.543425925934571</v>
      </c>
      <c r="O1317" t="b">
        <v>0</v>
      </c>
      <c r="P1317">
        <v>248</v>
      </c>
      <c r="Q1317" s="12">
        <f>IFERROR(ROUND(E1317 / P1317, 2), 0)</f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 / D1318 * 100,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>(K1318 / 60 / 60 / 24) + DATE(1970, 1, 1)</f>
        <v>42393.961909722217</v>
      </c>
      <c r="M1318" s="16">
        <f>(J1318 / 60 / 60 / 24) + DATE(1970, 1, 1)</f>
        <v>42428.961909722217</v>
      </c>
      <c r="N1318" s="10">
        <f>M1318-L1318</f>
        <v>35</v>
      </c>
      <c r="O1318" t="b">
        <v>0</v>
      </c>
      <c r="P1318">
        <v>1</v>
      </c>
      <c r="Q1318" s="12">
        <f>IFERROR(ROUND(E1318 / P1318, 2), 0)</f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 / D1319 * 100, 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>(K1319 / 60 / 60 / 24) + DATE(1970, 1, 1)</f>
        <v>42520.235486111109</v>
      </c>
      <c r="M1319" s="16">
        <f>(J1319 / 60 / 60 / 24) + DATE(1970, 1, 1)</f>
        <v>42572.583333333328</v>
      </c>
      <c r="N1319" s="10">
        <f>M1319-L1319</f>
        <v>52.347847222219571</v>
      </c>
      <c r="O1319" t="b">
        <v>0</v>
      </c>
      <c r="P1319">
        <v>19</v>
      </c>
      <c r="Q1319" s="12">
        <f>IFERROR(ROUND(E1319 / P1319, 2), 0)</f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 / D1320 * 100, 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>(K1320 / 60 / 60 / 24) + DATE(1970, 1, 1)</f>
        <v>41985.043657407412</v>
      </c>
      <c r="M1320" s="16">
        <f>(J1320 / 60 / 60 / 24) + DATE(1970, 1, 1)</f>
        <v>42015.043657407412</v>
      </c>
      <c r="N1320" s="10">
        <f>M1320-L1320</f>
        <v>30</v>
      </c>
      <c r="O1320" t="b">
        <v>0</v>
      </c>
      <c r="P1320">
        <v>135</v>
      </c>
      <c r="Q1320" s="12">
        <f>IFERROR(ROUND(E1320 / P1320, 2), 0)</f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 / D1321 * 100, 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>(K1321 / 60 / 60 / 24) + DATE(1970, 1, 1)</f>
        <v>41816.812094907407</v>
      </c>
      <c r="M1321" s="16">
        <f>(J1321 / 60 / 60 / 24) + DATE(1970, 1, 1)</f>
        <v>41831.666666666664</v>
      </c>
      <c r="N1321" s="10">
        <f>M1321-L1321</f>
        <v>14.854571759256942</v>
      </c>
      <c r="O1321" t="b">
        <v>0</v>
      </c>
      <c r="P1321">
        <v>9</v>
      </c>
      <c r="Q1321" s="12">
        <f>IFERROR(ROUND(E1321 / P1321, 2), 0)</f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 / D1322 * 100, 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>(K1322 / 60 / 60 / 24) + DATE(1970, 1, 1)</f>
        <v>42705.690347222218</v>
      </c>
      <c r="M1322" s="16">
        <f>(J1322 / 60 / 60 / 24) + DATE(1970, 1, 1)</f>
        <v>42734.958333333328</v>
      </c>
      <c r="N1322" s="10">
        <f>M1322-L1322</f>
        <v>29.267986111110076</v>
      </c>
      <c r="O1322" t="b">
        <v>0</v>
      </c>
      <c r="P1322">
        <v>3</v>
      </c>
      <c r="Q1322" s="12">
        <f>IFERROR(ROUND(E1322 / P1322, 2), 0)</f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 / D1323 * 100, 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>(K1323 / 60 / 60 / 24) + DATE(1970, 1, 1)</f>
        <v>42697.74927083333</v>
      </c>
      <c r="M1323" s="16">
        <f>(J1323 / 60 / 60 / 24) + DATE(1970, 1, 1)</f>
        <v>42727.74927083333</v>
      </c>
      <c r="N1323" s="10">
        <f>M1323-L1323</f>
        <v>30</v>
      </c>
      <c r="O1323" t="b">
        <v>0</v>
      </c>
      <c r="P1323">
        <v>7</v>
      </c>
      <c r="Q1323" s="12">
        <f>IFERROR(ROUND(E1323 / P1323, 2), 0)</f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 / D1324 * 100,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>(K1324 / 60 / 60 / 24) + DATE(1970, 1, 1)</f>
        <v>42115.656539351854</v>
      </c>
      <c r="M1324" s="16">
        <f>(J1324 / 60 / 60 / 24) + DATE(1970, 1, 1)</f>
        <v>42145.656539351854</v>
      </c>
      <c r="N1324" s="10">
        <f>M1324-L1324</f>
        <v>30</v>
      </c>
      <c r="O1324" t="b">
        <v>0</v>
      </c>
      <c r="P1324">
        <v>4</v>
      </c>
      <c r="Q1324" s="12">
        <f>IFERROR(ROUND(E1324 / P1324, 2), 0)</f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 / D1325 * 100, 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>(K1325 / 60 / 60 / 24) + DATE(1970, 1, 1)</f>
        <v>42451.698449074072</v>
      </c>
      <c r="M1325" s="16">
        <f>(J1325 / 60 / 60 / 24) + DATE(1970, 1, 1)</f>
        <v>42486.288194444445</v>
      </c>
      <c r="N1325" s="10">
        <f>M1325-L1325</f>
        <v>34.589745370372839</v>
      </c>
      <c r="O1325" t="b">
        <v>0</v>
      </c>
      <c r="P1325">
        <v>44</v>
      </c>
      <c r="Q1325" s="12">
        <f>IFERROR(ROUND(E1325 / P1325, 2), 0)</f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 / D1326 * 100, 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>(K1326 / 60 / 60 / 24) + DATE(1970, 1, 1)</f>
        <v>42626.633703703701</v>
      </c>
      <c r="M1326" s="16">
        <f>(J1326 / 60 / 60 / 24) + DATE(1970, 1, 1)</f>
        <v>42656.633703703701</v>
      </c>
      <c r="N1326" s="10">
        <f>M1326-L1326</f>
        <v>30</v>
      </c>
      <c r="O1326" t="b">
        <v>0</v>
      </c>
      <c r="P1326">
        <v>90</v>
      </c>
      <c r="Q1326" s="12">
        <f>IFERROR(ROUND(E1326 / P1326, 2), 0)</f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 / D1327 * 100, 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>(K1327 / 60 / 60 / 24) + DATE(1970, 1, 1)</f>
        <v>42704.086053240739</v>
      </c>
      <c r="M1327" s="16">
        <f>(J1327 / 60 / 60 / 24) + DATE(1970, 1, 1)</f>
        <v>42734.086053240739</v>
      </c>
      <c r="N1327" s="10">
        <f>M1327-L1327</f>
        <v>30</v>
      </c>
      <c r="O1327" t="b">
        <v>0</v>
      </c>
      <c r="P1327">
        <v>8</v>
      </c>
      <c r="Q1327" s="12">
        <f>IFERROR(ROUND(E1327 / P1327, 2), 0)</f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 / D1328 * 100, 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>(K1328 / 60 / 60 / 24) + DATE(1970, 1, 1)</f>
        <v>41974.791990740734</v>
      </c>
      <c r="M1328" s="16">
        <f>(J1328 / 60 / 60 / 24) + DATE(1970, 1, 1)</f>
        <v>42019.791990740734</v>
      </c>
      <c r="N1328" s="10">
        <f>M1328-L1328</f>
        <v>45</v>
      </c>
      <c r="O1328" t="b">
        <v>0</v>
      </c>
      <c r="P1328">
        <v>11</v>
      </c>
      <c r="Q1328" s="12">
        <f>IFERROR(ROUND(E1328 / P1328, 2), 0)</f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 / D1329 * 100, 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>(K1329 / 60 / 60 / 24) + DATE(1970, 1, 1)</f>
        <v>42123.678645833337</v>
      </c>
      <c r="M1329" s="16">
        <f>(J1329 / 60 / 60 / 24) + DATE(1970, 1, 1)</f>
        <v>42153.678645833337</v>
      </c>
      <c r="N1329" s="10">
        <f>M1329-L1329</f>
        <v>30</v>
      </c>
      <c r="O1329" t="b">
        <v>0</v>
      </c>
      <c r="P1329">
        <v>41</v>
      </c>
      <c r="Q1329" s="12">
        <f>IFERROR(ROUND(E1329 / P1329, 2), 0)</f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 / D1330 * 100, 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>(K1330 / 60 / 60 / 24) + DATE(1970, 1, 1)</f>
        <v>42612.642754629633</v>
      </c>
      <c r="M1330" s="16">
        <f>(J1330 / 60 / 60 / 24) + DATE(1970, 1, 1)</f>
        <v>42657.642754629633</v>
      </c>
      <c r="N1330" s="10">
        <f>M1330-L1330</f>
        <v>45</v>
      </c>
      <c r="O1330" t="b">
        <v>0</v>
      </c>
      <c r="P1330">
        <v>15</v>
      </c>
      <c r="Q1330" s="12">
        <f>IFERROR(ROUND(E1330 / P1330, 2), 0)</f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 / D1331 * 100, 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>(K1331 / 60 / 60 / 24) + DATE(1970, 1, 1)</f>
        <v>41935.221585648149</v>
      </c>
      <c r="M1331" s="16">
        <f>(J1331 / 60 / 60 / 24) + DATE(1970, 1, 1)</f>
        <v>41975.263252314813</v>
      </c>
      <c r="N1331" s="10">
        <f>M1331-L1331</f>
        <v>40.041666666664241</v>
      </c>
      <c r="O1331" t="b">
        <v>0</v>
      </c>
      <c r="P1331">
        <v>9</v>
      </c>
      <c r="Q1331" s="12">
        <f>IFERROR(ROUND(E1331 / P1331, 2), 0)</f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 / D1332 * 100, 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>(K1332 / 60 / 60 / 24) + DATE(1970, 1, 1)</f>
        <v>42522.276724537034</v>
      </c>
      <c r="M1332" s="16">
        <f>(J1332 / 60 / 60 / 24) + DATE(1970, 1, 1)</f>
        <v>42553.166666666672</v>
      </c>
      <c r="N1332" s="10">
        <f>M1332-L1332</f>
        <v>30.889942129637348</v>
      </c>
      <c r="O1332" t="b">
        <v>0</v>
      </c>
      <c r="P1332">
        <v>50</v>
      </c>
      <c r="Q1332" s="12">
        <f>IFERROR(ROUND(E1332 / P1332, 2), 0)</f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 / D1333 * 100, 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>(K1333 / 60 / 60 / 24) + DATE(1970, 1, 1)</f>
        <v>42569.50409722222</v>
      </c>
      <c r="M1333" s="16">
        <f>(J1333 / 60 / 60 / 24) + DATE(1970, 1, 1)</f>
        <v>42599.50409722222</v>
      </c>
      <c r="N1333" s="10">
        <f>M1333-L1333</f>
        <v>30</v>
      </c>
      <c r="O1333" t="b">
        <v>0</v>
      </c>
      <c r="P1333">
        <v>34</v>
      </c>
      <c r="Q1333" s="12">
        <f>IFERROR(ROUND(E1333 / P1333, 2), 0)</f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 / D1334 * 100,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>(K1334 / 60 / 60 / 24) + DATE(1970, 1, 1)</f>
        <v>42732.060277777782</v>
      </c>
      <c r="M1334" s="16">
        <f>(J1334 / 60 / 60 / 24) + DATE(1970, 1, 1)</f>
        <v>42762.060277777782</v>
      </c>
      <c r="N1334" s="10">
        <f>M1334-L1334</f>
        <v>30</v>
      </c>
      <c r="O1334" t="b">
        <v>0</v>
      </c>
      <c r="P1334">
        <v>0</v>
      </c>
      <c r="Q1334" s="12">
        <f>IFERROR(ROUND(E1334 / P1334, 2), 0)</f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 / D1335 * 100,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>(K1335 / 60 / 60 / 24) + DATE(1970, 1, 1)</f>
        <v>41806.106770833336</v>
      </c>
      <c r="M1335" s="16">
        <f>(J1335 / 60 / 60 / 24) + DATE(1970, 1, 1)</f>
        <v>41836.106770833336</v>
      </c>
      <c r="N1335" s="10">
        <f>M1335-L1335</f>
        <v>30</v>
      </c>
      <c r="O1335" t="b">
        <v>0</v>
      </c>
      <c r="P1335">
        <v>0</v>
      </c>
      <c r="Q1335" s="12">
        <f>IFERROR(ROUND(E1335 / P1335, 2), 0)</f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 / D1336 * 100, 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>(K1336 / 60 / 60 / 24) + DATE(1970, 1, 1)</f>
        <v>42410.774155092593</v>
      </c>
      <c r="M1336" s="16">
        <f>(J1336 / 60 / 60 / 24) + DATE(1970, 1, 1)</f>
        <v>42440.774155092593</v>
      </c>
      <c r="N1336" s="10">
        <f>M1336-L1336</f>
        <v>30</v>
      </c>
      <c r="O1336" t="b">
        <v>0</v>
      </c>
      <c r="P1336">
        <v>276</v>
      </c>
      <c r="Q1336" s="12">
        <f>IFERROR(ROUND(E1336 / P1336, 2), 0)</f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 / D1337 * 100, 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>(K1337 / 60 / 60 / 24) + DATE(1970, 1, 1)</f>
        <v>42313.936365740738</v>
      </c>
      <c r="M1337" s="16">
        <f>(J1337 / 60 / 60 / 24) + DATE(1970, 1, 1)</f>
        <v>42343.936365740738</v>
      </c>
      <c r="N1337" s="10">
        <f>M1337-L1337</f>
        <v>30</v>
      </c>
      <c r="O1337" t="b">
        <v>0</v>
      </c>
      <c r="P1337">
        <v>16</v>
      </c>
      <c r="Q1337" s="12">
        <f>IFERROR(ROUND(E1337 / P1337, 2), 0)</f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 / D1338 * 100, 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>(K1338 / 60 / 60 / 24) + DATE(1970, 1, 1)</f>
        <v>41955.863750000004</v>
      </c>
      <c r="M1338" s="16">
        <f>(J1338 / 60 / 60 / 24) + DATE(1970, 1, 1)</f>
        <v>41990.863750000004</v>
      </c>
      <c r="N1338" s="10">
        <f>M1338-L1338</f>
        <v>35</v>
      </c>
      <c r="O1338" t="b">
        <v>0</v>
      </c>
      <c r="P1338">
        <v>224</v>
      </c>
      <c r="Q1338" s="12">
        <f>IFERROR(ROUND(E1338 / P1338, 2), 0)</f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 / D1339 * 100, 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>(K1339 / 60 / 60 / 24) + DATE(1970, 1, 1)</f>
        <v>42767.577303240745</v>
      </c>
      <c r="M1339" s="16">
        <f>(J1339 / 60 / 60 / 24) + DATE(1970, 1, 1)</f>
        <v>42797.577303240745</v>
      </c>
      <c r="N1339" s="10">
        <f>M1339-L1339</f>
        <v>30</v>
      </c>
      <c r="O1339" t="b">
        <v>0</v>
      </c>
      <c r="P1339">
        <v>140</v>
      </c>
      <c r="Q1339" s="12">
        <f>IFERROR(ROUND(E1339 / P1339, 2), 0)</f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 / D1340 * 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>(K1340 / 60 / 60 / 24) + DATE(1970, 1, 1)</f>
        <v>42188.803622685184</v>
      </c>
      <c r="M1340" s="16">
        <f>(J1340 / 60 / 60 / 24) + DATE(1970, 1, 1)</f>
        <v>42218.803622685184</v>
      </c>
      <c r="N1340" s="10">
        <f>M1340-L1340</f>
        <v>30</v>
      </c>
      <c r="O1340" t="b">
        <v>0</v>
      </c>
      <c r="P1340">
        <v>15</v>
      </c>
      <c r="Q1340" s="12">
        <f>IFERROR(ROUND(E1340 / P1340, 2), 0)</f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 / D1341 * 100, 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>(K1341 / 60 / 60 / 24) + DATE(1970, 1, 1)</f>
        <v>41936.647164351853</v>
      </c>
      <c r="M1341" s="16">
        <f>(J1341 / 60 / 60 / 24) + DATE(1970, 1, 1)</f>
        <v>41981.688831018517</v>
      </c>
      <c r="N1341" s="10">
        <f>M1341-L1341</f>
        <v>45.041666666664241</v>
      </c>
      <c r="O1341" t="b">
        <v>0</v>
      </c>
      <c r="P1341">
        <v>37</v>
      </c>
      <c r="Q1341" s="12">
        <f>IFERROR(ROUND(E1341 / P1341, 2), 0)</f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 / D1342 * 100,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>(K1342 / 60 / 60 / 24) + DATE(1970, 1, 1)</f>
        <v>41836.595520833333</v>
      </c>
      <c r="M1342" s="16">
        <f>(J1342 / 60 / 60 / 24) + DATE(1970, 1, 1)</f>
        <v>41866.595520833333</v>
      </c>
      <c r="N1342" s="10">
        <f>M1342-L1342</f>
        <v>30</v>
      </c>
      <c r="O1342" t="b">
        <v>0</v>
      </c>
      <c r="P1342">
        <v>0</v>
      </c>
      <c r="Q1342" s="12">
        <f>IFERROR(ROUND(E1342 / P1342, 2), 0)</f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 / D1343 * 100, 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>(K1343 / 60 / 60 / 24) + DATE(1970, 1, 1)</f>
        <v>42612.624039351853</v>
      </c>
      <c r="M1343" s="16">
        <f>(J1343 / 60 / 60 / 24) + DATE(1970, 1, 1)</f>
        <v>42644.624039351853</v>
      </c>
      <c r="N1343" s="10">
        <f>M1343-L1343</f>
        <v>32</v>
      </c>
      <c r="O1343" t="b">
        <v>0</v>
      </c>
      <c r="P1343">
        <v>46</v>
      </c>
      <c r="Q1343" s="12">
        <f>IFERROR(ROUND(E1343 / P1343, 2), 0)</f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 / D1344 * 100,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>(K1344 / 60 / 60 / 24) + DATE(1970, 1, 1)</f>
        <v>42172.816423611104</v>
      </c>
      <c r="M1344" s="16">
        <f>(J1344 / 60 / 60 / 24) + DATE(1970, 1, 1)</f>
        <v>42202.816423611104</v>
      </c>
      <c r="N1344" s="10">
        <f>M1344-L1344</f>
        <v>30</v>
      </c>
      <c r="O1344" t="b">
        <v>0</v>
      </c>
      <c r="P1344">
        <v>1</v>
      </c>
      <c r="Q1344" s="12">
        <f>IFERROR(ROUND(E1344 / P1344, 2), 0)</f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 / D1345 * 100, 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>(K1345 / 60 / 60 / 24) + DATE(1970, 1, 1)</f>
        <v>42542.526423611111</v>
      </c>
      <c r="M1345" s="16">
        <f>(J1345 / 60 / 60 / 24) + DATE(1970, 1, 1)</f>
        <v>42601.165972222225</v>
      </c>
      <c r="N1345" s="10">
        <f>M1345-L1345</f>
        <v>58.639548611114151</v>
      </c>
      <c r="O1345" t="b">
        <v>0</v>
      </c>
      <c r="P1345">
        <v>323</v>
      </c>
      <c r="Q1345" s="12">
        <f>IFERROR(ROUND(E1345 / P1345, 2), 0)</f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>(K1346 / 60 / 60 / 24) + DATE(1970, 1, 1)</f>
        <v>42522.789803240739</v>
      </c>
      <c r="M1346" s="16">
        <f>(J1346 / 60 / 60 / 24) + DATE(1970, 1, 1)</f>
        <v>42551.789803240739</v>
      </c>
      <c r="N1346" s="10">
        <f>M1346-L1346</f>
        <v>29</v>
      </c>
      <c r="O1346" t="b">
        <v>0</v>
      </c>
      <c r="P1346">
        <v>139</v>
      </c>
      <c r="Q1346" s="12">
        <f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 / D1347 * 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>(K1347 / 60 / 60 / 24) + DATE(1970, 1, 1)</f>
        <v>41799.814340277779</v>
      </c>
      <c r="M1347" s="16">
        <f>(J1347 / 60 / 60 / 24) + DATE(1970, 1, 1)</f>
        <v>41834.814340277779</v>
      </c>
      <c r="N1347" s="10">
        <f>M1347-L1347</f>
        <v>35</v>
      </c>
      <c r="O1347" t="b">
        <v>0</v>
      </c>
      <c r="P1347">
        <v>7</v>
      </c>
      <c r="Q1347" s="12">
        <f>IFERROR(ROUND(E1347 / P1347, 2), 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 / D1348 * 100, 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>(K1348 / 60 / 60 / 24) + DATE(1970, 1, 1)</f>
        <v>41422.075821759259</v>
      </c>
      <c r="M1348" s="16">
        <f>(J1348 / 60 / 60 / 24) + DATE(1970, 1, 1)</f>
        <v>41452.075821759259</v>
      </c>
      <c r="N1348" s="10">
        <f>M1348-L1348</f>
        <v>30</v>
      </c>
      <c r="O1348" t="b">
        <v>0</v>
      </c>
      <c r="P1348">
        <v>149</v>
      </c>
      <c r="Q1348" s="12">
        <f>IFERROR(ROUND(E1348 / P1348, 2), 0)</f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 / D1349 * 100, 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>(K1349 / 60 / 60 / 24) + DATE(1970, 1, 1)</f>
        <v>42040.638020833328</v>
      </c>
      <c r="M1349" s="16">
        <f>(J1349 / 60 / 60 / 24) + DATE(1970, 1, 1)</f>
        <v>42070.638020833328</v>
      </c>
      <c r="N1349" s="10">
        <f>M1349-L1349</f>
        <v>30</v>
      </c>
      <c r="O1349" t="b">
        <v>0</v>
      </c>
      <c r="P1349">
        <v>31</v>
      </c>
      <c r="Q1349" s="12">
        <f>IFERROR(ROUND(E1349 / P1349, 2), 0)</f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 / D1350 * 100, 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>(K1350 / 60 / 60 / 24) + DATE(1970, 1, 1)</f>
        <v>41963.506168981476</v>
      </c>
      <c r="M1350" s="16">
        <f>(J1350 / 60 / 60 / 24) + DATE(1970, 1, 1)</f>
        <v>41991.506168981476</v>
      </c>
      <c r="N1350" s="10">
        <f>M1350-L1350</f>
        <v>28</v>
      </c>
      <c r="O1350" t="b">
        <v>0</v>
      </c>
      <c r="P1350">
        <v>26</v>
      </c>
      <c r="Q1350" s="12">
        <f>IFERROR(ROUND(E1350 / P1350, 2), 0)</f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 / D1351 * 100, 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>(K1351 / 60 / 60 / 24) + DATE(1970, 1, 1)</f>
        <v>42317.33258101852</v>
      </c>
      <c r="M1351" s="16">
        <f>(J1351 / 60 / 60 / 24) + DATE(1970, 1, 1)</f>
        <v>42354.290972222225</v>
      </c>
      <c r="N1351" s="10">
        <f>M1351-L1351</f>
        <v>36.958391203705105</v>
      </c>
      <c r="O1351" t="b">
        <v>0</v>
      </c>
      <c r="P1351">
        <v>172</v>
      </c>
      <c r="Q1351" s="12">
        <f>IFERROR(ROUND(E1351 / P1351, 2), 0)</f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 / D1352 * 100, 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>(K1352 / 60 / 60 / 24) + DATE(1970, 1, 1)</f>
        <v>42334.013124999998</v>
      </c>
      <c r="M1352" s="16">
        <f>(J1352 / 60 / 60 / 24) + DATE(1970, 1, 1)</f>
        <v>42364.013124999998</v>
      </c>
      <c r="N1352" s="10">
        <f>M1352-L1352</f>
        <v>30</v>
      </c>
      <c r="O1352" t="b">
        <v>0</v>
      </c>
      <c r="P1352">
        <v>78</v>
      </c>
      <c r="Q1352" s="12">
        <f>IFERROR(ROUND(E1352 / P1352, 2), 0)</f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 / D1353 * 100, 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>(K1353 / 60 / 60 / 24) + DATE(1970, 1, 1)</f>
        <v>42382.74009259259</v>
      </c>
      <c r="M1353" s="16">
        <f>(J1353 / 60 / 60 / 24) + DATE(1970, 1, 1)</f>
        <v>42412.74009259259</v>
      </c>
      <c r="N1353" s="10">
        <f>M1353-L1353</f>
        <v>30</v>
      </c>
      <c r="O1353" t="b">
        <v>0</v>
      </c>
      <c r="P1353">
        <v>120</v>
      </c>
      <c r="Q1353" s="12">
        <f>IFERROR(ROUND(E1353 / P1353, 2), 0)</f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 / D1354 * 100, 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>(K1354 / 60 / 60 / 24) + DATE(1970, 1, 1)</f>
        <v>42200.578310185185</v>
      </c>
      <c r="M1354" s="16">
        <f>(J1354 / 60 / 60 / 24) + DATE(1970, 1, 1)</f>
        <v>42252.165972222225</v>
      </c>
      <c r="N1354" s="10">
        <f>M1354-L1354</f>
        <v>51.587662037039991</v>
      </c>
      <c r="O1354" t="b">
        <v>0</v>
      </c>
      <c r="P1354">
        <v>227</v>
      </c>
      <c r="Q1354" s="12">
        <f>IFERROR(ROUND(E1354 / P1354, 2), 0)</f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 / D1355 * 100, 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>(K1355 / 60 / 60 / 24) + DATE(1970, 1, 1)</f>
        <v>41309.11791666667</v>
      </c>
      <c r="M1355" s="16">
        <f>(J1355 / 60 / 60 / 24) + DATE(1970, 1, 1)</f>
        <v>41344</v>
      </c>
      <c r="N1355" s="10">
        <f>M1355-L1355</f>
        <v>34.882083333330229</v>
      </c>
      <c r="O1355" t="b">
        <v>0</v>
      </c>
      <c r="P1355">
        <v>42</v>
      </c>
      <c r="Q1355" s="12">
        <f>IFERROR(ROUND(E1355 / P1355, 2), 0)</f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 / D1356 * 100, 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>(K1356 / 60 / 60 / 24) + DATE(1970, 1, 1)</f>
        <v>42502.807627314818</v>
      </c>
      <c r="M1356" s="16">
        <f>(J1356 / 60 / 60 / 24) + DATE(1970, 1, 1)</f>
        <v>42532.807627314818</v>
      </c>
      <c r="N1356" s="10">
        <f>M1356-L1356</f>
        <v>30</v>
      </c>
      <c r="O1356" t="b">
        <v>0</v>
      </c>
      <c r="P1356">
        <v>64</v>
      </c>
      <c r="Q1356" s="12">
        <f>IFERROR(ROUND(E1356 / P1356, 2), 0)</f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 / D1357 * 100, 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>(K1357 / 60 / 60 / 24) + DATE(1970, 1, 1)</f>
        <v>41213.254687499997</v>
      </c>
      <c r="M1357" s="16">
        <f>(J1357 / 60 / 60 / 24) + DATE(1970, 1, 1)</f>
        <v>41243.416666666664</v>
      </c>
      <c r="N1357" s="10">
        <f>M1357-L1357</f>
        <v>30.161979166667152</v>
      </c>
      <c r="O1357" t="b">
        <v>0</v>
      </c>
      <c r="P1357">
        <v>121</v>
      </c>
      <c r="Q1357" s="12">
        <f>IFERROR(ROUND(E1357 / P1357, 2), 0)</f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 / D1358 * 100, 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>(K1358 / 60 / 60 / 24) + DATE(1970, 1, 1)</f>
        <v>41430.038888888892</v>
      </c>
      <c r="M1358" s="16">
        <f>(J1358 / 60 / 60 / 24) + DATE(1970, 1, 1)</f>
        <v>41460.038888888892</v>
      </c>
      <c r="N1358" s="10">
        <f>M1358-L1358</f>
        <v>30</v>
      </c>
      <c r="O1358" t="b">
        <v>0</v>
      </c>
      <c r="P1358">
        <v>87</v>
      </c>
      <c r="Q1358" s="12">
        <f>IFERROR(ROUND(E1358 / P1358, 2), 0)</f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 / D1359 * 100, 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>(K1359 / 60 / 60 / 24) + DATE(1970, 1, 1)</f>
        <v>41304.962233796294</v>
      </c>
      <c r="M1359" s="16">
        <f>(J1359 / 60 / 60 / 24) + DATE(1970, 1, 1)</f>
        <v>41334.249305555553</v>
      </c>
      <c r="N1359" s="10">
        <f>M1359-L1359</f>
        <v>29.287071759259561</v>
      </c>
      <c r="O1359" t="b">
        <v>0</v>
      </c>
      <c r="P1359">
        <v>65</v>
      </c>
      <c r="Q1359" s="12">
        <f>IFERROR(ROUND(E1359 / P1359, 2), 0)</f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 / D1360 * 100, 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>(K1360 / 60 / 60 / 24) + DATE(1970, 1, 1)</f>
        <v>40689.570868055554</v>
      </c>
      <c r="M1360" s="16">
        <f>(J1360 / 60 / 60 / 24) + DATE(1970, 1, 1)</f>
        <v>40719.570868055554</v>
      </c>
      <c r="N1360" s="10">
        <f>M1360-L1360</f>
        <v>30</v>
      </c>
      <c r="O1360" t="b">
        <v>0</v>
      </c>
      <c r="P1360">
        <v>49</v>
      </c>
      <c r="Q1360" s="12">
        <f>IFERROR(ROUND(E1360 / P1360, 2), 0)</f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 / D1361 * 100, 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>(K1361 / 60 / 60 / 24) + DATE(1970, 1, 1)</f>
        <v>40668.814699074072</v>
      </c>
      <c r="M1361" s="16">
        <f>(J1361 / 60 / 60 / 24) + DATE(1970, 1, 1)</f>
        <v>40730.814699074072</v>
      </c>
      <c r="N1361" s="10">
        <f>M1361-L1361</f>
        <v>62</v>
      </c>
      <c r="O1361" t="b">
        <v>0</v>
      </c>
      <c r="P1361">
        <v>19</v>
      </c>
      <c r="Q1361" s="12">
        <f>IFERROR(ROUND(E1361 / P1361, 2), 0)</f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 / D1362 * 100, 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>(K1362 / 60 / 60 / 24) + DATE(1970, 1, 1)</f>
        <v>41095.900694444441</v>
      </c>
      <c r="M1362" s="16">
        <f>(J1362 / 60 / 60 / 24) + DATE(1970, 1, 1)</f>
        <v>41123.900694444441</v>
      </c>
      <c r="N1362" s="10">
        <f>M1362-L1362</f>
        <v>28</v>
      </c>
      <c r="O1362" t="b">
        <v>0</v>
      </c>
      <c r="P1362">
        <v>81</v>
      </c>
      <c r="Q1362" s="12">
        <f>IFERROR(ROUND(E1362 / P1362, 2), 0)</f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 / D1363 * 100, 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>(K1363 / 60 / 60 / 24) + DATE(1970, 1, 1)</f>
        <v>41781.717268518521</v>
      </c>
      <c r="M1363" s="16">
        <f>(J1363 / 60 / 60 / 24) + DATE(1970, 1, 1)</f>
        <v>41811.717268518521</v>
      </c>
      <c r="N1363" s="10">
        <f>M1363-L1363</f>
        <v>30</v>
      </c>
      <c r="O1363" t="b">
        <v>0</v>
      </c>
      <c r="P1363">
        <v>264</v>
      </c>
      <c r="Q1363" s="12">
        <f>IFERROR(ROUND(E1363 / P1363, 2), 0)</f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 / D1364 * 100, 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>(K1364 / 60 / 60 / 24) + DATE(1970, 1, 1)</f>
        <v>41464.934386574074</v>
      </c>
      <c r="M1364" s="16">
        <f>(J1364 / 60 / 60 / 24) + DATE(1970, 1, 1)</f>
        <v>41524.934386574074</v>
      </c>
      <c r="N1364" s="10">
        <f>M1364-L1364</f>
        <v>60</v>
      </c>
      <c r="O1364" t="b">
        <v>0</v>
      </c>
      <c r="P1364">
        <v>25</v>
      </c>
      <c r="Q1364" s="12">
        <f>IFERROR(ROUND(E1364 / P1364, 2), 0)</f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 / D1365 * 100, 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>(K1365 / 60 / 60 / 24) + DATE(1970, 1, 1)</f>
        <v>42396.8440625</v>
      </c>
      <c r="M1365" s="16">
        <f>(J1365 / 60 / 60 / 24) + DATE(1970, 1, 1)</f>
        <v>42415.332638888889</v>
      </c>
      <c r="N1365" s="10">
        <f>M1365-L1365</f>
        <v>18.48857638888876</v>
      </c>
      <c r="O1365" t="b">
        <v>0</v>
      </c>
      <c r="P1365">
        <v>5</v>
      </c>
      <c r="Q1365" s="12">
        <f>IFERROR(ROUND(E1365 / P1365, 2), 0)</f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 / D1366 * 100, 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>(K1366 / 60 / 60 / 24) + DATE(1970, 1, 1)</f>
        <v>41951.695671296293</v>
      </c>
      <c r="M1366" s="16">
        <f>(J1366 / 60 / 60 / 24) + DATE(1970, 1, 1)</f>
        <v>42011.6956712963</v>
      </c>
      <c r="N1366" s="10">
        <f>M1366-L1366</f>
        <v>60.000000000007276</v>
      </c>
      <c r="O1366" t="b">
        <v>0</v>
      </c>
      <c r="P1366">
        <v>144</v>
      </c>
      <c r="Q1366" s="12">
        <f>IFERROR(ROUND(E1366 / P1366, 2), 0)</f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 / D1367 * 100, 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>(K1367 / 60 / 60 / 24) + DATE(1970, 1, 1)</f>
        <v>42049.733240740738</v>
      </c>
      <c r="M1367" s="16">
        <f>(J1367 / 60 / 60 / 24) + DATE(1970, 1, 1)</f>
        <v>42079.691574074073</v>
      </c>
      <c r="N1367" s="10">
        <f>M1367-L1367</f>
        <v>29.958333333335759</v>
      </c>
      <c r="O1367" t="b">
        <v>0</v>
      </c>
      <c r="P1367">
        <v>92</v>
      </c>
      <c r="Q1367" s="12">
        <f>IFERROR(ROUND(E1367 / P1367, 2), 0)</f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 / D1368 * 100, 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>(K1368 / 60 / 60 / 24) + DATE(1970, 1, 1)</f>
        <v>41924.996099537035</v>
      </c>
      <c r="M1368" s="16">
        <f>(J1368 / 60 / 60 / 24) + DATE(1970, 1, 1)</f>
        <v>41970.037766203706</v>
      </c>
      <c r="N1368" s="10">
        <f>M1368-L1368</f>
        <v>45.041666666671517</v>
      </c>
      <c r="O1368" t="b">
        <v>0</v>
      </c>
      <c r="P1368">
        <v>147</v>
      </c>
      <c r="Q1368" s="12">
        <f>IFERROR(ROUND(E1368 / P1368, 2), 0)</f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 / D1369 * 100, 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>(K1369 / 60 / 60 / 24) + DATE(1970, 1, 1)</f>
        <v>42292.002893518518</v>
      </c>
      <c r="M1369" s="16">
        <f>(J1369 / 60 / 60 / 24) + DATE(1970, 1, 1)</f>
        <v>42322.044560185182</v>
      </c>
      <c r="N1369" s="10">
        <f>M1369-L1369</f>
        <v>30.041666666664241</v>
      </c>
      <c r="O1369" t="b">
        <v>0</v>
      </c>
      <c r="P1369">
        <v>90</v>
      </c>
      <c r="Q1369" s="12">
        <f>IFERROR(ROUND(E1369 / P1369, 2), 0)</f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 / D1370 * 100, 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>(K1370 / 60 / 60 / 24) + DATE(1970, 1, 1)</f>
        <v>42146.190902777773</v>
      </c>
      <c r="M1370" s="16">
        <f>(J1370 / 60 / 60 / 24) + DATE(1970, 1, 1)</f>
        <v>42170.190902777773</v>
      </c>
      <c r="N1370" s="10">
        <f>M1370-L1370</f>
        <v>24</v>
      </c>
      <c r="O1370" t="b">
        <v>0</v>
      </c>
      <c r="P1370">
        <v>87</v>
      </c>
      <c r="Q1370" s="12">
        <f>IFERROR(ROUND(E1370 / P1370, 2), 0)</f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 / D1371 * 100, 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>(K1371 / 60 / 60 / 24) + DATE(1970, 1, 1)</f>
        <v>41710.594282407408</v>
      </c>
      <c r="M1371" s="16">
        <f>(J1371 / 60 / 60 / 24) + DATE(1970, 1, 1)</f>
        <v>41740.594282407408</v>
      </c>
      <c r="N1371" s="10">
        <f>M1371-L1371</f>
        <v>30</v>
      </c>
      <c r="O1371" t="b">
        <v>0</v>
      </c>
      <c r="P1371">
        <v>406</v>
      </c>
      <c r="Q1371" s="12">
        <f>IFERROR(ROUND(E1371 / P1371, 2), 0)</f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 / D1372 * 100, 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>(K1372 / 60 / 60 / 24) + DATE(1970, 1, 1)</f>
        <v>41548.00335648148</v>
      </c>
      <c r="M1372" s="16">
        <f>(J1372 / 60 / 60 / 24) + DATE(1970, 1, 1)</f>
        <v>41563.00335648148</v>
      </c>
      <c r="N1372" s="10">
        <f>M1372-L1372</f>
        <v>15</v>
      </c>
      <c r="O1372" t="b">
        <v>0</v>
      </c>
      <c r="P1372">
        <v>20</v>
      </c>
      <c r="Q1372" s="12">
        <f>IFERROR(ROUND(E1372 / P1372, 2), 0)</f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 / D1373 * 100, 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>(K1373 / 60 / 60 / 24) + DATE(1970, 1, 1)</f>
        <v>42101.758587962962</v>
      </c>
      <c r="M1373" s="16">
        <f>(J1373 / 60 / 60 / 24) + DATE(1970, 1, 1)</f>
        <v>42131.758587962962</v>
      </c>
      <c r="N1373" s="10">
        <f>M1373-L1373</f>
        <v>30</v>
      </c>
      <c r="O1373" t="b">
        <v>0</v>
      </c>
      <c r="P1373">
        <v>70</v>
      </c>
      <c r="Q1373" s="12">
        <f>IFERROR(ROUND(E1373 / P1373, 2), 0)</f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 / D1374 * 100, 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>(K1374 / 60 / 60 / 24) + DATE(1970, 1, 1)</f>
        <v>41072.739953703705</v>
      </c>
      <c r="M1374" s="16">
        <f>(J1374 / 60 / 60 / 24) + DATE(1970, 1, 1)</f>
        <v>41102.739953703705</v>
      </c>
      <c r="N1374" s="10">
        <f>M1374-L1374</f>
        <v>30</v>
      </c>
      <c r="O1374" t="b">
        <v>0</v>
      </c>
      <c r="P1374">
        <v>16</v>
      </c>
      <c r="Q1374" s="12">
        <f>IFERROR(ROUND(E1374 / P1374, 2), 0)</f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 / D1375 * 100, 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>(K1375 / 60 / 60 / 24) + DATE(1970, 1, 1)</f>
        <v>42704.95177083333</v>
      </c>
      <c r="M1375" s="16">
        <f>(J1375 / 60 / 60 / 24) + DATE(1970, 1, 1)</f>
        <v>42734.95177083333</v>
      </c>
      <c r="N1375" s="10">
        <f>M1375-L1375</f>
        <v>30</v>
      </c>
      <c r="O1375" t="b">
        <v>0</v>
      </c>
      <c r="P1375">
        <v>52</v>
      </c>
      <c r="Q1375" s="12">
        <f>IFERROR(ROUND(E1375 / P1375, 2), 0)</f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 / D1376 * 100, 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>(K1376 / 60 / 60 / 24) + DATE(1970, 1, 1)</f>
        <v>42424.161898148144</v>
      </c>
      <c r="M1376" s="16">
        <f>(J1376 / 60 / 60 / 24) + DATE(1970, 1, 1)</f>
        <v>42454.12023148148</v>
      </c>
      <c r="N1376" s="10">
        <f>M1376-L1376</f>
        <v>29.958333333335759</v>
      </c>
      <c r="O1376" t="b">
        <v>0</v>
      </c>
      <c r="P1376">
        <v>66</v>
      </c>
      <c r="Q1376" s="12">
        <f>IFERROR(ROUND(E1376 / P1376, 2), 0)</f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 / D1377 * 100, 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>(K1377 / 60 / 60 / 24) + DATE(1970, 1, 1)</f>
        <v>42720.066192129627</v>
      </c>
      <c r="M1377" s="16">
        <f>(J1377 / 60 / 60 / 24) + DATE(1970, 1, 1)</f>
        <v>42750.066192129627</v>
      </c>
      <c r="N1377" s="10">
        <f>M1377-L1377</f>
        <v>30</v>
      </c>
      <c r="O1377" t="b">
        <v>0</v>
      </c>
      <c r="P1377">
        <v>109</v>
      </c>
      <c r="Q1377" s="12">
        <f>IFERROR(ROUND(E1377 / P1377, 2), 0)</f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 / D1378 * 100, 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>(K1378 / 60 / 60 / 24) + DATE(1970, 1, 1)</f>
        <v>42677.669050925921</v>
      </c>
      <c r="M1378" s="16">
        <f>(J1378 / 60 / 60 / 24) + DATE(1970, 1, 1)</f>
        <v>42707.710717592592</v>
      </c>
      <c r="N1378" s="10">
        <f>M1378-L1378</f>
        <v>30.041666666671517</v>
      </c>
      <c r="O1378" t="b">
        <v>0</v>
      </c>
      <c r="P1378">
        <v>168</v>
      </c>
      <c r="Q1378" s="12">
        <f>IFERROR(ROUND(E1378 / P1378, 2), 0)</f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 / D1379 * 100, 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>(K1379 / 60 / 60 / 24) + DATE(1970, 1, 1)</f>
        <v>42747.219560185185</v>
      </c>
      <c r="M1379" s="16">
        <f>(J1379 / 60 / 60 / 24) + DATE(1970, 1, 1)</f>
        <v>42769.174305555556</v>
      </c>
      <c r="N1379" s="10">
        <f>M1379-L1379</f>
        <v>21.954745370370802</v>
      </c>
      <c r="O1379" t="b">
        <v>0</v>
      </c>
      <c r="P1379">
        <v>31</v>
      </c>
      <c r="Q1379" s="12">
        <f>IFERROR(ROUND(E1379 / P1379, 2), 0)</f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 / D1380 * 100, 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>(K1380 / 60 / 60 / 24) + DATE(1970, 1, 1)</f>
        <v>42568.759374999994</v>
      </c>
      <c r="M1380" s="16">
        <f>(J1380 / 60 / 60 / 24) + DATE(1970, 1, 1)</f>
        <v>42583.759374999994</v>
      </c>
      <c r="N1380" s="10">
        <f>M1380-L1380</f>
        <v>15</v>
      </c>
      <c r="O1380" t="b">
        <v>0</v>
      </c>
      <c r="P1380">
        <v>133</v>
      </c>
      <c r="Q1380" s="12">
        <f>IFERROR(ROUND(E1380 / P1380, 2), 0)</f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 / D1381 * 100, 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>(K1381 / 60 / 60 / 24) + DATE(1970, 1, 1)</f>
        <v>42130.491620370376</v>
      </c>
      <c r="M1381" s="16">
        <f>(J1381 / 60 / 60 / 24) + DATE(1970, 1, 1)</f>
        <v>42160.491620370376</v>
      </c>
      <c r="N1381" s="10">
        <f>M1381-L1381</f>
        <v>30</v>
      </c>
      <c r="O1381" t="b">
        <v>0</v>
      </c>
      <c r="P1381">
        <v>151</v>
      </c>
      <c r="Q1381" s="12">
        <f>IFERROR(ROUND(E1381 / P1381, 2), 0)</f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 / D1382 * 100, 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>(K1382 / 60 / 60 / 24) + DATE(1970, 1, 1)</f>
        <v>42141.762800925921</v>
      </c>
      <c r="M1382" s="16">
        <f>(J1382 / 60 / 60 / 24) + DATE(1970, 1, 1)</f>
        <v>42164.083333333328</v>
      </c>
      <c r="N1382" s="10">
        <f>M1382-L1382</f>
        <v>22.320532407407882</v>
      </c>
      <c r="O1382" t="b">
        <v>0</v>
      </c>
      <c r="P1382">
        <v>5</v>
      </c>
      <c r="Q1382" s="12">
        <f>IFERROR(ROUND(E1382 / P1382, 2), 0)</f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 / D1383 * 100, 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>(K1383 / 60 / 60 / 24) + DATE(1970, 1, 1)</f>
        <v>42703.214409722219</v>
      </c>
      <c r="M1383" s="16">
        <f>(J1383 / 60 / 60 / 24) + DATE(1970, 1, 1)</f>
        <v>42733.214409722219</v>
      </c>
      <c r="N1383" s="10">
        <f>M1383-L1383</f>
        <v>30</v>
      </c>
      <c r="O1383" t="b">
        <v>0</v>
      </c>
      <c r="P1383">
        <v>73</v>
      </c>
      <c r="Q1383" s="12">
        <f>IFERROR(ROUND(E1383 / P1383, 2), 0)</f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 / D1384 * 100, 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>(K1384 / 60 / 60 / 24) + DATE(1970, 1, 1)</f>
        <v>41370.800185185188</v>
      </c>
      <c r="M1384" s="16">
        <f>(J1384 / 60 / 60 / 24) + DATE(1970, 1, 1)</f>
        <v>41400.800185185188</v>
      </c>
      <c r="N1384" s="10">
        <f>M1384-L1384</f>
        <v>30</v>
      </c>
      <c r="O1384" t="b">
        <v>0</v>
      </c>
      <c r="P1384">
        <v>148</v>
      </c>
      <c r="Q1384" s="12">
        <f>IFERROR(ROUND(E1384 / P1384, 2), 0)</f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 / D1385 * 100, 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>(K1385 / 60 / 60 / 24) + DATE(1970, 1, 1)</f>
        <v>42707.074976851851</v>
      </c>
      <c r="M1385" s="16">
        <f>(J1385 / 60 / 60 / 24) + DATE(1970, 1, 1)</f>
        <v>42727.074976851851</v>
      </c>
      <c r="N1385" s="10">
        <f>M1385-L1385</f>
        <v>20</v>
      </c>
      <c r="O1385" t="b">
        <v>0</v>
      </c>
      <c r="P1385">
        <v>93</v>
      </c>
      <c r="Q1385" s="12">
        <f>IFERROR(ROUND(E1385 / P1385, 2), 0)</f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 / D1386 * 100, 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>(K1386 / 60 / 60 / 24) + DATE(1970, 1, 1)</f>
        <v>42160.735208333332</v>
      </c>
      <c r="M1386" s="16">
        <f>(J1386 / 60 / 60 / 24) + DATE(1970, 1, 1)</f>
        <v>42190.735208333332</v>
      </c>
      <c r="N1386" s="10">
        <f>M1386-L1386</f>
        <v>30</v>
      </c>
      <c r="O1386" t="b">
        <v>0</v>
      </c>
      <c r="P1386">
        <v>63</v>
      </c>
      <c r="Q1386" s="12">
        <f>IFERROR(ROUND(E1386 / P1386, 2), 0)</f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 / D1387 * 100, 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>(K1387 / 60 / 60 / 24) + DATE(1970, 1, 1)</f>
        <v>42433.688900462963</v>
      </c>
      <c r="M1387" s="16">
        <f>(J1387 / 60 / 60 / 24) + DATE(1970, 1, 1)</f>
        <v>42489.507638888885</v>
      </c>
      <c r="N1387" s="10">
        <f>M1387-L1387</f>
        <v>55.818738425921765</v>
      </c>
      <c r="O1387" t="b">
        <v>0</v>
      </c>
      <c r="P1387">
        <v>134</v>
      </c>
      <c r="Q1387" s="12">
        <f>IFERROR(ROUND(E1387 / P1387, 2), 0)</f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 / D1388 * 100, 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>(K1388 / 60 / 60 / 24) + DATE(1970, 1, 1)</f>
        <v>42184.646863425922</v>
      </c>
      <c r="M1388" s="16">
        <f>(J1388 / 60 / 60 / 24) + DATE(1970, 1, 1)</f>
        <v>42214.646863425922</v>
      </c>
      <c r="N1388" s="10">
        <f>M1388-L1388</f>
        <v>30</v>
      </c>
      <c r="O1388" t="b">
        <v>0</v>
      </c>
      <c r="P1388">
        <v>14</v>
      </c>
      <c r="Q1388" s="12">
        <f>IFERROR(ROUND(E1388 / P1388, 2), 0)</f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 / D1389 * 100, 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>(K1389 / 60 / 60 / 24) + DATE(1970, 1, 1)</f>
        <v>42126.92123842593</v>
      </c>
      <c r="M1389" s="16">
        <f>(J1389 / 60 / 60 / 24) + DATE(1970, 1, 1)</f>
        <v>42158.1875</v>
      </c>
      <c r="N1389" s="10">
        <f>M1389-L1389</f>
        <v>31.266261574070086</v>
      </c>
      <c r="O1389" t="b">
        <v>0</v>
      </c>
      <c r="P1389">
        <v>78</v>
      </c>
      <c r="Q1389" s="12">
        <f>IFERROR(ROUND(E1389 / P1389, 2), 0)</f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 / D1390 * 100, 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>(K1390 / 60 / 60 / 24) + DATE(1970, 1, 1)</f>
        <v>42634.614780092597</v>
      </c>
      <c r="M1390" s="16">
        <f>(J1390 / 60 / 60 / 24) + DATE(1970, 1, 1)</f>
        <v>42660.676388888889</v>
      </c>
      <c r="N1390" s="10">
        <f>M1390-L1390</f>
        <v>26.061608796291694</v>
      </c>
      <c r="O1390" t="b">
        <v>0</v>
      </c>
      <c r="P1390">
        <v>112</v>
      </c>
      <c r="Q1390" s="12">
        <f>IFERROR(ROUND(E1390 / P1390, 2), 0)</f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 / D1391 * 100, 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>(K1391 / 60 / 60 / 24) + DATE(1970, 1, 1)</f>
        <v>42565.480983796297</v>
      </c>
      <c r="M1391" s="16">
        <f>(J1391 / 60 / 60 / 24) + DATE(1970, 1, 1)</f>
        <v>42595.480983796297</v>
      </c>
      <c r="N1391" s="10">
        <f>M1391-L1391</f>
        <v>30</v>
      </c>
      <c r="O1391" t="b">
        <v>0</v>
      </c>
      <c r="P1391">
        <v>34</v>
      </c>
      <c r="Q1391" s="12">
        <f>IFERROR(ROUND(E1391 / P1391, 2), 0)</f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 / D1392 * 100, 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>(K1392 / 60 / 60 / 24) + DATE(1970, 1, 1)</f>
        <v>42087.803310185183</v>
      </c>
      <c r="M1392" s="16">
        <f>(J1392 / 60 / 60 / 24) + DATE(1970, 1, 1)</f>
        <v>42121.716666666667</v>
      </c>
      <c r="N1392" s="10">
        <f>M1392-L1392</f>
        <v>33.913356481483788</v>
      </c>
      <c r="O1392" t="b">
        <v>0</v>
      </c>
      <c r="P1392">
        <v>19</v>
      </c>
      <c r="Q1392" s="12">
        <f>IFERROR(ROUND(E1392 / P1392, 2), 0)</f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 / D1393 * 100, 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>(K1393 / 60 / 60 / 24) + DATE(1970, 1, 1)</f>
        <v>42193.650671296295</v>
      </c>
      <c r="M1393" s="16">
        <f>(J1393 / 60 / 60 / 24) + DATE(1970, 1, 1)</f>
        <v>42238.207638888889</v>
      </c>
      <c r="N1393" s="10">
        <f>M1393-L1393</f>
        <v>44.556967592594447</v>
      </c>
      <c r="O1393" t="b">
        <v>0</v>
      </c>
      <c r="P1393">
        <v>13</v>
      </c>
      <c r="Q1393" s="12">
        <f>IFERROR(ROUND(E1393 / P1393, 2), 0)</f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 / D1394 * 100, 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>(K1394 / 60 / 60 / 24) + DATE(1970, 1, 1)</f>
        <v>42401.154930555553</v>
      </c>
      <c r="M1394" s="16">
        <f>(J1394 / 60 / 60 / 24) + DATE(1970, 1, 1)</f>
        <v>42432.154930555553</v>
      </c>
      <c r="N1394" s="10">
        <f>M1394-L1394</f>
        <v>31</v>
      </c>
      <c r="O1394" t="b">
        <v>0</v>
      </c>
      <c r="P1394">
        <v>104</v>
      </c>
      <c r="Q1394" s="12">
        <f>IFERROR(ROUND(E1394 / P1394, 2), 0)</f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 / D1395 * 100, 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>(K1395 / 60 / 60 / 24) + DATE(1970, 1, 1)</f>
        <v>42553.681979166664</v>
      </c>
      <c r="M1395" s="16">
        <f>(J1395 / 60 / 60 / 24) + DATE(1970, 1, 1)</f>
        <v>42583.681979166664</v>
      </c>
      <c r="N1395" s="10">
        <f>M1395-L1395</f>
        <v>30</v>
      </c>
      <c r="O1395" t="b">
        <v>0</v>
      </c>
      <c r="P1395">
        <v>52</v>
      </c>
      <c r="Q1395" s="12">
        <f>IFERROR(ROUND(E1395 / P1395, 2), 0)</f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 / D1396 * 100, 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>(K1396 / 60 / 60 / 24) + DATE(1970, 1, 1)</f>
        <v>42752.144976851851</v>
      </c>
      <c r="M1396" s="16">
        <f>(J1396 / 60 / 60 / 24) + DATE(1970, 1, 1)</f>
        <v>42795.125</v>
      </c>
      <c r="N1396" s="10">
        <f>M1396-L1396</f>
        <v>42.980023148149485</v>
      </c>
      <c r="O1396" t="b">
        <v>0</v>
      </c>
      <c r="P1396">
        <v>17</v>
      </c>
      <c r="Q1396" s="12">
        <f>IFERROR(ROUND(E1396 / P1396, 2), 0)</f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 / D1397 * 100, 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>(K1397 / 60 / 60 / 24) + DATE(1970, 1, 1)</f>
        <v>42719.90834490741</v>
      </c>
      <c r="M1397" s="16">
        <f>(J1397 / 60 / 60 / 24) + DATE(1970, 1, 1)</f>
        <v>42749.90834490741</v>
      </c>
      <c r="N1397" s="10">
        <f>M1397-L1397</f>
        <v>30</v>
      </c>
      <c r="O1397" t="b">
        <v>0</v>
      </c>
      <c r="P1397">
        <v>82</v>
      </c>
      <c r="Q1397" s="12">
        <f>IFERROR(ROUND(E1397 / P1397, 2), 0)</f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 / D1398 * 100, 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>(K1398 / 60 / 60 / 24) + DATE(1970, 1, 1)</f>
        <v>42018.99863425926</v>
      </c>
      <c r="M1398" s="16">
        <f>(J1398 / 60 / 60 / 24) + DATE(1970, 1, 1)</f>
        <v>42048.99863425926</v>
      </c>
      <c r="N1398" s="10">
        <f>M1398-L1398</f>
        <v>30</v>
      </c>
      <c r="O1398" t="b">
        <v>0</v>
      </c>
      <c r="P1398">
        <v>73</v>
      </c>
      <c r="Q1398" s="12">
        <f>IFERROR(ROUND(E1398 / P1398, 2), 0)</f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 / D1399 * 100, 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>(K1399 / 60 / 60 / 24) + DATE(1970, 1, 1)</f>
        <v>42640.917939814812</v>
      </c>
      <c r="M1399" s="16">
        <f>(J1399 / 60 / 60 / 24) + DATE(1970, 1, 1)</f>
        <v>42670.888194444444</v>
      </c>
      <c r="N1399" s="10">
        <f>M1399-L1399</f>
        <v>29.970254629632109</v>
      </c>
      <c r="O1399" t="b">
        <v>0</v>
      </c>
      <c r="P1399">
        <v>158</v>
      </c>
      <c r="Q1399" s="12">
        <f>IFERROR(ROUND(E1399 / P1399, 2), 0)</f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 / D1400 * 100, 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>(K1400 / 60 / 60 / 24) + DATE(1970, 1, 1)</f>
        <v>42526.874236111107</v>
      </c>
      <c r="M1400" s="16">
        <f>(J1400 / 60 / 60 / 24) + DATE(1970, 1, 1)</f>
        <v>42556.874236111107</v>
      </c>
      <c r="N1400" s="10">
        <f>M1400-L1400</f>
        <v>30</v>
      </c>
      <c r="O1400" t="b">
        <v>0</v>
      </c>
      <c r="P1400">
        <v>65</v>
      </c>
      <c r="Q1400" s="12">
        <f>IFERROR(ROUND(E1400 / P1400, 2), 0)</f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 / D1401 * 100, 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>(K1401 / 60 / 60 / 24) + DATE(1970, 1, 1)</f>
        <v>41889.004317129627</v>
      </c>
      <c r="M1401" s="16">
        <f>(J1401 / 60 / 60 / 24) + DATE(1970, 1, 1)</f>
        <v>41919.004317129627</v>
      </c>
      <c r="N1401" s="10">
        <f>M1401-L1401</f>
        <v>30</v>
      </c>
      <c r="O1401" t="b">
        <v>0</v>
      </c>
      <c r="P1401">
        <v>184</v>
      </c>
      <c r="Q1401" s="12">
        <f>IFERROR(ROUND(E1401 / P1401, 2), 0)</f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 / D1402 * 100, 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>(K1402 / 60 / 60 / 24) + DATE(1970, 1, 1)</f>
        <v>42498.341122685189</v>
      </c>
      <c r="M1402" s="16">
        <f>(J1402 / 60 / 60 / 24) + DATE(1970, 1, 1)</f>
        <v>42533.229166666672</v>
      </c>
      <c r="N1402" s="10">
        <f>M1402-L1402</f>
        <v>34.888043981482042</v>
      </c>
      <c r="O1402" t="b">
        <v>0</v>
      </c>
      <c r="P1402">
        <v>34</v>
      </c>
      <c r="Q1402" s="12">
        <f>IFERROR(ROUND(E1402 / P1402, 2), 0)</f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 / D1403 * 100, 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>(K1403 / 60 / 60 / 24) + DATE(1970, 1, 1)</f>
        <v>41399.99622685185</v>
      </c>
      <c r="M1403" s="16">
        <f>(J1403 / 60 / 60 / 24) + DATE(1970, 1, 1)</f>
        <v>41420.99622685185</v>
      </c>
      <c r="N1403" s="10">
        <f>M1403-L1403</f>
        <v>21</v>
      </c>
      <c r="O1403" t="b">
        <v>0</v>
      </c>
      <c r="P1403">
        <v>240</v>
      </c>
      <c r="Q1403" s="12">
        <f>IFERROR(ROUND(E1403 / P1403, 2), 0)</f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 / D1404 * 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>(K1404 / 60 / 60 / 24) + DATE(1970, 1, 1)</f>
        <v>42065.053368055553</v>
      </c>
      <c r="M1404" s="16">
        <f>(J1404 / 60 / 60 / 24) + DATE(1970, 1, 1)</f>
        <v>42125.011701388896</v>
      </c>
      <c r="N1404" s="10">
        <f>M1404-L1404</f>
        <v>59.958333333343035</v>
      </c>
      <c r="O1404" t="b">
        <v>0</v>
      </c>
      <c r="P1404">
        <v>113</v>
      </c>
      <c r="Q1404" s="12">
        <f>IFERROR(ROUND(E1404 / P1404, 2), 0)</f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 / D1405 * 100, 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>(K1405 / 60 / 60 / 24) + DATE(1970, 1, 1)</f>
        <v>41451.062905092593</v>
      </c>
      <c r="M1405" s="16">
        <f>(J1405 / 60 / 60 / 24) + DATE(1970, 1, 1)</f>
        <v>41481.062905092593</v>
      </c>
      <c r="N1405" s="10">
        <f>M1405-L1405</f>
        <v>30</v>
      </c>
      <c r="O1405" t="b">
        <v>0</v>
      </c>
      <c r="P1405">
        <v>66</v>
      </c>
      <c r="Q1405" s="12">
        <f>IFERROR(ROUND(E1405 / P1405, 2), 0)</f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 / D1406 * 100, 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>(K1406 / 60 / 60 / 24) + DATE(1970, 1, 1)</f>
        <v>42032.510243055556</v>
      </c>
      <c r="M1406" s="16">
        <f>(J1406 / 60 / 60 / 24) + DATE(1970, 1, 1)</f>
        <v>42057.510243055556</v>
      </c>
      <c r="N1406" s="10">
        <f>M1406-L1406</f>
        <v>25</v>
      </c>
      <c r="O1406" t="b">
        <v>1</v>
      </c>
      <c r="P1406">
        <v>5</v>
      </c>
      <c r="Q1406" s="12">
        <f>IFERROR(ROUND(E1406 / P1406, 2), 0)</f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 / D1407 * 100,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>(K1407 / 60 / 60 / 24) + DATE(1970, 1, 1)</f>
        <v>41941.680567129632</v>
      </c>
      <c r="M1407" s="16">
        <f>(J1407 / 60 / 60 / 24) + DATE(1970, 1, 1)</f>
        <v>41971.722233796296</v>
      </c>
      <c r="N1407" s="10">
        <f>M1407-L1407</f>
        <v>30.041666666664241</v>
      </c>
      <c r="O1407" t="b">
        <v>1</v>
      </c>
      <c r="P1407">
        <v>17</v>
      </c>
      <c r="Q1407" s="12">
        <f>IFERROR(ROUND(E1407 / P1407, 2), 0)</f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 / D1408 * 100,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>(K1408 / 60 / 60 / 24) + DATE(1970, 1, 1)</f>
        <v>42297.432951388888</v>
      </c>
      <c r="M1408" s="16">
        <f>(J1408 / 60 / 60 / 24) + DATE(1970, 1, 1)</f>
        <v>42350.416666666672</v>
      </c>
      <c r="N1408" s="10">
        <f>M1408-L1408</f>
        <v>52.983715277783631</v>
      </c>
      <c r="O1408" t="b">
        <v>0</v>
      </c>
      <c r="P1408">
        <v>3</v>
      </c>
      <c r="Q1408" s="12">
        <f>IFERROR(ROUND(E1408 / P1408, 2), 0)</f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 / D1409 * 100, 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>(K1409 / 60 / 60 / 24) + DATE(1970, 1, 1)</f>
        <v>41838.536782407406</v>
      </c>
      <c r="M1409" s="16">
        <f>(J1409 / 60 / 60 / 24) + DATE(1970, 1, 1)</f>
        <v>41863.536782407406</v>
      </c>
      <c r="N1409" s="10">
        <f>M1409-L1409</f>
        <v>25</v>
      </c>
      <c r="O1409" t="b">
        <v>0</v>
      </c>
      <c r="P1409">
        <v>2</v>
      </c>
      <c r="Q1409" s="12">
        <f>IFERROR(ROUND(E1409 / P1409, 2), 0)</f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>(K1410 / 60 / 60 / 24) + DATE(1970, 1, 1)</f>
        <v>42291.872175925921</v>
      </c>
      <c r="M1410" s="16">
        <f>(J1410 / 60 / 60 / 24) + DATE(1970, 1, 1)</f>
        <v>42321.913842592592</v>
      </c>
      <c r="N1410" s="10">
        <f>M1410-L1410</f>
        <v>30.041666666671517</v>
      </c>
      <c r="O1410" t="b">
        <v>0</v>
      </c>
      <c r="P1410">
        <v>6</v>
      </c>
      <c r="Q1410" s="12">
        <f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 / D1411 * 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>(K1411 / 60 / 60 / 24) + DATE(1970, 1, 1)</f>
        <v>41945.133506944447</v>
      </c>
      <c r="M1411" s="16">
        <f>(J1411 / 60 / 60 / 24) + DATE(1970, 1, 1)</f>
        <v>42005.175173611111</v>
      </c>
      <c r="N1411" s="10">
        <f>M1411-L1411</f>
        <v>60.041666666664241</v>
      </c>
      <c r="O1411" t="b">
        <v>0</v>
      </c>
      <c r="P1411">
        <v>0</v>
      </c>
      <c r="Q1411" s="12">
        <f>IFERROR(ROUND(E1411 / P1411, 2), 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 / D1412 * 100,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>(K1412 / 60 / 60 / 24) + DATE(1970, 1, 1)</f>
        <v>42479.318518518514</v>
      </c>
      <c r="M1412" s="16">
        <f>(J1412 / 60 / 60 / 24) + DATE(1970, 1, 1)</f>
        <v>42524.318518518514</v>
      </c>
      <c r="N1412" s="10">
        <f>M1412-L1412</f>
        <v>45</v>
      </c>
      <c r="O1412" t="b">
        <v>0</v>
      </c>
      <c r="P1412">
        <v>1</v>
      </c>
      <c r="Q1412" s="12">
        <f>IFERROR(ROUND(E1412 / P1412, 2), 0)</f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 / D1413 * 100,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>(K1413 / 60 / 60 / 24) + DATE(1970, 1, 1)</f>
        <v>42013.059027777781</v>
      </c>
      <c r="M1413" s="16">
        <f>(J1413 / 60 / 60 / 24) + DATE(1970, 1, 1)</f>
        <v>42041.059027777781</v>
      </c>
      <c r="N1413" s="10">
        <f>M1413-L1413</f>
        <v>28</v>
      </c>
      <c r="O1413" t="b">
        <v>0</v>
      </c>
      <c r="P1413">
        <v>3</v>
      </c>
      <c r="Q1413" s="12">
        <f>IFERROR(ROUND(E1413 / P1413, 2), 0)</f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 / D1414 * 100, 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>(K1414 / 60 / 60 / 24) + DATE(1970, 1, 1)</f>
        <v>41947.063645833332</v>
      </c>
      <c r="M1414" s="16">
        <f>(J1414 / 60 / 60 / 24) + DATE(1970, 1, 1)</f>
        <v>41977.063645833332</v>
      </c>
      <c r="N1414" s="10">
        <f>M1414-L1414</f>
        <v>30</v>
      </c>
      <c r="O1414" t="b">
        <v>0</v>
      </c>
      <c r="P1414">
        <v>13</v>
      </c>
      <c r="Q1414" s="12">
        <f>IFERROR(ROUND(E1414 / P1414, 2), 0)</f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 / D1415 * 100, 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>(K1415 / 60 / 60 / 24) + DATE(1970, 1, 1)</f>
        <v>42360.437152777777</v>
      </c>
      <c r="M1415" s="16">
        <f>(J1415 / 60 / 60 / 24) + DATE(1970, 1, 1)</f>
        <v>42420.437152777777</v>
      </c>
      <c r="N1415" s="10">
        <f>M1415-L1415</f>
        <v>60</v>
      </c>
      <c r="O1415" t="b">
        <v>0</v>
      </c>
      <c r="P1415">
        <v>1</v>
      </c>
      <c r="Q1415" s="12">
        <f>IFERROR(ROUND(E1415 / P1415, 2), 0)</f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 / D1416 * 100,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>(K1416 / 60 / 60 / 24) + DATE(1970, 1, 1)</f>
        <v>42708.25309027778</v>
      </c>
      <c r="M1416" s="16">
        <f>(J1416 / 60 / 60 / 24) + DATE(1970, 1, 1)</f>
        <v>42738.25309027778</v>
      </c>
      <c r="N1416" s="10">
        <f>M1416-L1416</f>
        <v>30</v>
      </c>
      <c r="O1416" t="b">
        <v>0</v>
      </c>
      <c r="P1416">
        <v>1</v>
      </c>
      <c r="Q1416" s="12">
        <f>IFERROR(ROUND(E1416 / P1416, 2), 0)</f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 / D1417 * 100, 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>(K1417 / 60 / 60 / 24) + DATE(1970, 1, 1)</f>
        <v>42192.675821759258</v>
      </c>
      <c r="M1417" s="16">
        <f>(J1417 / 60 / 60 / 24) + DATE(1970, 1, 1)</f>
        <v>42232.675821759258</v>
      </c>
      <c r="N1417" s="10">
        <f>M1417-L1417</f>
        <v>40</v>
      </c>
      <c r="O1417" t="b">
        <v>0</v>
      </c>
      <c r="P1417">
        <v>9</v>
      </c>
      <c r="Q1417" s="12">
        <f>IFERROR(ROUND(E1417 / P1417, 2), 0)</f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 / D1418 * 100,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>(K1418 / 60 / 60 / 24) + DATE(1970, 1, 1)</f>
        <v>42299.926145833335</v>
      </c>
      <c r="M1418" s="16">
        <f>(J1418 / 60 / 60 / 24) + DATE(1970, 1, 1)</f>
        <v>42329.967812499999</v>
      </c>
      <c r="N1418" s="10">
        <f>M1418-L1418</f>
        <v>30.041666666664241</v>
      </c>
      <c r="O1418" t="b">
        <v>0</v>
      </c>
      <c r="P1418">
        <v>0</v>
      </c>
      <c r="Q1418" s="12">
        <f>IFERROR(ROUND(E1418 / P1418, 2), 0)</f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 / D1419 * 100, 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>(K1419 / 60 / 60 / 24) + DATE(1970, 1, 1)</f>
        <v>42232.15016203704</v>
      </c>
      <c r="M1419" s="16">
        <f>(J1419 / 60 / 60 / 24) + DATE(1970, 1, 1)</f>
        <v>42262.465972222228</v>
      </c>
      <c r="N1419" s="10">
        <f>M1419-L1419</f>
        <v>30.315810185187729</v>
      </c>
      <c r="O1419" t="b">
        <v>0</v>
      </c>
      <c r="P1419">
        <v>2</v>
      </c>
      <c r="Q1419" s="12">
        <f>IFERROR(ROUND(E1419 / P1419, 2), 0)</f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 / D1420 * 100,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>(K1420 / 60 / 60 / 24) + DATE(1970, 1, 1)</f>
        <v>42395.456412037034</v>
      </c>
      <c r="M1420" s="16">
        <f>(J1420 / 60 / 60 / 24) + DATE(1970, 1, 1)</f>
        <v>42425.456412037034</v>
      </c>
      <c r="N1420" s="10">
        <f>M1420-L1420</f>
        <v>30</v>
      </c>
      <c r="O1420" t="b">
        <v>0</v>
      </c>
      <c r="P1420">
        <v>1</v>
      </c>
      <c r="Q1420" s="12">
        <f>IFERROR(ROUND(E1420 / P1420, 2), 0)</f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 / D1421 * 100, 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>(K1421 / 60 / 60 / 24) + DATE(1970, 1, 1)</f>
        <v>42622.456238425926</v>
      </c>
      <c r="M1421" s="16">
        <f>(J1421 / 60 / 60 / 24) + DATE(1970, 1, 1)</f>
        <v>42652.456238425926</v>
      </c>
      <c r="N1421" s="10">
        <f>M1421-L1421</f>
        <v>30</v>
      </c>
      <c r="O1421" t="b">
        <v>0</v>
      </c>
      <c r="P1421">
        <v>10</v>
      </c>
      <c r="Q1421" s="12">
        <f>IFERROR(ROUND(E1421 / P1421, 2), 0)</f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 / D1422 * 100, 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>(K1422 / 60 / 60 / 24) + DATE(1970, 1, 1)</f>
        <v>42524.667662037042</v>
      </c>
      <c r="M1422" s="16">
        <f>(J1422 / 60 / 60 / 24) + DATE(1970, 1, 1)</f>
        <v>42549.667662037042</v>
      </c>
      <c r="N1422" s="10">
        <f>M1422-L1422</f>
        <v>25</v>
      </c>
      <c r="O1422" t="b">
        <v>0</v>
      </c>
      <c r="P1422">
        <v>3</v>
      </c>
      <c r="Q1422" s="12">
        <f>IFERROR(ROUND(E1422 / P1422, 2), 0)</f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 / D1423 * 100,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>(K1423 / 60 / 60 / 24) + DATE(1970, 1, 1)</f>
        <v>42013.915613425925</v>
      </c>
      <c r="M1423" s="16">
        <f>(J1423 / 60 / 60 / 24) + DATE(1970, 1, 1)</f>
        <v>42043.915613425925</v>
      </c>
      <c r="N1423" s="10">
        <f>M1423-L1423</f>
        <v>30</v>
      </c>
      <c r="O1423" t="b">
        <v>0</v>
      </c>
      <c r="P1423">
        <v>2</v>
      </c>
      <c r="Q1423" s="12">
        <f>IFERROR(ROUND(E1423 / P1423, 2), 0)</f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 / D1424 * 100,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>(K1424 / 60 / 60 / 24) + DATE(1970, 1, 1)</f>
        <v>42604.239629629628</v>
      </c>
      <c r="M1424" s="16">
        <f>(J1424 / 60 / 60 / 24) + DATE(1970, 1, 1)</f>
        <v>42634.239629629628</v>
      </c>
      <c r="N1424" s="10">
        <f>M1424-L1424</f>
        <v>30</v>
      </c>
      <c r="O1424" t="b">
        <v>0</v>
      </c>
      <c r="P1424">
        <v>2</v>
      </c>
      <c r="Q1424" s="12">
        <f>IFERROR(ROUND(E1424 / P1424, 2), 0)</f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 / D1425 * 100,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>(K1425 / 60 / 60 / 24) + DATE(1970, 1, 1)</f>
        <v>42340.360312500001</v>
      </c>
      <c r="M1425" s="16">
        <f>(J1425 / 60 / 60 / 24) + DATE(1970, 1, 1)</f>
        <v>42370.360312500001</v>
      </c>
      <c r="N1425" s="10">
        <f>M1425-L1425</f>
        <v>30</v>
      </c>
      <c r="O1425" t="b">
        <v>0</v>
      </c>
      <c r="P1425">
        <v>1</v>
      </c>
      <c r="Q1425" s="12">
        <f>IFERROR(ROUND(E1425 / P1425, 2), 0)</f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 / D1426 * 100, 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>(K1426 / 60 / 60 / 24) + DATE(1970, 1, 1)</f>
        <v>42676.717615740738</v>
      </c>
      <c r="M1426" s="16">
        <f>(J1426 / 60 / 60 / 24) + DATE(1970, 1, 1)</f>
        <v>42689.759282407409</v>
      </c>
      <c r="N1426" s="10">
        <f>M1426-L1426</f>
        <v>13.041666666671517</v>
      </c>
      <c r="O1426" t="b">
        <v>0</v>
      </c>
      <c r="P1426">
        <v>14</v>
      </c>
      <c r="Q1426" s="12">
        <f>IFERROR(ROUND(E1426 / P1426, 2), 0)</f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 / D1427 * 100,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>(K1427 / 60 / 60 / 24) + DATE(1970, 1, 1)</f>
        <v>42093.131469907406</v>
      </c>
      <c r="M1427" s="16">
        <f>(J1427 / 60 / 60 / 24) + DATE(1970, 1, 1)</f>
        <v>42123.131469907406</v>
      </c>
      <c r="N1427" s="10">
        <f>M1427-L1427</f>
        <v>30</v>
      </c>
      <c r="O1427" t="b">
        <v>0</v>
      </c>
      <c r="P1427">
        <v>0</v>
      </c>
      <c r="Q1427" s="12">
        <f>IFERROR(ROUND(E1427 / P1427, 2), 0)</f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 / D1428 * 100,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>(K1428 / 60 / 60 / 24) + DATE(1970, 1, 1)</f>
        <v>42180.390277777777</v>
      </c>
      <c r="M1428" s="16">
        <f>(J1428 / 60 / 60 / 24) + DATE(1970, 1, 1)</f>
        <v>42240.390277777777</v>
      </c>
      <c r="N1428" s="10">
        <f>M1428-L1428</f>
        <v>60</v>
      </c>
      <c r="O1428" t="b">
        <v>0</v>
      </c>
      <c r="P1428">
        <v>0</v>
      </c>
      <c r="Q1428" s="12">
        <f>IFERROR(ROUND(E1428 / P1428, 2), 0)</f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 / D1429 * 100, 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>(K1429 / 60 / 60 / 24) + DATE(1970, 1, 1)</f>
        <v>42601.851678240739</v>
      </c>
      <c r="M1429" s="16">
        <f>(J1429 / 60 / 60 / 24) + DATE(1970, 1, 1)</f>
        <v>42631.851678240739</v>
      </c>
      <c r="N1429" s="10">
        <f>M1429-L1429</f>
        <v>30</v>
      </c>
      <c r="O1429" t="b">
        <v>0</v>
      </c>
      <c r="P1429">
        <v>4</v>
      </c>
      <c r="Q1429" s="12">
        <f>IFERROR(ROUND(E1429 / P1429, 2), 0)</f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 / D1430 * 100, 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>(K1430 / 60 / 60 / 24) + DATE(1970, 1, 1)</f>
        <v>42432.379826388889</v>
      </c>
      <c r="M1430" s="16">
        <f>(J1430 / 60 / 60 / 24) + DATE(1970, 1, 1)</f>
        <v>42462.338159722218</v>
      </c>
      <c r="N1430" s="10">
        <f>M1430-L1430</f>
        <v>29.958333333328483</v>
      </c>
      <c r="O1430" t="b">
        <v>0</v>
      </c>
      <c r="P1430">
        <v>3</v>
      </c>
      <c r="Q1430" s="12">
        <f>IFERROR(ROUND(E1430 / P1430, 2), 0)</f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 / D1431 * 100,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>(K1431 / 60 / 60 / 24) + DATE(1970, 1, 1)</f>
        <v>42074.060671296291</v>
      </c>
      <c r="M1431" s="16">
        <f>(J1431 / 60 / 60 / 24) + DATE(1970, 1, 1)</f>
        <v>42104.060671296291</v>
      </c>
      <c r="N1431" s="10">
        <f>M1431-L1431</f>
        <v>30</v>
      </c>
      <c r="O1431" t="b">
        <v>0</v>
      </c>
      <c r="P1431">
        <v>0</v>
      </c>
      <c r="Q1431" s="12">
        <f>IFERROR(ROUND(E1431 / P1431, 2), 0)</f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 / D1432 * 100, 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>(K1432 / 60 / 60 / 24) + DATE(1970, 1, 1)</f>
        <v>41961.813518518517</v>
      </c>
      <c r="M1432" s="16">
        <f>(J1432 / 60 / 60 / 24) + DATE(1970, 1, 1)</f>
        <v>41992.813518518517</v>
      </c>
      <c r="N1432" s="10">
        <f>M1432-L1432</f>
        <v>31</v>
      </c>
      <c r="O1432" t="b">
        <v>0</v>
      </c>
      <c r="P1432">
        <v>5</v>
      </c>
      <c r="Q1432" s="12">
        <f>IFERROR(ROUND(E1432 / P1432, 2), 0)</f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 / D1433 * 100, 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>(K1433 / 60 / 60 / 24) + DATE(1970, 1, 1)</f>
        <v>42304.210833333331</v>
      </c>
      <c r="M1433" s="16">
        <f>(J1433 / 60 / 60 / 24) + DATE(1970, 1, 1)</f>
        <v>42334.252500000002</v>
      </c>
      <c r="N1433" s="10">
        <f>M1433-L1433</f>
        <v>30.041666666671517</v>
      </c>
      <c r="O1433" t="b">
        <v>0</v>
      </c>
      <c r="P1433">
        <v>47</v>
      </c>
      <c r="Q1433" s="12">
        <f>IFERROR(ROUND(E1433 / P1433, 2), 0)</f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 / D1434 * 100,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>(K1434 / 60 / 60 / 24) + DATE(1970, 1, 1)</f>
        <v>42175.780416666668</v>
      </c>
      <c r="M1434" s="16">
        <f>(J1434 / 60 / 60 / 24) + DATE(1970, 1, 1)</f>
        <v>42205.780416666668</v>
      </c>
      <c r="N1434" s="10">
        <f>M1434-L1434</f>
        <v>30</v>
      </c>
      <c r="O1434" t="b">
        <v>0</v>
      </c>
      <c r="P1434">
        <v>0</v>
      </c>
      <c r="Q1434" s="12">
        <f>IFERROR(ROUND(E1434 / P1434, 2), 0)</f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 / D1435 * 100, 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>(K1435 / 60 / 60 / 24) + DATE(1970, 1, 1)</f>
        <v>42673.625868055555</v>
      </c>
      <c r="M1435" s="16">
        <f>(J1435 / 60 / 60 / 24) + DATE(1970, 1, 1)</f>
        <v>42714.458333333328</v>
      </c>
      <c r="N1435" s="10">
        <f>M1435-L1435</f>
        <v>40.832465277773736</v>
      </c>
      <c r="O1435" t="b">
        <v>0</v>
      </c>
      <c r="P1435">
        <v>10</v>
      </c>
      <c r="Q1435" s="12">
        <f>IFERROR(ROUND(E1435 / P1435, 2), 0)</f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 / D1436 * 100, 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>(K1436 / 60 / 60 / 24) + DATE(1970, 1, 1)</f>
        <v>42142.767106481479</v>
      </c>
      <c r="M1436" s="16">
        <f>(J1436 / 60 / 60 / 24) + DATE(1970, 1, 1)</f>
        <v>42163.625</v>
      </c>
      <c r="N1436" s="10">
        <f>M1436-L1436</f>
        <v>20.85789351852145</v>
      </c>
      <c r="O1436" t="b">
        <v>0</v>
      </c>
      <c r="P1436">
        <v>11</v>
      </c>
      <c r="Q1436" s="12">
        <f>IFERROR(ROUND(E1436 / P1436, 2), 0)</f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 / D1437 * 100,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>(K1437 / 60 / 60 / 24) + DATE(1970, 1, 1)</f>
        <v>42258.780324074076</v>
      </c>
      <c r="M1437" s="16">
        <f>(J1437 / 60 / 60 / 24) + DATE(1970, 1, 1)</f>
        <v>42288.780324074076</v>
      </c>
      <c r="N1437" s="10">
        <f>M1437-L1437</f>
        <v>30</v>
      </c>
      <c r="O1437" t="b">
        <v>0</v>
      </c>
      <c r="P1437">
        <v>2</v>
      </c>
      <c r="Q1437" s="12">
        <f>IFERROR(ROUND(E1437 / P1437, 2), 0)</f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 / D1438 * 100, 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>(K1438 / 60 / 60 / 24) + DATE(1970, 1, 1)</f>
        <v>42391.35019675926</v>
      </c>
      <c r="M1438" s="16">
        <f>(J1438 / 60 / 60 / 24) + DATE(1970, 1, 1)</f>
        <v>42421.35019675926</v>
      </c>
      <c r="N1438" s="10">
        <f>M1438-L1438</f>
        <v>30</v>
      </c>
      <c r="O1438" t="b">
        <v>0</v>
      </c>
      <c r="P1438">
        <v>2</v>
      </c>
      <c r="Q1438" s="12">
        <f>IFERROR(ROUND(E1438 / P1438, 2), 0)</f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 / D1439 * 100, 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>(K1439 / 60 / 60 / 24) + DATE(1970, 1, 1)</f>
        <v>41796.531701388885</v>
      </c>
      <c r="M1439" s="16">
        <f>(J1439 / 60 / 60 / 24) + DATE(1970, 1, 1)</f>
        <v>41833.207638888889</v>
      </c>
      <c r="N1439" s="10">
        <f>M1439-L1439</f>
        <v>36.675937500003783</v>
      </c>
      <c r="O1439" t="b">
        <v>0</v>
      </c>
      <c r="P1439">
        <v>22</v>
      </c>
      <c r="Q1439" s="12">
        <f>IFERROR(ROUND(E1439 / P1439, 2), 0)</f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 / D1440 * 100, 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>(K1440 / 60 / 60 / 24) + DATE(1970, 1, 1)</f>
        <v>42457.871516203704</v>
      </c>
      <c r="M1440" s="16">
        <f>(J1440 / 60 / 60 / 24) + DATE(1970, 1, 1)</f>
        <v>42487.579861111109</v>
      </c>
      <c r="N1440" s="10">
        <f>M1440-L1440</f>
        <v>29.708344907405262</v>
      </c>
      <c r="O1440" t="b">
        <v>0</v>
      </c>
      <c r="P1440">
        <v>8</v>
      </c>
      <c r="Q1440" s="12">
        <f>IFERROR(ROUND(E1440 / P1440, 2), 0)</f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 / D1441 * 100, 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>(K1441 / 60 / 60 / 24) + DATE(1970, 1, 1)</f>
        <v>42040.829872685179</v>
      </c>
      <c r="M1441" s="16">
        <f>(J1441 / 60 / 60 / 24) + DATE(1970, 1, 1)</f>
        <v>42070.829872685179</v>
      </c>
      <c r="N1441" s="10">
        <f>M1441-L1441</f>
        <v>30</v>
      </c>
      <c r="O1441" t="b">
        <v>0</v>
      </c>
      <c r="P1441">
        <v>6</v>
      </c>
      <c r="Q1441" s="12">
        <f>IFERROR(ROUND(E1441 / P1441, 2), 0)</f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 / D1442 * 100,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>(K1442 / 60 / 60 / 24) + DATE(1970, 1, 1)</f>
        <v>42486.748414351852</v>
      </c>
      <c r="M1442" s="16">
        <f>(J1442 / 60 / 60 / 24) + DATE(1970, 1, 1)</f>
        <v>42516.748414351852</v>
      </c>
      <c r="N1442" s="10">
        <f>M1442-L1442</f>
        <v>30</v>
      </c>
      <c r="O1442" t="b">
        <v>0</v>
      </c>
      <c r="P1442">
        <v>1</v>
      </c>
      <c r="Q1442" s="12">
        <f>IFERROR(ROUND(E1442 / P1442, 2), 0)</f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 / D1443 * 100, 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>(K1443 / 60 / 60 / 24) + DATE(1970, 1, 1)</f>
        <v>42198.765844907408</v>
      </c>
      <c r="M1443" s="16">
        <f>(J1443 / 60 / 60 / 24) + DATE(1970, 1, 1)</f>
        <v>42258.765844907408</v>
      </c>
      <c r="N1443" s="10">
        <f>M1443-L1443</f>
        <v>60</v>
      </c>
      <c r="O1443" t="b">
        <v>0</v>
      </c>
      <c r="P1443">
        <v>3</v>
      </c>
      <c r="Q1443" s="12">
        <f>IFERROR(ROUND(E1443 / P1443, 2), 0)</f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 / D1444 * 100,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>(K1444 / 60 / 60 / 24) + DATE(1970, 1, 1)</f>
        <v>42485.64534722222</v>
      </c>
      <c r="M1444" s="16">
        <f>(J1444 / 60 / 60 / 24) + DATE(1970, 1, 1)</f>
        <v>42515.64534722222</v>
      </c>
      <c r="N1444" s="10">
        <f>M1444-L1444</f>
        <v>30</v>
      </c>
      <c r="O1444" t="b">
        <v>0</v>
      </c>
      <c r="P1444">
        <v>0</v>
      </c>
      <c r="Q1444" s="12">
        <f>IFERROR(ROUND(E1444 / P1444, 2), 0)</f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 / D1445 * 100,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>(K1445 / 60 / 60 / 24) + DATE(1970, 1, 1)</f>
        <v>42707.926030092596</v>
      </c>
      <c r="M1445" s="16">
        <f>(J1445 / 60 / 60 / 24) + DATE(1970, 1, 1)</f>
        <v>42737.926030092596</v>
      </c>
      <c r="N1445" s="10">
        <f>M1445-L1445</f>
        <v>30</v>
      </c>
      <c r="O1445" t="b">
        <v>0</v>
      </c>
      <c r="P1445">
        <v>0</v>
      </c>
      <c r="Q1445" s="12">
        <f>IFERROR(ROUND(E1445 / P1445, 2), 0)</f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 / D1446 * 100,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>(K1446 / 60 / 60 / 24) + DATE(1970, 1, 1)</f>
        <v>42199.873402777783</v>
      </c>
      <c r="M1446" s="16">
        <f>(J1446 / 60 / 60 / 24) + DATE(1970, 1, 1)</f>
        <v>42259.873402777783</v>
      </c>
      <c r="N1446" s="10">
        <f>M1446-L1446</f>
        <v>60</v>
      </c>
      <c r="O1446" t="b">
        <v>0</v>
      </c>
      <c r="P1446">
        <v>0</v>
      </c>
      <c r="Q1446" s="12">
        <f>IFERROR(ROUND(E1446 / P1446, 2), 0)</f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 / D1447 * 100,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>(K1447 / 60 / 60 / 24) + DATE(1970, 1, 1)</f>
        <v>42139.542303240742</v>
      </c>
      <c r="M1447" s="16">
        <f>(J1447 / 60 / 60 / 24) + DATE(1970, 1, 1)</f>
        <v>42169.542303240742</v>
      </c>
      <c r="N1447" s="10">
        <f>M1447-L1447</f>
        <v>30</v>
      </c>
      <c r="O1447" t="b">
        <v>0</v>
      </c>
      <c r="P1447">
        <v>0</v>
      </c>
      <c r="Q1447" s="12">
        <f>IFERROR(ROUND(E1447 / P1447, 2), 0)</f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 / D1448 * 100,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>(K1448 / 60 / 60 / 24) + DATE(1970, 1, 1)</f>
        <v>42461.447662037041</v>
      </c>
      <c r="M1448" s="16">
        <f>(J1448 / 60 / 60 / 24) + DATE(1970, 1, 1)</f>
        <v>42481.447662037041</v>
      </c>
      <c r="N1448" s="10">
        <f>M1448-L1448</f>
        <v>20</v>
      </c>
      <c r="O1448" t="b">
        <v>0</v>
      </c>
      <c r="P1448">
        <v>0</v>
      </c>
      <c r="Q1448" s="12">
        <f>IFERROR(ROUND(E1448 / P1448, 2), 0)</f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 / D1449 * 100,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>(K1449 / 60 / 60 / 24) + DATE(1970, 1, 1)</f>
        <v>42529.730717592596</v>
      </c>
      <c r="M1449" s="16">
        <f>(J1449 / 60 / 60 / 24) + DATE(1970, 1, 1)</f>
        <v>42559.730717592596</v>
      </c>
      <c r="N1449" s="10">
        <f>M1449-L1449</f>
        <v>30</v>
      </c>
      <c r="O1449" t="b">
        <v>0</v>
      </c>
      <c r="P1449">
        <v>3</v>
      </c>
      <c r="Q1449" s="12">
        <f>IFERROR(ROUND(E1449 / P1449, 2), 0)</f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 / D1450 * 100,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>(K1450 / 60 / 60 / 24) + DATE(1970, 1, 1)</f>
        <v>42115.936550925922</v>
      </c>
      <c r="M1450" s="16">
        <f>(J1450 / 60 / 60 / 24) + DATE(1970, 1, 1)</f>
        <v>42146.225694444445</v>
      </c>
      <c r="N1450" s="10">
        <f>M1450-L1450</f>
        <v>30.289143518522906</v>
      </c>
      <c r="O1450" t="b">
        <v>0</v>
      </c>
      <c r="P1450">
        <v>0</v>
      </c>
      <c r="Q1450" s="12">
        <f>IFERROR(ROUND(E1450 / P1450, 2), 0)</f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 / D1451 * 100,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>(K1451 / 60 / 60 / 24) + DATE(1970, 1, 1)</f>
        <v>42086.811400462961</v>
      </c>
      <c r="M1451" s="16">
        <f>(J1451 / 60 / 60 / 24) + DATE(1970, 1, 1)</f>
        <v>42134.811400462961</v>
      </c>
      <c r="N1451" s="10">
        <f>M1451-L1451</f>
        <v>48</v>
      </c>
      <c r="O1451" t="b">
        <v>0</v>
      </c>
      <c r="P1451">
        <v>0</v>
      </c>
      <c r="Q1451" s="12">
        <f>IFERROR(ROUND(E1451 / P1451, 2), 0)</f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 / D1452 * 100,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>(K1452 / 60 / 60 / 24) + DATE(1970, 1, 1)</f>
        <v>42390.171261574069</v>
      </c>
      <c r="M1452" s="16">
        <f>(J1452 / 60 / 60 / 24) + DATE(1970, 1, 1)</f>
        <v>42420.171261574069</v>
      </c>
      <c r="N1452" s="10">
        <f>M1452-L1452</f>
        <v>30</v>
      </c>
      <c r="O1452" t="b">
        <v>0</v>
      </c>
      <c r="P1452">
        <v>1</v>
      </c>
      <c r="Q1452" s="12">
        <f>IFERROR(ROUND(E1452 / P1452, 2), 0)</f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 / D1453 * 100,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>(K1453 / 60 / 60 / 24) + DATE(1970, 1, 1)</f>
        <v>41931.959016203706</v>
      </c>
      <c r="M1453" s="16">
        <f>(J1453 / 60 / 60 / 24) + DATE(1970, 1, 1)</f>
        <v>41962.00068287037</v>
      </c>
      <c r="N1453" s="10">
        <f>M1453-L1453</f>
        <v>30.041666666664241</v>
      </c>
      <c r="O1453" t="b">
        <v>0</v>
      </c>
      <c r="P1453">
        <v>2</v>
      </c>
      <c r="Q1453" s="12">
        <f>IFERROR(ROUND(E1453 / P1453, 2), 0)</f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 / D1454 * 100,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>(K1454 / 60 / 60 / 24) + DATE(1970, 1, 1)</f>
        <v>41818.703275462962</v>
      </c>
      <c r="M1454" s="16">
        <f>(J1454 / 60 / 60 / 24) + DATE(1970, 1, 1)</f>
        <v>41848.703275462962</v>
      </c>
      <c r="N1454" s="10">
        <f>M1454-L1454</f>
        <v>30</v>
      </c>
      <c r="O1454" t="b">
        <v>0</v>
      </c>
      <c r="P1454">
        <v>0</v>
      </c>
      <c r="Q1454" s="12">
        <f>IFERROR(ROUND(E1454 / P1454, 2), 0)</f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 / D1455 * 100,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>(K1455 / 60 / 60 / 24) + DATE(1970, 1, 1)</f>
        <v>42795.696145833332</v>
      </c>
      <c r="M1455" s="16">
        <f>(J1455 / 60 / 60 / 24) + DATE(1970, 1, 1)</f>
        <v>42840.654479166667</v>
      </c>
      <c r="N1455" s="10">
        <f>M1455-L1455</f>
        <v>44.958333333335759</v>
      </c>
      <c r="O1455" t="b">
        <v>0</v>
      </c>
      <c r="P1455">
        <v>0</v>
      </c>
      <c r="Q1455" s="12">
        <f>IFERROR(ROUND(E1455 / P1455, 2), 0)</f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 / D1456 * 100, 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>(K1456 / 60 / 60 / 24) + DATE(1970, 1, 1)</f>
        <v>42463.866666666669</v>
      </c>
      <c r="M1456" s="16">
        <f>(J1456 / 60 / 60 / 24) + DATE(1970, 1, 1)</f>
        <v>42484.915972222225</v>
      </c>
      <c r="N1456" s="10">
        <f>M1456-L1456</f>
        <v>21.049305555556202</v>
      </c>
      <c r="O1456" t="b">
        <v>0</v>
      </c>
      <c r="P1456">
        <v>1</v>
      </c>
      <c r="Q1456" s="12">
        <f>IFERROR(ROUND(E1456 / P1456, 2), 0)</f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 / D1457 * 100, 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>(K1457 / 60 / 60 / 24) + DATE(1970, 1, 1)</f>
        <v>41832.672685185185</v>
      </c>
      <c r="M1457" s="16">
        <f>(J1457 / 60 / 60 / 24) + DATE(1970, 1, 1)</f>
        <v>41887.568749999999</v>
      </c>
      <c r="N1457" s="10">
        <f>M1457-L1457</f>
        <v>54.896064814813144</v>
      </c>
      <c r="O1457" t="b">
        <v>0</v>
      </c>
      <c r="P1457">
        <v>7</v>
      </c>
      <c r="Q1457" s="12">
        <f>IFERROR(ROUND(E1457 / P1457, 2), 0)</f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 / D1458 * 100, 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>(K1458 / 60 / 60 / 24) + DATE(1970, 1, 1)</f>
        <v>42708.668576388889</v>
      </c>
      <c r="M1458" s="16">
        <f>(J1458 / 60 / 60 / 24) + DATE(1970, 1, 1)</f>
        <v>42738.668576388889</v>
      </c>
      <c r="N1458" s="10">
        <f>M1458-L1458</f>
        <v>30</v>
      </c>
      <c r="O1458" t="b">
        <v>0</v>
      </c>
      <c r="P1458">
        <v>3</v>
      </c>
      <c r="Q1458" s="12">
        <f>IFERROR(ROUND(E1458 / P1458, 2), 0)</f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 / D1459 * 100,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>(K1459 / 60 / 60 / 24) + DATE(1970, 1, 1)</f>
        <v>42289.89634259259</v>
      </c>
      <c r="M1459" s="16">
        <f>(J1459 / 60 / 60 / 24) + DATE(1970, 1, 1)</f>
        <v>42319.938009259262</v>
      </c>
      <c r="N1459" s="10">
        <f>M1459-L1459</f>
        <v>30.041666666671517</v>
      </c>
      <c r="O1459" t="b">
        <v>0</v>
      </c>
      <c r="P1459">
        <v>0</v>
      </c>
      <c r="Q1459" s="12">
        <f>IFERROR(ROUND(E1459 / P1459, 2), 0)</f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 / D1460 * 100,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>(K1460 / 60 / 60 / 24) + DATE(1970, 1, 1)</f>
        <v>41831.705555555556</v>
      </c>
      <c r="M1460" s="16">
        <f>(J1460 / 60 / 60 / 24) + DATE(1970, 1, 1)</f>
        <v>41862.166666666664</v>
      </c>
      <c r="N1460" s="10">
        <f>M1460-L1460</f>
        <v>30.461111111108039</v>
      </c>
      <c r="O1460" t="b">
        <v>0</v>
      </c>
      <c r="P1460">
        <v>0</v>
      </c>
      <c r="Q1460" s="12">
        <f>IFERROR(ROUND(E1460 / P1460, 2), 0)</f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 / D1461 * 100,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>(K1461 / 60 / 60 / 24) + DATE(1970, 1, 1)</f>
        <v>42312.204814814817</v>
      </c>
      <c r="M1461" s="16">
        <f>(J1461 / 60 / 60 / 24) + DATE(1970, 1, 1)</f>
        <v>42340.725694444445</v>
      </c>
      <c r="N1461" s="10">
        <f>M1461-L1461</f>
        <v>28.520879629628325</v>
      </c>
      <c r="O1461" t="b">
        <v>0</v>
      </c>
      <c r="P1461">
        <v>0</v>
      </c>
      <c r="Q1461" s="12">
        <f>IFERROR(ROUND(E1461 / P1461, 2), 0)</f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 / D1462 * 100,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>(K1462 / 60 / 60 / 24) + DATE(1970, 1, 1)</f>
        <v>41915.896967592591</v>
      </c>
      <c r="M1462" s="16">
        <f>(J1462 / 60 / 60 / 24) + DATE(1970, 1, 1)</f>
        <v>41973.989583333328</v>
      </c>
      <c r="N1462" s="10">
        <f>M1462-L1462</f>
        <v>58.092615740737529</v>
      </c>
      <c r="O1462" t="b">
        <v>0</v>
      </c>
      <c r="P1462">
        <v>0</v>
      </c>
      <c r="Q1462" s="12">
        <f>IFERROR(ROUND(E1462 / P1462, 2), 0)</f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 / D1463 * 100, 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>(K1463 / 60 / 60 / 24) + DATE(1970, 1, 1)</f>
        <v>41899.645300925928</v>
      </c>
      <c r="M1463" s="16">
        <f>(J1463 / 60 / 60 / 24) + DATE(1970, 1, 1)</f>
        <v>41933</v>
      </c>
      <c r="N1463" s="10">
        <f>M1463-L1463</f>
        <v>33.354699074072414</v>
      </c>
      <c r="O1463" t="b">
        <v>1</v>
      </c>
      <c r="P1463">
        <v>340</v>
      </c>
      <c r="Q1463" s="12">
        <f>IFERROR(ROUND(E1463 / P1463, 2), 0)</f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 / D1464 * 100, 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>(K1464 / 60 / 60 / 24) + DATE(1970, 1, 1)</f>
        <v>41344.662858796299</v>
      </c>
      <c r="M1464" s="16">
        <f>(J1464 / 60 / 60 / 24) + DATE(1970, 1, 1)</f>
        <v>41374.662858796299</v>
      </c>
      <c r="N1464" s="10">
        <f>M1464-L1464</f>
        <v>30</v>
      </c>
      <c r="O1464" t="b">
        <v>1</v>
      </c>
      <c r="P1464">
        <v>150</v>
      </c>
      <c r="Q1464" s="12">
        <f>IFERROR(ROUND(E1464 / P1464, 2), 0)</f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 / D1465 * 100, 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>(K1465 / 60 / 60 / 24) + DATE(1970, 1, 1)</f>
        <v>41326.911319444444</v>
      </c>
      <c r="M1465" s="16">
        <f>(J1465 / 60 / 60 / 24) + DATE(1970, 1, 1)</f>
        <v>41371.869652777779</v>
      </c>
      <c r="N1465" s="10">
        <f>M1465-L1465</f>
        <v>44.958333333335759</v>
      </c>
      <c r="O1465" t="b">
        <v>1</v>
      </c>
      <c r="P1465">
        <v>25</v>
      </c>
      <c r="Q1465" s="12">
        <f>IFERROR(ROUND(E1465 / P1465, 2), 0)</f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 / D1466 * 100, 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>(K1466 / 60 / 60 / 24) + DATE(1970, 1, 1)</f>
        <v>41291.661550925928</v>
      </c>
      <c r="M1466" s="16">
        <f>(J1466 / 60 / 60 / 24) + DATE(1970, 1, 1)</f>
        <v>41321.661550925928</v>
      </c>
      <c r="N1466" s="10">
        <f>M1466-L1466</f>
        <v>30</v>
      </c>
      <c r="O1466" t="b">
        <v>1</v>
      </c>
      <c r="P1466">
        <v>234</v>
      </c>
      <c r="Q1466" s="12">
        <f>IFERROR(ROUND(E1466 / P1466, 2), 0)</f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 / D1467 * 100, 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>(K1467 / 60 / 60 / 24) + DATE(1970, 1, 1)</f>
        <v>40959.734398148146</v>
      </c>
      <c r="M1467" s="16">
        <f>(J1467 / 60 / 60 / 24) + DATE(1970, 1, 1)</f>
        <v>40990.125</v>
      </c>
      <c r="N1467" s="10">
        <f>M1467-L1467</f>
        <v>30.390601851853717</v>
      </c>
      <c r="O1467" t="b">
        <v>1</v>
      </c>
      <c r="P1467">
        <v>2602</v>
      </c>
      <c r="Q1467" s="12">
        <f>IFERROR(ROUND(E1467 / P1467, 2), 0)</f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 / D1468 * 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>(K1468 / 60 / 60 / 24) + DATE(1970, 1, 1)</f>
        <v>42340.172060185185</v>
      </c>
      <c r="M1468" s="16">
        <f>(J1468 / 60 / 60 / 24) + DATE(1970, 1, 1)</f>
        <v>42381.208333333328</v>
      </c>
      <c r="N1468" s="10">
        <f>M1468-L1468</f>
        <v>41.036273148143664</v>
      </c>
      <c r="O1468" t="b">
        <v>1</v>
      </c>
      <c r="P1468">
        <v>248</v>
      </c>
      <c r="Q1468" s="12">
        <f>IFERROR(ROUND(E1468 / P1468, 2), 0)</f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 / D1469 * 100, 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>(K1469 / 60 / 60 / 24) + DATE(1970, 1, 1)</f>
        <v>40933.80190972222</v>
      </c>
      <c r="M1469" s="16">
        <f>(J1469 / 60 / 60 / 24) + DATE(1970, 1, 1)</f>
        <v>40993.760243055556</v>
      </c>
      <c r="N1469" s="10">
        <f>M1469-L1469</f>
        <v>59.958333333335759</v>
      </c>
      <c r="O1469" t="b">
        <v>1</v>
      </c>
      <c r="P1469">
        <v>600</v>
      </c>
      <c r="Q1469" s="12">
        <f>IFERROR(ROUND(E1469 / P1469, 2), 0)</f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 / D1470 * 100, 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>(K1470 / 60 / 60 / 24) + DATE(1970, 1, 1)</f>
        <v>40646.014456018522</v>
      </c>
      <c r="M1470" s="16">
        <f>(J1470 / 60 / 60 / 24) + DATE(1970, 1, 1)</f>
        <v>40706.014456018522</v>
      </c>
      <c r="N1470" s="10">
        <f>M1470-L1470</f>
        <v>60</v>
      </c>
      <c r="O1470" t="b">
        <v>1</v>
      </c>
      <c r="P1470">
        <v>293</v>
      </c>
      <c r="Q1470" s="12">
        <f>IFERROR(ROUND(E1470 / P1470, 2), 0)</f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 / D1471 * 100, 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>(K1471 / 60 / 60 / 24) + DATE(1970, 1, 1)</f>
        <v>41290.598483796297</v>
      </c>
      <c r="M1471" s="16">
        <f>(J1471 / 60 / 60 / 24) + DATE(1970, 1, 1)</f>
        <v>41320.598483796297</v>
      </c>
      <c r="N1471" s="10">
        <f>M1471-L1471</f>
        <v>30</v>
      </c>
      <c r="O1471" t="b">
        <v>1</v>
      </c>
      <c r="P1471">
        <v>321</v>
      </c>
      <c r="Q1471" s="12">
        <f>IFERROR(ROUND(E1471 / P1471, 2), 0)</f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 / D1472 * 100, 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>(K1472 / 60 / 60 / 24) + DATE(1970, 1, 1)</f>
        <v>41250.827118055553</v>
      </c>
      <c r="M1472" s="16">
        <f>(J1472 / 60 / 60 / 24) + DATE(1970, 1, 1)</f>
        <v>41271.827118055553</v>
      </c>
      <c r="N1472" s="10">
        <f>M1472-L1472</f>
        <v>21</v>
      </c>
      <c r="O1472" t="b">
        <v>1</v>
      </c>
      <c r="P1472">
        <v>81</v>
      </c>
      <c r="Q1472" s="12">
        <f>IFERROR(ROUND(E1472 / P1472, 2), 0)</f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 / D1473 * 100, 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>(K1473 / 60 / 60 / 24) + DATE(1970, 1, 1)</f>
        <v>42073.957569444443</v>
      </c>
      <c r="M1473" s="16">
        <f>(J1473 / 60 / 60 / 24) + DATE(1970, 1, 1)</f>
        <v>42103.957569444443</v>
      </c>
      <c r="N1473" s="10">
        <f>M1473-L1473</f>
        <v>30</v>
      </c>
      <c r="O1473" t="b">
        <v>1</v>
      </c>
      <c r="P1473">
        <v>343</v>
      </c>
      <c r="Q1473" s="12">
        <f>IFERROR(ROUND(E1473 / P1473, 2), 0)</f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>(K1474 / 60 / 60 / 24) + DATE(1970, 1, 1)</f>
        <v>41533.542858796296</v>
      </c>
      <c r="M1474" s="16">
        <f>(J1474 / 60 / 60 / 24) + DATE(1970, 1, 1)</f>
        <v>41563.542858796296</v>
      </c>
      <c r="N1474" s="10">
        <f>M1474-L1474</f>
        <v>30</v>
      </c>
      <c r="O1474" t="b">
        <v>1</v>
      </c>
      <c r="P1474">
        <v>336</v>
      </c>
      <c r="Q1474" s="12">
        <f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 / D1475 * 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>(K1475 / 60 / 60 / 24) + DATE(1970, 1, 1)</f>
        <v>40939.979618055557</v>
      </c>
      <c r="M1475" s="16">
        <f>(J1475 / 60 / 60 / 24) + DATE(1970, 1, 1)</f>
        <v>40969.979618055557</v>
      </c>
      <c r="N1475" s="10">
        <f>M1475-L1475</f>
        <v>30</v>
      </c>
      <c r="O1475" t="b">
        <v>1</v>
      </c>
      <c r="P1475">
        <v>47</v>
      </c>
      <c r="Q1475" s="12">
        <f>IFERROR(ROUND(E1475 / P1475, 2), 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 / D1476 * 100, 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>(K1476 / 60 / 60 / 24) + DATE(1970, 1, 1)</f>
        <v>41500.727916666663</v>
      </c>
      <c r="M1476" s="16">
        <f>(J1476 / 60 / 60 / 24) + DATE(1970, 1, 1)</f>
        <v>41530.727916666663</v>
      </c>
      <c r="N1476" s="10">
        <f>M1476-L1476</f>
        <v>30</v>
      </c>
      <c r="O1476" t="b">
        <v>1</v>
      </c>
      <c r="P1476">
        <v>76</v>
      </c>
      <c r="Q1476" s="12">
        <f>IFERROR(ROUND(E1476 / P1476, 2), 0)</f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 / D1477 * 100, 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>(K1477 / 60 / 60 / 24) + DATE(1970, 1, 1)</f>
        <v>41960.722951388889</v>
      </c>
      <c r="M1477" s="16">
        <f>(J1477 / 60 / 60 / 24) + DATE(1970, 1, 1)</f>
        <v>41993.207638888889</v>
      </c>
      <c r="N1477" s="10">
        <f>M1477-L1477</f>
        <v>32.484687500000291</v>
      </c>
      <c r="O1477" t="b">
        <v>1</v>
      </c>
      <c r="P1477">
        <v>441</v>
      </c>
      <c r="Q1477" s="12">
        <f>IFERROR(ROUND(E1477 / P1477, 2), 0)</f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 / D1478 * 100, 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>(K1478 / 60 / 60 / 24) + DATE(1970, 1, 1)</f>
        <v>40766.041921296295</v>
      </c>
      <c r="M1478" s="16">
        <f>(J1478 / 60 / 60 / 24) + DATE(1970, 1, 1)</f>
        <v>40796.041921296295</v>
      </c>
      <c r="N1478" s="10">
        <f>M1478-L1478</f>
        <v>30</v>
      </c>
      <c r="O1478" t="b">
        <v>1</v>
      </c>
      <c r="P1478">
        <v>916</v>
      </c>
      <c r="Q1478" s="12">
        <f>IFERROR(ROUND(E1478 / P1478, 2), 0)</f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 / D1479 * 100, 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>(K1479 / 60 / 60 / 24) + DATE(1970, 1, 1)</f>
        <v>40840.615787037037</v>
      </c>
      <c r="M1479" s="16">
        <f>(J1479 / 60 / 60 / 24) + DATE(1970, 1, 1)</f>
        <v>40900.125</v>
      </c>
      <c r="N1479" s="10">
        <f>M1479-L1479</f>
        <v>59.50921296296292</v>
      </c>
      <c r="O1479" t="b">
        <v>1</v>
      </c>
      <c r="P1479">
        <v>369</v>
      </c>
      <c r="Q1479" s="12">
        <f>IFERROR(ROUND(E1479 / P1479, 2), 0)</f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 / D1480 * 100, 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>(K1480 / 60 / 60 / 24) + DATE(1970, 1, 1)</f>
        <v>41394.871678240743</v>
      </c>
      <c r="M1480" s="16">
        <f>(J1480 / 60 / 60 / 24) + DATE(1970, 1, 1)</f>
        <v>41408.871678240743</v>
      </c>
      <c r="N1480" s="10">
        <f>M1480-L1480</f>
        <v>14</v>
      </c>
      <c r="O1480" t="b">
        <v>1</v>
      </c>
      <c r="P1480">
        <v>20242</v>
      </c>
      <c r="Q1480" s="12">
        <f>IFERROR(ROUND(E1480 / P1480, 2), 0)</f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 / D1481 * 100, 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>(K1481 / 60 / 60 / 24) + DATE(1970, 1, 1)</f>
        <v>41754.745243055557</v>
      </c>
      <c r="M1481" s="16">
        <f>(J1481 / 60 / 60 / 24) + DATE(1970, 1, 1)</f>
        <v>41769.165972222225</v>
      </c>
      <c r="N1481" s="10">
        <f>M1481-L1481</f>
        <v>14.420729166668025</v>
      </c>
      <c r="O1481" t="b">
        <v>1</v>
      </c>
      <c r="P1481">
        <v>71</v>
      </c>
      <c r="Q1481" s="12">
        <f>IFERROR(ROUND(E1481 / P1481, 2), 0)</f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 / D1482 * 100, 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>(K1482 / 60 / 60 / 24) + DATE(1970, 1, 1)</f>
        <v>41464.934016203704</v>
      </c>
      <c r="M1482" s="16">
        <f>(J1482 / 60 / 60 / 24) + DATE(1970, 1, 1)</f>
        <v>41481.708333333336</v>
      </c>
      <c r="N1482" s="10">
        <f>M1482-L1482</f>
        <v>16.774317129631527</v>
      </c>
      <c r="O1482" t="b">
        <v>1</v>
      </c>
      <c r="P1482">
        <v>635</v>
      </c>
      <c r="Q1482" s="12">
        <f>IFERROR(ROUND(E1482 / P1482, 2), 0)</f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 / D1483 * 100, 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>(K1483 / 60 / 60 / 24) + DATE(1970, 1, 1)</f>
        <v>41550.922974537039</v>
      </c>
      <c r="M1483" s="16">
        <f>(J1483 / 60 / 60 / 24) + DATE(1970, 1, 1)</f>
        <v>41580.922974537039</v>
      </c>
      <c r="N1483" s="10">
        <f>M1483-L1483</f>
        <v>30</v>
      </c>
      <c r="O1483" t="b">
        <v>0</v>
      </c>
      <c r="P1483">
        <v>6</v>
      </c>
      <c r="Q1483" s="12">
        <f>IFERROR(ROUND(E1483 / P1483, 2), 0)</f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 / D1484 * 100,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>(K1484 / 60 / 60 / 24) + DATE(1970, 1, 1)</f>
        <v>41136.85805555556</v>
      </c>
      <c r="M1484" s="16">
        <f>(J1484 / 60 / 60 / 24) + DATE(1970, 1, 1)</f>
        <v>41159.32708333333</v>
      </c>
      <c r="N1484" s="10">
        <f>M1484-L1484</f>
        <v>22.469027777769952</v>
      </c>
      <c r="O1484" t="b">
        <v>0</v>
      </c>
      <c r="P1484">
        <v>1</v>
      </c>
      <c r="Q1484" s="12">
        <f>IFERROR(ROUND(E1484 / P1484, 2), 0)</f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 / D1485 * 100, 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>(K1485 / 60 / 60 / 24) + DATE(1970, 1, 1)</f>
        <v>42548.192997685182</v>
      </c>
      <c r="M1485" s="16">
        <f>(J1485 / 60 / 60 / 24) + DATE(1970, 1, 1)</f>
        <v>42573.192997685182</v>
      </c>
      <c r="N1485" s="10">
        <f>M1485-L1485</f>
        <v>25</v>
      </c>
      <c r="O1485" t="b">
        <v>0</v>
      </c>
      <c r="P1485">
        <v>2</v>
      </c>
      <c r="Q1485" s="12">
        <f>IFERROR(ROUND(E1485 / P1485, 2), 0)</f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 / D1486 * 100,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>(K1486 / 60 / 60 / 24) + DATE(1970, 1, 1)</f>
        <v>41053.200960648144</v>
      </c>
      <c r="M1486" s="16">
        <f>(J1486 / 60 / 60 / 24) + DATE(1970, 1, 1)</f>
        <v>41111.618750000001</v>
      </c>
      <c r="N1486" s="10">
        <f>M1486-L1486</f>
        <v>58.417789351857209</v>
      </c>
      <c r="O1486" t="b">
        <v>0</v>
      </c>
      <c r="P1486">
        <v>0</v>
      </c>
      <c r="Q1486" s="12">
        <f>IFERROR(ROUND(E1486 / P1486, 2), 0)</f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 / D1487 * 100, 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>(K1487 / 60 / 60 / 24) + DATE(1970, 1, 1)</f>
        <v>42130.795983796299</v>
      </c>
      <c r="M1487" s="16">
        <f>(J1487 / 60 / 60 / 24) + DATE(1970, 1, 1)</f>
        <v>42175.795983796299</v>
      </c>
      <c r="N1487" s="10">
        <f>M1487-L1487</f>
        <v>45</v>
      </c>
      <c r="O1487" t="b">
        <v>0</v>
      </c>
      <c r="P1487">
        <v>3</v>
      </c>
      <c r="Q1487" s="12">
        <f>IFERROR(ROUND(E1487 / P1487, 2), 0)</f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 / D1488 * 100,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>(K1488 / 60 / 60 / 24) + DATE(1970, 1, 1)</f>
        <v>42032.168530092589</v>
      </c>
      <c r="M1488" s="16">
        <f>(J1488 / 60 / 60 / 24) + DATE(1970, 1, 1)</f>
        <v>42062.168530092589</v>
      </c>
      <c r="N1488" s="10">
        <f>M1488-L1488</f>
        <v>30</v>
      </c>
      <c r="O1488" t="b">
        <v>0</v>
      </c>
      <c r="P1488">
        <v>3</v>
      </c>
      <c r="Q1488" s="12">
        <f>IFERROR(ROUND(E1488 / P1488, 2), 0)</f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 / D1489 * 100,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>(K1489 / 60 / 60 / 24) + DATE(1970, 1, 1)</f>
        <v>42554.917488425926</v>
      </c>
      <c r="M1489" s="16">
        <f>(J1489 / 60 / 60 / 24) + DATE(1970, 1, 1)</f>
        <v>42584.917488425926</v>
      </c>
      <c r="N1489" s="10">
        <f>M1489-L1489</f>
        <v>30</v>
      </c>
      <c r="O1489" t="b">
        <v>0</v>
      </c>
      <c r="P1489">
        <v>0</v>
      </c>
      <c r="Q1489" s="12">
        <f>IFERROR(ROUND(E1489 / P1489, 2), 0)</f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 / D1490 * 100, 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>(K1490 / 60 / 60 / 24) + DATE(1970, 1, 1)</f>
        <v>41614.563194444447</v>
      </c>
      <c r="M1490" s="16">
        <f>(J1490 / 60 / 60 / 24) + DATE(1970, 1, 1)</f>
        <v>41644.563194444447</v>
      </c>
      <c r="N1490" s="10">
        <f>M1490-L1490</f>
        <v>30</v>
      </c>
      <c r="O1490" t="b">
        <v>0</v>
      </c>
      <c r="P1490">
        <v>6</v>
      </c>
      <c r="Q1490" s="12">
        <f>IFERROR(ROUND(E1490 / P1490, 2), 0)</f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 / D1491 * 100,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>(K1491 / 60 / 60 / 24) + DATE(1970, 1, 1)</f>
        <v>41198.611712962964</v>
      </c>
      <c r="M1491" s="16">
        <f>(J1491 / 60 / 60 / 24) + DATE(1970, 1, 1)</f>
        <v>41228.653379629628</v>
      </c>
      <c r="N1491" s="10">
        <f>M1491-L1491</f>
        <v>30.041666666664241</v>
      </c>
      <c r="O1491" t="b">
        <v>0</v>
      </c>
      <c r="P1491">
        <v>0</v>
      </c>
      <c r="Q1491" s="12">
        <f>IFERROR(ROUND(E1491 / P1491, 2), 0)</f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 / D1492 * 100, 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>(K1492 / 60 / 60 / 24) + DATE(1970, 1, 1)</f>
        <v>41520.561041666668</v>
      </c>
      <c r="M1492" s="16">
        <f>(J1492 / 60 / 60 / 24) + DATE(1970, 1, 1)</f>
        <v>41549.561041666668</v>
      </c>
      <c r="N1492" s="10">
        <f>M1492-L1492</f>
        <v>29</v>
      </c>
      <c r="O1492" t="b">
        <v>0</v>
      </c>
      <c r="P1492">
        <v>19</v>
      </c>
      <c r="Q1492" s="12">
        <f>IFERROR(ROUND(E1492 / P1492, 2), 0)</f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 / D1493 * 100, 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>(K1493 / 60 / 60 / 24) + DATE(1970, 1, 1)</f>
        <v>41991.713460648149</v>
      </c>
      <c r="M1493" s="16">
        <f>(J1493 / 60 / 60 / 24) + DATE(1970, 1, 1)</f>
        <v>42050.651388888888</v>
      </c>
      <c r="N1493" s="10">
        <f>M1493-L1493</f>
        <v>58.937928240738984</v>
      </c>
      <c r="O1493" t="b">
        <v>0</v>
      </c>
      <c r="P1493">
        <v>1</v>
      </c>
      <c r="Q1493" s="12">
        <f>IFERROR(ROUND(E1493 / P1493, 2), 0)</f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 / D1494 * 100, 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>(K1494 / 60 / 60 / 24) + DATE(1970, 1, 1)</f>
        <v>40682.884791666671</v>
      </c>
      <c r="M1494" s="16">
        <f>(J1494 / 60 / 60 / 24) + DATE(1970, 1, 1)</f>
        <v>40712.884791666671</v>
      </c>
      <c r="N1494" s="10">
        <f>M1494-L1494</f>
        <v>30</v>
      </c>
      <c r="O1494" t="b">
        <v>0</v>
      </c>
      <c r="P1494">
        <v>2</v>
      </c>
      <c r="Q1494" s="12">
        <f>IFERROR(ROUND(E1494 / P1494, 2), 0)</f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 / D1495 * 100,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>(K1495 / 60 / 60 / 24) + DATE(1970, 1, 1)</f>
        <v>41411.866608796299</v>
      </c>
      <c r="M1495" s="16">
        <f>(J1495 / 60 / 60 / 24) + DATE(1970, 1, 1)</f>
        <v>41441.866608796299</v>
      </c>
      <c r="N1495" s="10">
        <f>M1495-L1495</f>
        <v>30</v>
      </c>
      <c r="O1495" t="b">
        <v>0</v>
      </c>
      <c r="P1495">
        <v>0</v>
      </c>
      <c r="Q1495" s="12">
        <f>IFERROR(ROUND(E1495 / P1495, 2), 0)</f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 / D1496 * 100, 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>(K1496 / 60 / 60 / 24) + DATE(1970, 1, 1)</f>
        <v>42067.722372685181</v>
      </c>
      <c r="M1496" s="16">
        <f>(J1496 / 60 / 60 / 24) + DATE(1970, 1, 1)</f>
        <v>42097.651388888888</v>
      </c>
      <c r="N1496" s="10">
        <f>M1496-L1496</f>
        <v>29.929016203706851</v>
      </c>
      <c r="O1496" t="b">
        <v>0</v>
      </c>
      <c r="P1496">
        <v>11</v>
      </c>
      <c r="Q1496" s="12">
        <f>IFERROR(ROUND(E1496 / P1496, 2), 0)</f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 / D1497 * 100,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>(K1497 / 60 / 60 / 24) + DATE(1970, 1, 1)</f>
        <v>40752.789710648147</v>
      </c>
      <c r="M1497" s="16">
        <f>(J1497 / 60 / 60 / 24) + DATE(1970, 1, 1)</f>
        <v>40782.789710648147</v>
      </c>
      <c r="N1497" s="10">
        <f>M1497-L1497</f>
        <v>30</v>
      </c>
      <c r="O1497" t="b">
        <v>0</v>
      </c>
      <c r="P1497">
        <v>0</v>
      </c>
      <c r="Q1497" s="12">
        <f>IFERROR(ROUND(E1497 / P1497, 2), 0)</f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 / D1498 * 100,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>(K1498 / 60 / 60 / 24) + DATE(1970, 1, 1)</f>
        <v>41838.475219907406</v>
      </c>
      <c r="M1498" s="16">
        <f>(J1498 / 60 / 60 / 24) + DATE(1970, 1, 1)</f>
        <v>41898.475219907406</v>
      </c>
      <c r="N1498" s="10">
        <f>M1498-L1498</f>
        <v>60</v>
      </c>
      <c r="O1498" t="b">
        <v>0</v>
      </c>
      <c r="P1498">
        <v>0</v>
      </c>
      <c r="Q1498" s="12">
        <f>IFERROR(ROUND(E1498 / P1498, 2), 0)</f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 / D1499 * 100,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>(K1499 / 60 / 60 / 24) + DATE(1970, 1, 1)</f>
        <v>41444.64261574074</v>
      </c>
      <c r="M1499" s="16">
        <f>(J1499 / 60 / 60 / 24) + DATE(1970, 1, 1)</f>
        <v>41486.821527777778</v>
      </c>
      <c r="N1499" s="10">
        <f>M1499-L1499</f>
        <v>42.178912037037662</v>
      </c>
      <c r="O1499" t="b">
        <v>0</v>
      </c>
      <c r="P1499">
        <v>1</v>
      </c>
      <c r="Q1499" s="12">
        <f>IFERROR(ROUND(E1499 / P1499, 2), 0)</f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 / D1500 * 100, 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>(K1500 / 60 / 60 / 24) + DATE(1970, 1, 1)</f>
        <v>41840.983541666668</v>
      </c>
      <c r="M1500" s="16">
        <f>(J1500 / 60 / 60 / 24) + DATE(1970, 1, 1)</f>
        <v>41885.983541666668</v>
      </c>
      <c r="N1500" s="10">
        <f>M1500-L1500</f>
        <v>45</v>
      </c>
      <c r="O1500" t="b">
        <v>0</v>
      </c>
      <c r="P1500">
        <v>3</v>
      </c>
      <c r="Q1500" s="12">
        <f>IFERROR(ROUND(E1500 / P1500, 2), 0)</f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 / D1501 * 100,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>(K1501 / 60 / 60 / 24) + DATE(1970, 1, 1)</f>
        <v>42527.007326388892</v>
      </c>
      <c r="M1501" s="16">
        <f>(J1501 / 60 / 60 / 24) + DATE(1970, 1, 1)</f>
        <v>42587.007326388892</v>
      </c>
      <c r="N1501" s="10">
        <f>M1501-L1501</f>
        <v>60</v>
      </c>
      <c r="O1501" t="b">
        <v>0</v>
      </c>
      <c r="P1501">
        <v>1</v>
      </c>
      <c r="Q1501" s="12">
        <f>IFERROR(ROUND(E1501 / P1501, 2), 0)</f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 / D1502 * 100, 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>(K1502 / 60 / 60 / 24) + DATE(1970, 1, 1)</f>
        <v>41365.904594907406</v>
      </c>
      <c r="M1502" s="16">
        <f>(J1502 / 60 / 60 / 24) + DATE(1970, 1, 1)</f>
        <v>41395.904594907406</v>
      </c>
      <c r="N1502" s="10">
        <f>M1502-L1502</f>
        <v>30</v>
      </c>
      <c r="O1502" t="b">
        <v>0</v>
      </c>
      <c r="P1502">
        <v>15</v>
      </c>
      <c r="Q1502" s="12">
        <f>IFERROR(ROUND(E1502 / P1502, 2), 0)</f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 / D1503 * 100, 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>(K1503 / 60 / 60 / 24) + DATE(1970, 1, 1)</f>
        <v>42163.583599537036</v>
      </c>
      <c r="M1503" s="16">
        <f>(J1503 / 60 / 60 / 24) + DATE(1970, 1, 1)</f>
        <v>42193.583599537036</v>
      </c>
      <c r="N1503" s="10">
        <f>M1503-L1503</f>
        <v>30</v>
      </c>
      <c r="O1503" t="b">
        <v>1</v>
      </c>
      <c r="P1503">
        <v>885</v>
      </c>
      <c r="Q1503" s="12">
        <f>IFERROR(ROUND(E1503 / P1503, 2), 0)</f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 / D1504 * 100, 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>(K1504 / 60 / 60 / 24) + DATE(1970, 1, 1)</f>
        <v>42426.542592592596</v>
      </c>
      <c r="M1504" s="16">
        <f>(J1504 / 60 / 60 / 24) + DATE(1970, 1, 1)</f>
        <v>42454.916666666672</v>
      </c>
      <c r="N1504" s="10">
        <f>M1504-L1504</f>
        <v>28.374074074075907</v>
      </c>
      <c r="O1504" t="b">
        <v>1</v>
      </c>
      <c r="P1504">
        <v>329</v>
      </c>
      <c r="Q1504" s="12">
        <f>IFERROR(ROUND(E1504 / P1504, 2), 0)</f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 / D1505 * 100, 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>(K1505 / 60 / 60 / 24) + DATE(1970, 1, 1)</f>
        <v>42606.347233796296</v>
      </c>
      <c r="M1505" s="16">
        <f>(J1505 / 60 / 60 / 24) + DATE(1970, 1, 1)</f>
        <v>42666.347233796296</v>
      </c>
      <c r="N1505" s="10">
        <f>M1505-L1505</f>
        <v>60</v>
      </c>
      <c r="O1505" t="b">
        <v>1</v>
      </c>
      <c r="P1505">
        <v>71</v>
      </c>
      <c r="Q1505" s="12">
        <f>IFERROR(ROUND(E1505 / P1505, 2), 0)</f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 / D1506 * 100, 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>(K1506 / 60 / 60 / 24) + DATE(1970, 1, 1)</f>
        <v>41772.657685185186</v>
      </c>
      <c r="M1506" s="16">
        <f>(J1506 / 60 / 60 / 24) + DATE(1970, 1, 1)</f>
        <v>41800.356249999997</v>
      </c>
      <c r="N1506" s="10">
        <f>M1506-L1506</f>
        <v>27.698564814811107</v>
      </c>
      <c r="O1506" t="b">
        <v>1</v>
      </c>
      <c r="P1506">
        <v>269</v>
      </c>
      <c r="Q1506" s="12">
        <f>IFERROR(ROUND(E1506 / P1506, 2), 0)</f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 / D1507 * 100, 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>(K1507 / 60 / 60 / 24) + DATE(1970, 1, 1)</f>
        <v>42414.44332175926</v>
      </c>
      <c r="M1507" s="16">
        <f>(J1507 / 60 / 60 / 24) + DATE(1970, 1, 1)</f>
        <v>42451.834027777775</v>
      </c>
      <c r="N1507" s="10">
        <f>M1507-L1507</f>
        <v>37.39070601851563</v>
      </c>
      <c r="O1507" t="b">
        <v>1</v>
      </c>
      <c r="P1507">
        <v>345</v>
      </c>
      <c r="Q1507" s="12">
        <f>IFERROR(ROUND(E1507 / P1507, 2), 0)</f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 / D1508 * 100, 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>(K1508 / 60 / 60 / 24) + DATE(1970, 1, 1)</f>
        <v>41814.785925925928</v>
      </c>
      <c r="M1508" s="16">
        <f>(J1508 / 60 / 60 / 24) + DATE(1970, 1, 1)</f>
        <v>41844.785925925928</v>
      </c>
      <c r="N1508" s="10">
        <f>M1508-L1508</f>
        <v>30</v>
      </c>
      <c r="O1508" t="b">
        <v>1</v>
      </c>
      <c r="P1508">
        <v>43</v>
      </c>
      <c r="Q1508" s="12">
        <f>IFERROR(ROUND(E1508 / P1508, 2), 0)</f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 / D1509 * 100, 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>(K1509 / 60 / 60 / 24) + DATE(1970, 1, 1)</f>
        <v>40254.450335648151</v>
      </c>
      <c r="M1509" s="16">
        <f>(J1509 / 60 / 60 / 24) + DATE(1970, 1, 1)</f>
        <v>40313.340277777781</v>
      </c>
      <c r="N1509" s="10">
        <f>M1509-L1509</f>
        <v>58.889942129630072</v>
      </c>
      <c r="O1509" t="b">
        <v>1</v>
      </c>
      <c r="P1509">
        <v>33</v>
      </c>
      <c r="Q1509" s="12">
        <f>IFERROR(ROUND(E1509 / P1509, 2), 0)</f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 / D1510 * 100, 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>(K1510 / 60 / 60 / 24) + DATE(1970, 1, 1)</f>
        <v>41786.614363425928</v>
      </c>
      <c r="M1510" s="16">
        <f>(J1510 / 60 / 60 / 24) + DATE(1970, 1, 1)</f>
        <v>41817.614363425928</v>
      </c>
      <c r="N1510" s="10">
        <f>M1510-L1510</f>
        <v>31</v>
      </c>
      <c r="O1510" t="b">
        <v>1</v>
      </c>
      <c r="P1510">
        <v>211</v>
      </c>
      <c r="Q1510" s="12">
        <f>IFERROR(ROUND(E1510 / P1510, 2), 0)</f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 / D1511 * 100, 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>(K1511 / 60 / 60 / 24) + DATE(1970, 1, 1)</f>
        <v>42751.533391203702</v>
      </c>
      <c r="M1511" s="16">
        <f>(J1511 / 60 / 60 / 24) + DATE(1970, 1, 1)</f>
        <v>42780.957638888889</v>
      </c>
      <c r="N1511" s="10">
        <f>M1511-L1511</f>
        <v>29.424247685186856</v>
      </c>
      <c r="O1511" t="b">
        <v>1</v>
      </c>
      <c r="P1511">
        <v>196</v>
      </c>
      <c r="Q1511" s="12">
        <f>IFERROR(ROUND(E1511 / P1511, 2), 0)</f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 / D1512 * 100, 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>(K1512 / 60 / 60 / 24) + DATE(1970, 1, 1)</f>
        <v>41809.385162037033</v>
      </c>
      <c r="M1512" s="16">
        <f>(J1512 / 60 / 60 / 24) + DATE(1970, 1, 1)</f>
        <v>41839.385162037033</v>
      </c>
      <c r="N1512" s="10">
        <f>M1512-L1512</f>
        <v>30</v>
      </c>
      <c r="O1512" t="b">
        <v>1</v>
      </c>
      <c r="P1512">
        <v>405</v>
      </c>
      <c r="Q1512" s="12">
        <f>IFERROR(ROUND(E1512 / P1512, 2), 0)</f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 / D1513 * 100, 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>(K1513 / 60 / 60 / 24) + DATE(1970, 1, 1)</f>
        <v>42296.583379629628</v>
      </c>
      <c r="M1513" s="16">
        <f>(J1513 / 60 / 60 / 24) + DATE(1970, 1, 1)</f>
        <v>42326.625046296293</v>
      </c>
      <c r="N1513" s="10">
        <f>M1513-L1513</f>
        <v>30.041666666664241</v>
      </c>
      <c r="O1513" t="b">
        <v>1</v>
      </c>
      <c r="P1513">
        <v>206</v>
      </c>
      <c r="Q1513" s="12">
        <f>IFERROR(ROUND(E1513 / P1513, 2), 0)</f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 / D1514 * 100, 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>(K1514 / 60 / 60 / 24) + DATE(1970, 1, 1)</f>
        <v>42741.684479166666</v>
      </c>
      <c r="M1514" s="16">
        <f>(J1514 / 60 / 60 / 24) + DATE(1970, 1, 1)</f>
        <v>42771.684479166666</v>
      </c>
      <c r="N1514" s="10">
        <f>M1514-L1514</f>
        <v>30</v>
      </c>
      <c r="O1514" t="b">
        <v>1</v>
      </c>
      <c r="P1514">
        <v>335</v>
      </c>
      <c r="Q1514" s="12">
        <f>IFERROR(ROUND(E1514 / P1514, 2), 0)</f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 / D1515 * 100, 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>(K1515 / 60 / 60 / 24) + DATE(1970, 1, 1)</f>
        <v>41806.637337962966</v>
      </c>
      <c r="M1515" s="16">
        <f>(J1515 / 60 / 60 / 24) + DATE(1970, 1, 1)</f>
        <v>41836.637337962966</v>
      </c>
      <c r="N1515" s="10">
        <f>M1515-L1515</f>
        <v>30</v>
      </c>
      <c r="O1515" t="b">
        <v>1</v>
      </c>
      <c r="P1515">
        <v>215</v>
      </c>
      <c r="Q1515" s="12">
        <f>IFERROR(ROUND(E1515 / P1515, 2), 0)</f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 / D1516 * 100, 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>(K1516 / 60 / 60 / 24) + DATE(1970, 1, 1)</f>
        <v>42234.597685185188</v>
      </c>
      <c r="M1516" s="16">
        <f>(J1516 / 60 / 60 / 24) + DATE(1970, 1, 1)</f>
        <v>42274.597685185188</v>
      </c>
      <c r="N1516" s="10">
        <f>M1516-L1516</f>
        <v>40</v>
      </c>
      <c r="O1516" t="b">
        <v>1</v>
      </c>
      <c r="P1516">
        <v>176</v>
      </c>
      <c r="Q1516" s="12">
        <f>IFERROR(ROUND(E1516 / P1516, 2), 0)</f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 / D1517 * 100, 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>(K1517 / 60 / 60 / 24) + DATE(1970, 1, 1)</f>
        <v>42415.253437499996</v>
      </c>
      <c r="M1517" s="16">
        <f>(J1517 / 60 / 60 / 24) + DATE(1970, 1, 1)</f>
        <v>42445.211770833332</v>
      </c>
      <c r="N1517" s="10">
        <f>M1517-L1517</f>
        <v>29.958333333335759</v>
      </c>
      <c r="O1517" t="b">
        <v>1</v>
      </c>
      <c r="P1517">
        <v>555</v>
      </c>
      <c r="Q1517" s="12">
        <f>IFERROR(ROUND(E1517 / P1517, 2), 0)</f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 / D1518 * 100, 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>(K1518 / 60 / 60 / 24) + DATE(1970, 1, 1)</f>
        <v>42619.466342592597</v>
      </c>
      <c r="M1518" s="16">
        <f>(J1518 / 60 / 60 / 24) + DATE(1970, 1, 1)</f>
        <v>42649.583333333328</v>
      </c>
      <c r="N1518" s="10">
        <f>M1518-L1518</f>
        <v>30.116990740731126</v>
      </c>
      <c r="O1518" t="b">
        <v>1</v>
      </c>
      <c r="P1518">
        <v>116</v>
      </c>
      <c r="Q1518" s="12">
        <f>IFERROR(ROUND(E1518 / P1518, 2), 0)</f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 / D1519 * 100, 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>(K1519 / 60 / 60 / 24) + DATE(1970, 1, 1)</f>
        <v>41948.56658564815</v>
      </c>
      <c r="M1519" s="16">
        <f>(J1519 / 60 / 60 / 24) + DATE(1970, 1, 1)</f>
        <v>41979.25</v>
      </c>
      <c r="N1519" s="10">
        <f>M1519-L1519</f>
        <v>30.683414351849933</v>
      </c>
      <c r="O1519" t="b">
        <v>1</v>
      </c>
      <c r="P1519">
        <v>615</v>
      </c>
      <c r="Q1519" s="12">
        <f>IFERROR(ROUND(E1519 / P1519, 2), 0)</f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 / D1520 * 100, 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>(K1520 / 60 / 60 / 24) + DATE(1970, 1, 1)</f>
        <v>41760.8200462963</v>
      </c>
      <c r="M1520" s="16">
        <f>(J1520 / 60 / 60 / 24) + DATE(1970, 1, 1)</f>
        <v>41790.8200462963</v>
      </c>
      <c r="N1520" s="10">
        <f>M1520-L1520</f>
        <v>30</v>
      </c>
      <c r="O1520" t="b">
        <v>1</v>
      </c>
      <c r="P1520">
        <v>236</v>
      </c>
      <c r="Q1520" s="12">
        <f>IFERROR(ROUND(E1520 / P1520, 2), 0)</f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 / D1521 * 100, 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>(K1521 / 60 / 60 / 24) + DATE(1970, 1, 1)</f>
        <v>41782.741701388892</v>
      </c>
      <c r="M1521" s="16">
        <f>(J1521 / 60 / 60 / 24) + DATE(1970, 1, 1)</f>
        <v>41810.915972222225</v>
      </c>
      <c r="N1521" s="10">
        <f>M1521-L1521</f>
        <v>28.174270833333139</v>
      </c>
      <c r="O1521" t="b">
        <v>1</v>
      </c>
      <c r="P1521">
        <v>145</v>
      </c>
      <c r="Q1521" s="12">
        <f>IFERROR(ROUND(E1521 / P1521, 2), 0)</f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 / D1522 * 100, 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>(K1522 / 60 / 60 / 24) + DATE(1970, 1, 1)</f>
        <v>41955.857789351852</v>
      </c>
      <c r="M1522" s="16">
        <f>(J1522 / 60 / 60 / 24) + DATE(1970, 1, 1)</f>
        <v>41992.166666666672</v>
      </c>
      <c r="N1522" s="10">
        <f>M1522-L1522</f>
        <v>36.308877314819256</v>
      </c>
      <c r="O1522" t="b">
        <v>1</v>
      </c>
      <c r="P1522">
        <v>167</v>
      </c>
      <c r="Q1522" s="12">
        <f>IFERROR(ROUND(E1522 / P1522, 2), 0)</f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 / D1523 * 100, 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>(K1523 / 60 / 60 / 24) + DATE(1970, 1, 1)</f>
        <v>42493.167719907404</v>
      </c>
      <c r="M1523" s="16">
        <f>(J1523 / 60 / 60 / 24) + DATE(1970, 1, 1)</f>
        <v>42528.167719907404</v>
      </c>
      <c r="N1523" s="10">
        <f>M1523-L1523</f>
        <v>35</v>
      </c>
      <c r="O1523" t="b">
        <v>1</v>
      </c>
      <c r="P1523">
        <v>235</v>
      </c>
      <c r="Q1523" s="12">
        <f>IFERROR(ROUND(E1523 / P1523, 2), 0)</f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 / D1524 * 100, 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>(K1524 / 60 / 60 / 24) + DATE(1970, 1, 1)</f>
        <v>41899.830312500002</v>
      </c>
      <c r="M1524" s="16">
        <f>(J1524 / 60 / 60 / 24) + DATE(1970, 1, 1)</f>
        <v>41929.830312500002</v>
      </c>
      <c r="N1524" s="10">
        <f>M1524-L1524</f>
        <v>30</v>
      </c>
      <c r="O1524" t="b">
        <v>1</v>
      </c>
      <c r="P1524">
        <v>452</v>
      </c>
      <c r="Q1524" s="12">
        <f>IFERROR(ROUND(E1524 / P1524, 2), 0)</f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 / D1525 * 100, 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>(K1525 / 60 / 60 / 24) + DATE(1970, 1, 1)</f>
        <v>41964.751342592594</v>
      </c>
      <c r="M1525" s="16">
        <f>(J1525 / 60 / 60 / 24) + DATE(1970, 1, 1)</f>
        <v>41996</v>
      </c>
      <c r="N1525" s="10">
        <f>M1525-L1525</f>
        <v>31.248657407406427</v>
      </c>
      <c r="O1525" t="b">
        <v>1</v>
      </c>
      <c r="P1525">
        <v>241</v>
      </c>
      <c r="Q1525" s="12">
        <f>IFERROR(ROUND(E1525 / P1525, 2), 0)</f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 / D1526 * 100, 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>(K1526 / 60 / 60 / 24) + DATE(1970, 1, 1)</f>
        <v>42756.501041666663</v>
      </c>
      <c r="M1526" s="16">
        <f>(J1526 / 60 / 60 / 24) + DATE(1970, 1, 1)</f>
        <v>42786.501041666663</v>
      </c>
      <c r="N1526" s="10">
        <f>M1526-L1526</f>
        <v>30</v>
      </c>
      <c r="O1526" t="b">
        <v>1</v>
      </c>
      <c r="P1526">
        <v>28</v>
      </c>
      <c r="Q1526" s="12">
        <f>IFERROR(ROUND(E1526 / P1526, 2), 0)</f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 / D1527 * 100, 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>(K1527 / 60 / 60 / 24) + DATE(1970, 1, 1)</f>
        <v>42570.702986111108</v>
      </c>
      <c r="M1527" s="16">
        <f>(J1527 / 60 / 60 / 24) + DATE(1970, 1, 1)</f>
        <v>42600.702986111108</v>
      </c>
      <c r="N1527" s="10">
        <f>M1527-L1527</f>
        <v>30</v>
      </c>
      <c r="O1527" t="b">
        <v>1</v>
      </c>
      <c r="P1527">
        <v>140</v>
      </c>
      <c r="Q1527" s="12">
        <f>IFERROR(ROUND(E1527 / P1527, 2), 0)</f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 / D1528 * 100, 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>(K1528 / 60 / 60 / 24) + DATE(1970, 1, 1)</f>
        <v>42339.276006944448</v>
      </c>
      <c r="M1528" s="16">
        <f>(J1528 / 60 / 60 / 24) + DATE(1970, 1, 1)</f>
        <v>42388.276006944448</v>
      </c>
      <c r="N1528" s="10">
        <f>M1528-L1528</f>
        <v>49</v>
      </c>
      <c r="O1528" t="b">
        <v>1</v>
      </c>
      <c r="P1528">
        <v>280</v>
      </c>
      <c r="Q1528" s="12">
        <f>IFERROR(ROUND(E1528 / P1528, 2), 0)</f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 / D1529 * 100, 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>(K1529 / 60 / 60 / 24) + DATE(1970, 1, 1)</f>
        <v>42780.600532407407</v>
      </c>
      <c r="M1529" s="16">
        <f>(J1529 / 60 / 60 / 24) + DATE(1970, 1, 1)</f>
        <v>42808.558865740735</v>
      </c>
      <c r="N1529" s="10">
        <f>M1529-L1529</f>
        <v>27.958333333328483</v>
      </c>
      <c r="O1529" t="b">
        <v>1</v>
      </c>
      <c r="P1529">
        <v>70</v>
      </c>
      <c r="Q1529" s="12">
        <f>IFERROR(ROUND(E1529 / P1529, 2), 0)</f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 / D1530 * 100, 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>(K1530 / 60 / 60 / 24) + DATE(1970, 1, 1)</f>
        <v>42736.732893518521</v>
      </c>
      <c r="M1530" s="16">
        <f>(J1530 / 60 / 60 / 24) + DATE(1970, 1, 1)</f>
        <v>42767</v>
      </c>
      <c r="N1530" s="10">
        <f>M1530-L1530</f>
        <v>30.26710648147855</v>
      </c>
      <c r="O1530" t="b">
        <v>1</v>
      </c>
      <c r="P1530">
        <v>160</v>
      </c>
      <c r="Q1530" s="12">
        <f>IFERROR(ROUND(E1530 / P1530, 2), 0)</f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 / D1531 * 100, 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>(K1531 / 60 / 60 / 24) + DATE(1970, 1, 1)</f>
        <v>42052.628703703704</v>
      </c>
      <c r="M1531" s="16">
        <f>(J1531 / 60 / 60 / 24) + DATE(1970, 1, 1)</f>
        <v>42082.587037037039</v>
      </c>
      <c r="N1531" s="10">
        <f>M1531-L1531</f>
        <v>29.958333333335759</v>
      </c>
      <c r="O1531" t="b">
        <v>1</v>
      </c>
      <c r="P1531">
        <v>141</v>
      </c>
      <c r="Q1531" s="12">
        <f>IFERROR(ROUND(E1531 / P1531, 2), 0)</f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 / D1532 * 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>(K1532 / 60 / 60 / 24) + DATE(1970, 1, 1)</f>
        <v>42275.767303240747</v>
      </c>
      <c r="M1532" s="16">
        <f>(J1532 / 60 / 60 / 24) + DATE(1970, 1, 1)</f>
        <v>42300.767303240747</v>
      </c>
      <c r="N1532" s="10">
        <f>M1532-L1532</f>
        <v>25</v>
      </c>
      <c r="O1532" t="b">
        <v>1</v>
      </c>
      <c r="P1532">
        <v>874</v>
      </c>
      <c r="Q1532" s="12">
        <f>IFERROR(ROUND(E1532 / P1532, 2), 0)</f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 / D1533 * 100, 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>(K1533 / 60 / 60 / 24) + DATE(1970, 1, 1)</f>
        <v>41941.802384259259</v>
      </c>
      <c r="M1533" s="16">
        <f>(J1533 / 60 / 60 / 24) + DATE(1970, 1, 1)</f>
        <v>41974.125</v>
      </c>
      <c r="N1533" s="10">
        <f>M1533-L1533</f>
        <v>32.32261574074073</v>
      </c>
      <c r="O1533" t="b">
        <v>1</v>
      </c>
      <c r="P1533">
        <v>73</v>
      </c>
      <c r="Q1533" s="12">
        <f>IFERROR(ROUND(E1533 / P1533, 2), 0)</f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 / D1534 * 100, 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>(K1534 / 60 / 60 / 24) + DATE(1970, 1, 1)</f>
        <v>42391.475289351853</v>
      </c>
      <c r="M1534" s="16">
        <f>(J1534 / 60 / 60 / 24) + DATE(1970, 1, 1)</f>
        <v>42415.625</v>
      </c>
      <c r="N1534" s="10">
        <f>M1534-L1534</f>
        <v>24.149710648147448</v>
      </c>
      <c r="O1534" t="b">
        <v>1</v>
      </c>
      <c r="P1534">
        <v>294</v>
      </c>
      <c r="Q1534" s="12">
        <f>IFERROR(ROUND(E1534 / P1534, 2), 0)</f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 / D1535 * 100, 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>(K1535 / 60 / 60 / 24) + DATE(1970, 1, 1)</f>
        <v>42443.00204861111</v>
      </c>
      <c r="M1535" s="16">
        <f>(J1535 / 60 / 60 / 24) + DATE(1970, 1, 1)</f>
        <v>42492.165972222225</v>
      </c>
      <c r="N1535" s="10">
        <f>M1535-L1535</f>
        <v>49.163923611115024</v>
      </c>
      <c r="O1535" t="b">
        <v>1</v>
      </c>
      <c r="P1535">
        <v>740</v>
      </c>
      <c r="Q1535" s="12">
        <f>IFERROR(ROUND(E1535 / P1535, 2), 0)</f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 / D1536 * 100, 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>(K1536 / 60 / 60 / 24) + DATE(1970, 1, 1)</f>
        <v>42221.67432870371</v>
      </c>
      <c r="M1536" s="16">
        <f>(J1536 / 60 / 60 / 24) + DATE(1970, 1, 1)</f>
        <v>42251.67432870371</v>
      </c>
      <c r="N1536" s="10">
        <f>M1536-L1536</f>
        <v>30</v>
      </c>
      <c r="O1536" t="b">
        <v>1</v>
      </c>
      <c r="P1536">
        <v>369</v>
      </c>
      <c r="Q1536" s="12">
        <f>IFERROR(ROUND(E1536 / P1536, 2), 0)</f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 / D1537 * 100, 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>(K1537 / 60 / 60 / 24) + DATE(1970, 1, 1)</f>
        <v>42484.829062500001</v>
      </c>
      <c r="M1537" s="16">
        <f>(J1537 / 60 / 60 / 24) + DATE(1970, 1, 1)</f>
        <v>42513.916666666672</v>
      </c>
      <c r="N1537" s="10">
        <f>M1537-L1537</f>
        <v>29.087604166670644</v>
      </c>
      <c r="O1537" t="b">
        <v>1</v>
      </c>
      <c r="P1537">
        <v>110</v>
      </c>
      <c r="Q1537" s="12">
        <f>IFERROR(ROUND(E1537 / P1537, 2), 0)</f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>(K1538 / 60 / 60 / 24) + DATE(1970, 1, 1)</f>
        <v>42213.802199074074</v>
      </c>
      <c r="M1538" s="16">
        <f>(J1538 / 60 / 60 / 24) + DATE(1970, 1, 1)</f>
        <v>42243.802199074074</v>
      </c>
      <c r="N1538" s="10">
        <f>M1538-L1538</f>
        <v>30</v>
      </c>
      <c r="O1538" t="b">
        <v>1</v>
      </c>
      <c r="P1538">
        <v>455</v>
      </c>
      <c r="Q1538" s="12">
        <f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 / D1539 * 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>(K1539 / 60 / 60 / 24) + DATE(1970, 1, 1)</f>
        <v>42552.315127314811</v>
      </c>
      <c r="M1539" s="16">
        <f>(J1539 / 60 / 60 / 24) + DATE(1970, 1, 1)</f>
        <v>42588.75</v>
      </c>
      <c r="N1539" s="10">
        <f>M1539-L1539</f>
        <v>36.434872685189475</v>
      </c>
      <c r="O1539" t="b">
        <v>1</v>
      </c>
      <c r="P1539">
        <v>224</v>
      </c>
      <c r="Q1539" s="12">
        <f>IFERROR(ROUND(E1539 / P1539, 2), 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 / D1540 * 100, 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>(K1540 / 60 / 60 / 24) + DATE(1970, 1, 1)</f>
        <v>41981.782060185185</v>
      </c>
      <c r="M1540" s="16">
        <f>(J1540 / 60 / 60 / 24) + DATE(1970, 1, 1)</f>
        <v>42026.782060185185</v>
      </c>
      <c r="N1540" s="10">
        <f>M1540-L1540</f>
        <v>45</v>
      </c>
      <c r="O1540" t="b">
        <v>1</v>
      </c>
      <c r="P1540">
        <v>46</v>
      </c>
      <c r="Q1540" s="12">
        <f>IFERROR(ROUND(E1540 / P1540, 2), 0)</f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 / D1541 * 100, 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>(K1541 / 60 / 60 / 24) + DATE(1970, 1, 1)</f>
        <v>42705.919201388882</v>
      </c>
      <c r="M1541" s="16">
        <f>(J1541 / 60 / 60 / 24) + DATE(1970, 1, 1)</f>
        <v>42738.919201388882</v>
      </c>
      <c r="N1541" s="10">
        <f>M1541-L1541</f>
        <v>33</v>
      </c>
      <c r="O1541" t="b">
        <v>0</v>
      </c>
      <c r="P1541">
        <v>284</v>
      </c>
      <c r="Q1541" s="12">
        <f>IFERROR(ROUND(E1541 / P1541, 2), 0)</f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 / D1542 * 100, 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>(K1542 / 60 / 60 / 24) + DATE(1970, 1, 1)</f>
        <v>41939.00712962963</v>
      </c>
      <c r="M1542" s="16">
        <f>(J1542 / 60 / 60 / 24) + DATE(1970, 1, 1)</f>
        <v>41969.052083333328</v>
      </c>
      <c r="N1542" s="10">
        <f>M1542-L1542</f>
        <v>30.044953703698411</v>
      </c>
      <c r="O1542" t="b">
        <v>1</v>
      </c>
      <c r="P1542">
        <v>98</v>
      </c>
      <c r="Q1542" s="12">
        <f>IFERROR(ROUND(E1542 / P1542, 2), 0)</f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 / D1543 * 100,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>(K1543 / 60 / 60 / 24) + DATE(1970, 1, 1)</f>
        <v>41974.712245370371</v>
      </c>
      <c r="M1543" s="16">
        <f>(J1543 / 60 / 60 / 24) + DATE(1970, 1, 1)</f>
        <v>42004.712245370371</v>
      </c>
      <c r="N1543" s="10">
        <f>M1543-L1543</f>
        <v>30</v>
      </c>
      <c r="O1543" t="b">
        <v>0</v>
      </c>
      <c r="P1543">
        <v>2</v>
      </c>
      <c r="Q1543" s="12">
        <f>IFERROR(ROUND(E1543 / P1543, 2), 0)</f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 / D1544 * 100, 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>(K1544 / 60 / 60 / 24) + DATE(1970, 1, 1)</f>
        <v>42170.996527777781</v>
      </c>
      <c r="M1544" s="16">
        <f>(J1544 / 60 / 60 / 24) + DATE(1970, 1, 1)</f>
        <v>42185.996527777781</v>
      </c>
      <c r="N1544" s="10">
        <f>M1544-L1544</f>
        <v>15</v>
      </c>
      <c r="O1544" t="b">
        <v>0</v>
      </c>
      <c r="P1544">
        <v>1</v>
      </c>
      <c r="Q1544" s="12">
        <f>IFERROR(ROUND(E1544 / P1544, 2), 0)</f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 / D1545 * 100,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>(K1545 / 60 / 60 / 24) + DATE(1970, 1, 1)</f>
        <v>41935.509652777779</v>
      </c>
      <c r="M1545" s="16">
        <f>(J1545 / 60 / 60 / 24) + DATE(1970, 1, 1)</f>
        <v>41965.551319444443</v>
      </c>
      <c r="N1545" s="10">
        <f>M1545-L1545</f>
        <v>30.041666666664241</v>
      </c>
      <c r="O1545" t="b">
        <v>0</v>
      </c>
      <c r="P1545">
        <v>1</v>
      </c>
      <c r="Q1545" s="12">
        <f>IFERROR(ROUND(E1545 / P1545, 2), 0)</f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 / D1546 * 100,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>(K1546 / 60 / 60 / 24) + DATE(1970, 1, 1)</f>
        <v>42053.051203703704</v>
      </c>
      <c r="M1546" s="16">
        <f>(J1546 / 60 / 60 / 24) + DATE(1970, 1, 1)</f>
        <v>42095.012499999997</v>
      </c>
      <c r="N1546" s="10">
        <f>M1546-L1546</f>
        <v>41.961296296292858</v>
      </c>
      <c r="O1546" t="b">
        <v>0</v>
      </c>
      <c r="P1546">
        <v>0</v>
      </c>
      <c r="Q1546" s="12">
        <f>IFERROR(ROUND(E1546 / P1546, 2), 0)</f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 / D1547 * 100,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>(K1547 / 60 / 60 / 24) + DATE(1970, 1, 1)</f>
        <v>42031.884652777779</v>
      </c>
      <c r="M1547" s="16">
        <f>(J1547 / 60 / 60 / 24) + DATE(1970, 1, 1)</f>
        <v>42065.886111111111</v>
      </c>
      <c r="N1547" s="10">
        <f>M1547-L1547</f>
        <v>34.001458333332266</v>
      </c>
      <c r="O1547" t="b">
        <v>0</v>
      </c>
      <c r="P1547">
        <v>1</v>
      </c>
      <c r="Q1547" s="12">
        <f>IFERROR(ROUND(E1547 / P1547, 2), 0)</f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 / D1548 * 100, 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>(K1548 / 60 / 60 / 24) + DATE(1970, 1, 1)</f>
        <v>41839.212951388887</v>
      </c>
      <c r="M1548" s="16">
        <f>(J1548 / 60 / 60 / 24) + DATE(1970, 1, 1)</f>
        <v>41899.212951388887</v>
      </c>
      <c r="N1548" s="10">
        <f>M1548-L1548</f>
        <v>60</v>
      </c>
      <c r="O1548" t="b">
        <v>0</v>
      </c>
      <c r="P1548">
        <v>11</v>
      </c>
      <c r="Q1548" s="12">
        <f>IFERROR(ROUND(E1548 / P1548, 2), 0)</f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 / D1549 * 100,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>(K1549 / 60 / 60 / 24) + DATE(1970, 1, 1)</f>
        <v>42782.426875000005</v>
      </c>
      <c r="M1549" s="16">
        <f>(J1549 / 60 / 60 / 24) + DATE(1970, 1, 1)</f>
        <v>42789.426875000005</v>
      </c>
      <c r="N1549" s="10">
        <f>M1549-L1549</f>
        <v>7</v>
      </c>
      <c r="O1549" t="b">
        <v>0</v>
      </c>
      <c r="P1549">
        <v>0</v>
      </c>
      <c r="Q1549" s="12">
        <f>IFERROR(ROUND(E1549 / P1549, 2), 0)</f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 / D1550 * 100, 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>(K1550 / 60 / 60 / 24) + DATE(1970, 1, 1)</f>
        <v>42286.88217592593</v>
      </c>
      <c r="M1550" s="16">
        <f>(J1550 / 60 / 60 / 24) + DATE(1970, 1, 1)</f>
        <v>42316.923842592587</v>
      </c>
      <c r="N1550" s="10">
        <f>M1550-L1550</f>
        <v>30.041666666656965</v>
      </c>
      <c r="O1550" t="b">
        <v>0</v>
      </c>
      <c r="P1550">
        <v>1</v>
      </c>
      <c r="Q1550" s="12">
        <f>IFERROR(ROUND(E1550 / P1550, 2), 0)</f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 / D1551 * 100, 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>(K1551 / 60 / 60 / 24) + DATE(1970, 1, 1)</f>
        <v>42281.136099537034</v>
      </c>
      <c r="M1551" s="16">
        <f>(J1551 / 60 / 60 / 24) + DATE(1970, 1, 1)</f>
        <v>42311.177766203706</v>
      </c>
      <c r="N1551" s="10">
        <f>M1551-L1551</f>
        <v>30.041666666671517</v>
      </c>
      <c r="O1551" t="b">
        <v>0</v>
      </c>
      <c r="P1551">
        <v>6</v>
      </c>
      <c r="Q1551" s="12">
        <f>IFERROR(ROUND(E1551 / P1551, 2), 0)</f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 / D1552 * 100, 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>(K1552 / 60 / 60 / 24) + DATE(1970, 1, 1)</f>
        <v>42472.449467592596</v>
      </c>
      <c r="M1552" s="16">
        <f>(J1552 / 60 / 60 / 24) + DATE(1970, 1, 1)</f>
        <v>42502.449467592596</v>
      </c>
      <c r="N1552" s="10">
        <f>M1552-L1552</f>
        <v>30</v>
      </c>
      <c r="O1552" t="b">
        <v>0</v>
      </c>
      <c r="P1552">
        <v>7</v>
      </c>
      <c r="Q1552" s="12">
        <f>IFERROR(ROUND(E1552 / P1552, 2), 0)</f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 / D1553 * 100,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>(K1553 / 60 / 60 / 24) + DATE(1970, 1, 1)</f>
        <v>42121.824525462958</v>
      </c>
      <c r="M1553" s="16">
        <f>(J1553 / 60 / 60 / 24) + DATE(1970, 1, 1)</f>
        <v>42151.824525462958</v>
      </c>
      <c r="N1553" s="10">
        <f>M1553-L1553</f>
        <v>30</v>
      </c>
      <c r="O1553" t="b">
        <v>0</v>
      </c>
      <c r="P1553">
        <v>0</v>
      </c>
      <c r="Q1553" s="12">
        <f>IFERROR(ROUND(E1553 / P1553, 2), 0)</f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 / D1554 * 100, 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>(K1554 / 60 / 60 / 24) + DATE(1970, 1, 1)</f>
        <v>41892.688750000001</v>
      </c>
      <c r="M1554" s="16">
        <f>(J1554 / 60 / 60 / 24) + DATE(1970, 1, 1)</f>
        <v>41913.165972222225</v>
      </c>
      <c r="N1554" s="10">
        <f>M1554-L1554</f>
        <v>20.477222222223645</v>
      </c>
      <c r="O1554" t="b">
        <v>0</v>
      </c>
      <c r="P1554">
        <v>16</v>
      </c>
      <c r="Q1554" s="12">
        <f>IFERROR(ROUND(E1554 / P1554, 2), 0)</f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 / D1555 * 100,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>(K1555 / 60 / 60 / 24) + DATE(1970, 1, 1)</f>
        <v>42219.282951388886</v>
      </c>
      <c r="M1555" s="16">
        <f>(J1555 / 60 / 60 / 24) + DATE(1970, 1, 1)</f>
        <v>42249.282951388886</v>
      </c>
      <c r="N1555" s="10">
        <f>M1555-L1555</f>
        <v>30</v>
      </c>
      <c r="O1555" t="b">
        <v>0</v>
      </c>
      <c r="P1555">
        <v>0</v>
      </c>
      <c r="Q1555" s="12">
        <f>IFERROR(ROUND(E1555 / P1555, 2), 0)</f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 / D1556 * 100,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>(K1556 / 60 / 60 / 24) + DATE(1970, 1, 1)</f>
        <v>42188.252199074079</v>
      </c>
      <c r="M1556" s="16">
        <f>(J1556 / 60 / 60 / 24) + DATE(1970, 1, 1)</f>
        <v>42218.252199074079</v>
      </c>
      <c r="N1556" s="10">
        <f>M1556-L1556</f>
        <v>30</v>
      </c>
      <c r="O1556" t="b">
        <v>0</v>
      </c>
      <c r="P1556">
        <v>0</v>
      </c>
      <c r="Q1556" s="12">
        <f>IFERROR(ROUND(E1556 / P1556, 2), 0)</f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 / D1557 * 100,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>(K1557 / 60 / 60 / 24) + DATE(1970, 1, 1)</f>
        <v>42241.613796296297</v>
      </c>
      <c r="M1557" s="16">
        <f>(J1557 / 60 / 60 / 24) + DATE(1970, 1, 1)</f>
        <v>42264.708333333328</v>
      </c>
      <c r="N1557" s="10">
        <f>M1557-L1557</f>
        <v>23.094537037031841</v>
      </c>
      <c r="O1557" t="b">
        <v>0</v>
      </c>
      <c r="P1557">
        <v>0</v>
      </c>
      <c r="Q1557" s="12">
        <f>IFERROR(ROUND(E1557 / P1557, 2), 0)</f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 / D1558 * 100, 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>(K1558 / 60 / 60 / 24) + DATE(1970, 1, 1)</f>
        <v>42525.153055555551</v>
      </c>
      <c r="M1558" s="16">
        <f>(J1558 / 60 / 60 / 24) + DATE(1970, 1, 1)</f>
        <v>42555.153055555551</v>
      </c>
      <c r="N1558" s="10">
        <f>M1558-L1558</f>
        <v>30</v>
      </c>
      <c r="O1558" t="b">
        <v>0</v>
      </c>
      <c r="P1558">
        <v>12</v>
      </c>
      <c r="Q1558" s="12">
        <f>IFERROR(ROUND(E1558 / P1558, 2), 0)</f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 / D1559 * 100, 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>(K1559 / 60 / 60 / 24) + DATE(1970, 1, 1)</f>
        <v>41871.65315972222</v>
      </c>
      <c r="M1559" s="16">
        <f>(J1559 / 60 / 60 / 24) + DATE(1970, 1, 1)</f>
        <v>41902.65315972222</v>
      </c>
      <c r="N1559" s="10">
        <f>M1559-L1559</f>
        <v>31</v>
      </c>
      <c r="O1559" t="b">
        <v>0</v>
      </c>
      <c r="P1559">
        <v>1</v>
      </c>
      <c r="Q1559" s="12">
        <f>IFERROR(ROUND(E1559 / P1559, 2), 0)</f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 / D1560 * 100, 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>(K1560 / 60 / 60 / 24) + DATE(1970, 1, 1)</f>
        <v>42185.397673611107</v>
      </c>
      <c r="M1560" s="16">
        <f>(J1560 / 60 / 60 / 24) + DATE(1970, 1, 1)</f>
        <v>42244.508333333331</v>
      </c>
      <c r="N1560" s="10">
        <f>M1560-L1560</f>
        <v>59.110659722224227</v>
      </c>
      <c r="O1560" t="b">
        <v>0</v>
      </c>
      <c r="P1560">
        <v>3</v>
      </c>
      <c r="Q1560" s="12">
        <f>IFERROR(ROUND(E1560 / P1560, 2), 0)</f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 / D1561 * 100,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>(K1561 / 60 / 60 / 24) + DATE(1970, 1, 1)</f>
        <v>42108.05322916666</v>
      </c>
      <c r="M1561" s="16">
        <f>(J1561 / 60 / 60 / 24) + DATE(1970, 1, 1)</f>
        <v>42123.05322916666</v>
      </c>
      <c r="N1561" s="10">
        <f>M1561-L1561</f>
        <v>15</v>
      </c>
      <c r="O1561" t="b">
        <v>0</v>
      </c>
      <c r="P1561">
        <v>1</v>
      </c>
      <c r="Q1561" s="12">
        <f>IFERROR(ROUND(E1561 / P1561, 2), 0)</f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 / D1562 * 100, 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>(K1562 / 60 / 60 / 24) + DATE(1970, 1, 1)</f>
        <v>41936.020752314813</v>
      </c>
      <c r="M1562" s="16">
        <f>(J1562 / 60 / 60 / 24) + DATE(1970, 1, 1)</f>
        <v>41956.062418981484</v>
      </c>
      <c r="N1562" s="10">
        <f>M1562-L1562</f>
        <v>20.041666666671517</v>
      </c>
      <c r="O1562" t="b">
        <v>0</v>
      </c>
      <c r="P1562">
        <v>4</v>
      </c>
      <c r="Q1562" s="12">
        <f>IFERROR(ROUND(E1562 / P1562, 2), 0)</f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 / D1563 * 100, 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>(K1563 / 60 / 60 / 24) + DATE(1970, 1, 1)</f>
        <v>41555.041701388887</v>
      </c>
      <c r="M1563" s="16">
        <f>(J1563 / 60 / 60 / 24) + DATE(1970, 1, 1)</f>
        <v>41585.083368055559</v>
      </c>
      <c r="N1563" s="10">
        <f>M1563-L1563</f>
        <v>30.041666666671517</v>
      </c>
      <c r="O1563" t="b">
        <v>0</v>
      </c>
      <c r="P1563">
        <v>1</v>
      </c>
      <c r="Q1563" s="12">
        <f>IFERROR(ROUND(E1563 / P1563, 2), 0)</f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 / D1564 * 100,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>(K1564 / 60 / 60 / 24) + DATE(1970, 1, 1)</f>
        <v>40079.566157407404</v>
      </c>
      <c r="M1564" s="16">
        <f>(J1564 / 60 / 60 / 24) + DATE(1970, 1, 1)</f>
        <v>40149.034722222219</v>
      </c>
      <c r="N1564" s="10">
        <f>M1564-L1564</f>
        <v>69.468564814815181</v>
      </c>
      <c r="O1564" t="b">
        <v>0</v>
      </c>
      <c r="P1564">
        <v>0</v>
      </c>
      <c r="Q1564" s="12">
        <f>IFERROR(ROUND(E1564 / P1564, 2), 0)</f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 / D1565 * 100, 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>(K1565 / 60 / 60 / 24) + DATE(1970, 1, 1)</f>
        <v>41652.742488425924</v>
      </c>
      <c r="M1565" s="16">
        <f>(J1565 / 60 / 60 / 24) + DATE(1970, 1, 1)</f>
        <v>41712.700821759259</v>
      </c>
      <c r="N1565" s="10">
        <f>M1565-L1565</f>
        <v>59.958333333335759</v>
      </c>
      <c r="O1565" t="b">
        <v>0</v>
      </c>
      <c r="P1565">
        <v>2</v>
      </c>
      <c r="Q1565" s="12">
        <f>IFERROR(ROUND(E1565 / P1565, 2), 0)</f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 / D1566 * 100,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>(K1566 / 60 / 60 / 24) + DATE(1970, 1, 1)</f>
        <v>42121.367002314815</v>
      </c>
      <c r="M1566" s="16">
        <f>(J1566 / 60 / 60 / 24) + DATE(1970, 1, 1)</f>
        <v>42152.836805555555</v>
      </c>
      <c r="N1566" s="10">
        <f>M1566-L1566</f>
        <v>31.469803240739566</v>
      </c>
      <c r="O1566" t="b">
        <v>0</v>
      </c>
      <c r="P1566">
        <v>1</v>
      </c>
      <c r="Q1566" s="12">
        <f>IFERROR(ROUND(E1566 / P1566, 2), 0)</f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 / D1567 * 100, 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>(K1567 / 60 / 60 / 24) + DATE(1970, 1, 1)</f>
        <v>40672.729872685188</v>
      </c>
      <c r="M1567" s="16">
        <f>(J1567 / 60 / 60 / 24) + DATE(1970, 1, 1)</f>
        <v>40702.729872685188</v>
      </c>
      <c r="N1567" s="10">
        <f>M1567-L1567</f>
        <v>30</v>
      </c>
      <c r="O1567" t="b">
        <v>0</v>
      </c>
      <c r="P1567">
        <v>1</v>
      </c>
      <c r="Q1567" s="12">
        <f>IFERROR(ROUND(E1567 / P1567, 2), 0)</f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 / D1568 * 100, 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>(K1568 / 60 / 60 / 24) + DATE(1970, 1, 1)</f>
        <v>42549.916712962964</v>
      </c>
      <c r="M1568" s="16">
        <f>(J1568 / 60 / 60 / 24) + DATE(1970, 1, 1)</f>
        <v>42578.916666666672</v>
      </c>
      <c r="N1568" s="10">
        <f>M1568-L1568</f>
        <v>28.999953703707433</v>
      </c>
      <c r="O1568" t="b">
        <v>0</v>
      </c>
      <c r="P1568">
        <v>59</v>
      </c>
      <c r="Q1568" s="12">
        <f>IFERROR(ROUND(E1568 / P1568, 2), 0)</f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 / D1569 * 100, 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>(K1569 / 60 / 60 / 24) + DATE(1970, 1, 1)</f>
        <v>41671.936863425923</v>
      </c>
      <c r="M1569" s="16">
        <f>(J1569 / 60 / 60 / 24) + DATE(1970, 1, 1)</f>
        <v>41687</v>
      </c>
      <c r="N1569" s="10">
        <f>M1569-L1569</f>
        <v>15.063136574077362</v>
      </c>
      <c r="O1569" t="b">
        <v>0</v>
      </c>
      <c r="P1569">
        <v>13</v>
      </c>
      <c r="Q1569" s="12">
        <f>IFERROR(ROUND(E1569 / P1569, 2), 0)</f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 / D1570 * 100, 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>(K1570 / 60 / 60 / 24) + DATE(1970, 1, 1)</f>
        <v>41962.062326388885</v>
      </c>
      <c r="M1570" s="16">
        <f>(J1570 / 60 / 60 / 24) + DATE(1970, 1, 1)</f>
        <v>41997.062326388885</v>
      </c>
      <c r="N1570" s="10">
        <f>M1570-L1570</f>
        <v>35</v>
      </c>
      <c r="O1570" t="b">
        <v>0</v>
      </c>
      <c r="P1570">
        <v>22</v>
      </c>
      <c r="Q1570" s="12">
        <f>IFERROR(ROUND(E1570 / P1570, 2), 0)</f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 / D1571 * 100,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>(K1571 / 60 / 60 / 24) + DATE(1970, 1, 1)</f>
        <v>41389.679560185185</v>
      </c>
      <c r="M1571" s="16">
        <f>(J1571 / 60 / 60 / 24) + DATE(1970, 1, 1)</f>
        <v>41419.679560185185</v>
      </c>
      <c r="N1571" s="10">
        <f>M1571-L1571</f>
        <v>30</v>
      </c>
      <c r="O1571" t="b">
        <v>0</v>
      </c>
      <c r="P1571">
        <v>0</v>
      </c>
      <c r="Q1571" s="12">
        <f>IFERROR(ROUND(E1571 / P1571, 2), 0)</f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 / D1572 * 100, 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>(K1572 / 60 / 60 / 24) + DATE(1970, 1, 1)</f>
        <v>42438.813449074078</v>
      </c>
      <c r="M1572" s="16">
        <f>(J1572 / 60 / 60 / 24) + DATE(1970, 1, 1)</f>
        <v>42468.771782407406</v>
      </c>
      <c r="N1572" s="10">
        <f>M1572-L1572</f>
        <v>29.958333333328483</v>
      </c>
      <c r="O1572" t="b">
        <v>0</v>
      </c>
      <c r="P1572">
        <v>52</v>
      </c>
      <c r="Q1572" s="12">
        <f>IFERROR(ROUND(E1572 / P1572, 2), 0)</f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 / D1573 * 100, 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>(K1573 / 60 / 60 / 24) + DATE(1970, 1, 1)</f>
        <v>42144.769479166673</v>
      </c>
      <c r="M1573" s="16">
        <f>(J1573 / 60 / 60 / 24) + DATE(1970, 1, 1)</f>
        <v>42174.769479166673</v>
      </c>
      <c r="N1573" s="10">
        <f>M1573-L1573</f>
        <v>30</v>
      </c>
      <c r="O1573" t="b">
        <v>0</v>
      </c>
      <c r="P1573">
        <v>4</v>
      </c>
      <c r="Q1573" s="12">
        <f>IFERROR(ROUND(E1573 / P1573, 2), 0)</f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 / D1574 * 100, 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>(K1574 / 60 / 60 / 24) + DATE(1970, 1, 1)</f>
        <v>42404.033090277779</v>
      </c>
      <c r="M1574" s="16">
        <f>(J1574 / 60 / 60 / 24) + DATE(1970, 1, 1)</f>
        <v>42428.999305555553</v>
      </c>
      <c r="N1574" s="10">
        <f>M1574-L1574</f>
        <v>24.966215277774609</v>
      </c>
      <c r="O1574" t="b">
        <v>0</v>
      </c>
      <c r="P1574">
        <v>3</v>
      </c>
      <c r="Q1574" s="12">
        <f>IFERROR(ROUND(E1574 / P1574, 2), 0)</f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 / D1575 * 100, 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>(K1575 / 60 / 60 / 24) + DATE(1970, 1, 1)</f>
        <v>42786.000023148154</v>
      </c>
      <c r="M1575" s="16">
        <f>(J1575 / 60 / 60 / 24) + DATE(1970, 1, 1)</f>
        <v>42826.165972222225</v>
      </c>
      <c r="N1575" s="10">
        <f>M1575-L1575</f>
        <v>40.16594907407125</v>
      </c>
      <c r="O1575" t="b">
        <v>0</v>
      </c>
      <c r="P1575">
        <v>3</v>
      </c>
      <c r="Q1575" s="12">
        <f>IFERROR(ROUND(E1575 / P1575, 2), 0)</f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 / D1576 * 100, 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>(K1576 / 60 / 60 / 24) + DATE(1970, 1, 1)</f>
        <v>42017.927418981482</v>
      </c>
      <c r="M1576" s="16">
        <f>(J1576 / 60 / 60 / 24) + DATE(1970, 1, 1)</f>
        <v>42052.927418981482</v>
      </c>
      <c r="N1576" s="10">
        <f>M1576-L1576</f>
        <v>35</v>
      </c>
      <c r="O1576" t="b">
        <v>0</v>
      </c>
      <c r="P1576">
        <v>6</v>
      </c>
      <c r="Q1576" s="12">
        <f>IFERROR(ROUND(E1576 / P1576, 2), 0)</f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 / D1577 * 100, 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>(K1577 / 60 / 60 / 24) + DATE(1970, 1, 1)</f>
        <v>41799.524259259262</v>
      </c>
      <c r="M1577" s="16">
        <f>(J1577 / 60 / 60 / 24) + DATE(1970, 1, 1)</f>
        <v>41829.524259259262</v>
      </c>
      <c r="N1577" s="10">
        <f>M1577-L1577</f>
        <v>30</v>
      </c>
      <c r="O1577" t="b">
        <v>0</v>
      </c>
      <c r="P1577">
        <v>35</v>
      </c>
      <c r="Q1577" s="12">
        <f>IFERROR(ROUND(E1577 / P1577, 2), 0)</f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 / D1578 * 100, 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>(K1578 / 60 / 60 / 24) + DATE(1970, 1, 1)</f>
        <v>42140.879259259258</v>
      </c>
      <c r="M1578" s="16">
        <f>(J1578 / 60 / 60 / 24) + DATE(1970, 1, 1)</f>
        <v>42185.879259259258</v>
      </c>
      <c r="N1578" s="10">
        <f>M1578-L1578</f>
        <v>45</v>
      </c>
      <c r="O1578" t="b">
        <v>0</v>
      </c>
      <c r="P1578">
        <v>10</v>
      </c>
      <c r="Q1578" s="12">
        <f>IFERROR(ROUND(E1578 / P1578, 2), 0)</f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 / D1579 * 100, 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>(K1579 / 60 / 60 / 24) + DATE(1970, 1, 1)</f>
        <v>41054.847777777781</v>
      </c>
      <c r="M1579" s="16">
        <f>(J1579 / 60 / 60 / 24) + DATE(1970, 1, 1)</f>
        <v>41114.847777777781</v>
      </c>
      <c r="N1579" s="10">
        <f>M1579-L1579</f>
        <v>60</v>
      </c>
      <c r="O1579" t="b">
        <v>0</v>
      </c>
      <c r="P1579">
        <v>2</v>
      </c>
      <c r="Q1579" s="12">
        <f>IFERROR(ROUND(E1579 / P1579, 2), 0)</f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 / D1580 * 100, 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>(K1580 / 60 / 60 / 24) + DATE(1970, 1, 1)</f>
        <v>40399.065868055557</v>
      </c>
      <c r="M1580" s="16">
        <f>(J1580 / 60 / 60 / 24) + DATE(1970, 1, 1)</f>
        <v>40423.083333333336</v>
      </c>
      <c r="N1580" s="10">
        <f>M1580-L1580</f>
        <v>24.017465277778683</v>
      </c>
      <c r="O1580" t="b">
        <v>0</v>
      </c>
      <c r="P1580">
        <v>4</v>
      </c>
      <c r="Q1580" s="12">
        <f>IFERROR(ROUND(E1580 / P1580, 2), 0)</f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 / D1581 * 100, 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>(K1581 / 60 / 60 / 24) + DATE(1970, 1, 1)</f>
        <v>41481.996423611112</v>
      </c>
      <c r="M1581" s="16">
        <f>(J1581 / 60 / 60 / 24) + DATE(1970, 1, 1)</f>
        <v>41514.996423611112</v>
      </c>
      <c r="N1581" s="10">
        <f>M1581-L1581</f>
        <v>33</v>
      </c>
      <c r="O1581" t="b">
        <v>0</v>
      </c>
      <c r="P1581">
        <v>2</v>
      </c>
      <c r="Q1581" s="12">
        <f>IFERROR(ROUND(E1581 / P1581, 2), 0)</f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 / D1582 * 100,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>(K1582 / 60 / 60 / 24) + DATE(1970, 1, 1)</f>
        <v>40990.050069444449</v>
      </c>
      <c r="M1582" s="16">
        <f>(J1582 / 60 / 60 / 24) + DATE(1970, 1, 1)</f>
        <v>41050.050069444449</v>
      </c>
      <c r="N1582" s="10">
        <f>M1582-L1582</f>
        <v>60</v>
      </c>
      <c r="O1582" t="b">
        <v>0</v>
      </c>
      <c r="P1582">
        <v>0</v>
      </c>
      <c r="Q1582" s="12">
        <f>IFERROR(ROUND(E1582 / P1582, 2), 0)</f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 / D1583 * 100, 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>(K1583 / 60 / 60 / 24) + DATE(1970, 1, 1)</f>
        <v>42325.448958333334</v>
      </c>
      <c r="M1583" s="16">
        <f>(J1583 / 60 / 60 / 24) + DATE(1970, 1, 1)</f>
        <v>42357.448958333334</v>
      </c>
      <c r="N1583" s="10">
        <f>M1583-L1583</f>
        <v>32</v>
      </c>
      <c r="O1583" t="b">
        <v>0</v>
      </c>
      <c r="P1583">
        <v>1</v>
      </c>
      <c r="Q1583" s="12">
        <f>IFERROR(ROUND(E1583 / P1583, 2), 0)</f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 / D1584 * 100, 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>(K1584 / 60 / 60 / 24) + DATE(1970, 1, 1)</f>
        <v>42246.789965277778</v>
      </c>
      <c r="M1584" s="16">
        <f>(J1584 / 60 / 60 / 24) + DATE(1970, 1, 1)</f>
        <v>42303.888888888891</v>
      </c>
      <c r="N1584" s="10">
        <f>M1584-L1584</f>
        <v>57.098923611112696</v>
      </c>
      <c r="O1584" t="b">
        <v>0</v>
      </c>
      <c r="P1584">
        <v>3</v>
      </c>
      <c r="Q1584" s="12">
        <f>IFERROR(ROUND(E1584 / P1584, 2), 0)</f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 / D1585 * 100,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>(K1585 / 60 / 60 / 24) + DATE(1970, 1, 1)</f>
        <v>41877.904988425929</v>
      </c>
      <c r="M1585" s="16">
        <f>(J1585 / 60 / 60 / 24) + DATE(1970, 1, 1)</f>
        <v>41907.904988425929</v>
      </c>
      <c r="N1585" s="10">
        <f>M1585-L1585</f>
        <v>30</v>
      </c>
      <c r="O1585" t="b">
        <v>0</v>
      </c>
      <c r="P1585">
        <v>1</v>
      </c>
      <c r="Q1585" s="12">
        <f>IFERROR(ROUND(E1585 / P1585, 2), 0)</f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 / D1586 * 100,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>(K1586 / 60 / 60 / 24) + DATE(1970, 1, 1)</f>
        <v>41779.649317129632</v>
      </c>
      <c r="M1586" s="16">
        <f>(J1586 / 60 / 60 / 24) + DATE(1970, 1, 1)</f>
        <v>41789.649317129632</v>
      </c>
      <c r="N1586" s="10">
        <f>M1586-L1586</f>
        <v>10</v>
      </c>
      <c r="O1586" t="b">
        <v>0</v>
      </c>
      <c r="P1586">
        <v>0</v>
      </c>
      <c r="Q1586" s="12">
        <f>IFERROR(ROUND(E1586 / P1586, 2), 0)</f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 / D1587 * 100, 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>(K1587 / 60 / 60 / 24) + DATE(1970, 1, 1)</f>
        <v>42707.895462962959</v>
      </c>
      <c r="M1587" s="16">
        <f>(J1587 / 60 / 60 / 24) + DATE(1970, 1, 1)</f>
        <v>42729.458333333328</v>
      </c>
      <c r="N1587" s="10">
        <f>M1587-L1587</f>
        <v>21.562870370369637</v>
      </c>
      <c r="O1587" t="b">
        <v>0</v>
      </c>
      <c r="P1587">
        <v>12</v>
      </c>
      <c r="Q1587" s="12">
        <f>IFERROR(ROUND(E1587 / P1587, 2), 0)</f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 / D1588 * 100,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>(K1588 / 60 / 60 / 24) + DATE(1970, 1, 1)</f>
        <v>42069.104421296302</v>
      </c>
      <c r="M1588" s="16">
        <f>(J1588 / 60 / 60 / 24) + DATE(1970, 1, 1)</f>
        <v>42099.062754629631</v>
      </c>
      <c r="N1588" s="10">
        <f>M1588-L1588</f>
        <v>29.958333333328483</v>
      </c>
      <c r="O1588" t="b">
        <v>0</v>
      </c>
      <c r="P1588">
        <v>0</v>
      </c>
      <c r="Q1588" s="12">
        <f>IFERROR(ROUND(E1588 / P1588, 2), 0)</f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 / D1589 * 100,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>(K1589 / 60 / 60 / 24) + DATE(1970, 1, 1)</f>
        <v>41956.950983796298</v>
      </c>
      <c r="M1589" s="16">
        <f>(J1589 / 60 / 60 / 24) + DATE(1970, 1, 1)</f>
        <v>41986.950983796298</v>
      </c>
      <c r="N1589" s="10">
        <f>M1589-L1589</f>
        <v>30</v>
      </c>
      <c r="O1589" t="b">
        <v>0</v>
      </c>
      <c r="P1589">
        <v>1</v>
      </c>
      <c r="Q1589" s="12">
        <f>IFERROR(ROUND(E1589 / P1589, 2), 0)</f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 / D1590 * 100,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>(K1590 / 60 / 60 / 24) + DATE(1970, 1, 1)</f>
        <v>42005.24998842593</v>
      </c>
      <c r="M1590" s="16">
        <f>(J1590 / 60 / 60 / 24) + DATE(1970, 1, 1)</f>
        <v>42035.841666666667</v>
      </c>
      <c r="N1590" s="10">
        <f>M1590-L1590</f>
        <v>30.591678240736655</v>
      </c>
      <c r="O1590" t="b">
        <v>0</v>
      </c>
      <c r="P1590">
        <v>0</v>
      </c>
      <c r="Q1590" s="12">
        <f>IFERROR(ROUND(E1590 / P1590, 2), 0)</f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 / D1591 * 100,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>(K1591 / 60 / 60 / 24) + DATE(1970, 1, 1)</f>
        <v>42256.984791666662</v>
      </c>
      <c r="M1591" s="16">
        <f>(J1591 / 60 / 60 / 24) + DATE(1970, 1, 1)</f>
        <v>42286.984791666662</v>
      </c>
      <c r="N1591" s="10">
        <f>M1591-L1591</f>
        <v>30</v>
      </c>
      <c r="O1591" t="b">
        <v>0</v>
      </c>
      <c r="P1591">
        <v>0</v>
      </c>
      <c r="Q1591" s="12">
        <f>IFERROR(ROUND(E1591 / P1591, 2), 0)</f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 / D1592 * 100, 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>(K1592 / 60 / 60 / 24) + DATE(1970, 1, 1)</f>
        <v>42240.857222222221</v>
      </c>
      <c r="M1592" s="16">
        <f>(J1592 / 60 / 60 / 24) + DATE(1970, 1, 1)</f>
        <v>42270.857222222221</v>
      </c>
      <c r="N1592" s="10">
        <f>M1592-L1592</f>
        <v>30</v>
      </c>
      <c r="O1592" t="b">
        <v>0</v>
      </c>
      <c r="P1592">
        <v>2</v>
      </c>
      <c r="Q1592" s="12">
        <f>IFERROR(ROUND(E1592 / P1592, 2), 0)</f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 / D1593 * 100, 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>(K1593 / 60 / 60 / 24) + DATE(1970, 1, 1)</f>
        <v>42433.726168981477</v>
      </c>
      <c r="M1593" s="16">
        <f>(J1593 / 60 / 60 / 24) + DATE(1970, 1, 1)</f>
        <v>42463.68450231482</v>
      </c>
      <c r="N1593" s="10">
        <f>M1593-L1593</f>
        <v>29.958333333343035</v>
      </c>
      <c r="O1593" t="b">
        <v>0</v>
      </c>
      <c r="P1593">
        <v>92</v>
      </c>
      <c r="Q1593" s="12">
        <f>IFERROR(ROUND(E1593 / P1593, 2), 0)</f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 / D1594 * 100,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>(K1594 / 60 / 60 / 24) + DATE(1970, 1, 1)</f>
        <v>42046.072743055556</v>
      </c>
      <c r="M1594" s="16">
        <f>(J1594 / 60 / 60 / 24) + DATE(1970, 1, 1)</f>
        <v>42091.031076388885</v>
      </c>
      <c r="N1594" s="10">
        <f>M1594-L1594</f>
        <v>44.958333333328483</v>
      </c>
      <c r="O1594" t="b">
        <v>0</v>
      </c>
      <c r="P1594">
        <v>0</v>
      </c>
      <c r="Q1594" s="12">
        <f>IFERROR(ROUND(E1594 / P1594, 2), 0)</f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 / D1595 * 100,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>(K1595 / 60 / 60 / 24) + DATE(1970, 1, 1)</f>
        <v>42033.845543981486</v>
      </c>
      <c r="M1595" s="16">
        <f>(J1595 / 60 / 60 / 24) + DATE(1970, 1, 1)</f>
        <v>42063.845543981486</v>
      </c>
      <c r="N1595" s="10">
        <f>M1595-L1595</f>
        <v>30</v>
      </c>
      <c r="O1595" t="b">
        <v>0</v>
      </c>
      <c r="P1595">
        <v>3</v>
      </c>
      <c r="Q1595" s="12">
        <f>IFERROR(ROUND(E1595 / P1595, 2), 0)</f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 / D1596 * 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>(K1596 / 60 / 60 / 24) + DATE(1970, 1, 1)</f>
        <v>42445.712754629625</v>
      </c>
      <c r="M1596" s="16">
        <f>(J1596 / 60 / 60 / 24) + DATE(1970, 1, 1)</f>
        <v>42505.681249999994</v>
      </c>
      <c r="N1596" s="10">
        <f>M1596-L1596</f>
        <v>59.968495370369055</v>
      </c>
      <c r="O1596" t="b">
        <v>0</v>
      </c>
      <c r="P1596">
        <v>10</v>
      </c>
      <c r="Q1596" s="12">
        <f>IFERROR(ROUND(E1596 / P1596, 2), 0)</f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 / D1597 * 100,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>(K1597 / 60 / 60 / 24) + DATE(1970, 1, 1)</f>
        <v>41780.050092592595</v>
      </c>
      <c r="M1597" s="16">
        <f>(J1597 / 60 / 60 / 24) + DATE(1970, 1, 1)</f>
        <v>41808.842361111114</v>
      </c>
      <c r="N1597" s="10">
        <f>M1597-L1597</f>
        <v>28.79226851851854</v>
      </c>
      <c r="O1597" t="b">
        <v>0</v>
      </c>
      <c r="P1597">
        <v>7</v>
      </c>
      <c r="Q1597" s="12">
        <f>IFERROR(ROUND(E1597 / P1597, 2), 0)</f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 / D1598 * 100, 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>(K1598 / 60 / 60 / 24) + DATE(1970, 1, 1)</f>
        <v>41941.430196759262</v>
      </c>
      <c r="M1598" s="16">
        <f>(J1598 / 60 / 60 / 24) + DATE(1970, 1, 1)</f>
        <v>41986.471863425926</v>
      </c>
      <c r="N1598" s="10">
        <f>M1598-L1598</f>
        <v>45.041666666664241</v>
      </c>
      <c r="O1598" t="b">
        <v>0</v>
      </c>
      <c r="P1598">
        <v>3</v>
      </c>
      <c r="Q1598" s="12">
        <f>IFERROR(ROUND(E1598 / P1598, 2), 0)</f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 / D1599 * 100,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>(K1599 / 60 / 60 / 24) + DATE(1970, 1, 1)</f>
        <v>42603.354131944448</v>
      </c>
      <c r="M1599" s="16">
        <f>(J1599 / 60 / 60 / 24) + DATE(1970, 1, 1)</f>
        <v>42633.354131944448</v>
      </c>
      <c r="N1599" s="10">
        <f>M1599-L1599</f>
        <v>30</v>
      </c>
      <c r="O1599" t="b">
        <v>0</v>
      </c>
      <c r="P1599">
        <v>0</v>
      </c>
      <c r="Q1599" s="12">
        <f>IFERROR(ROUND(E1599 / P1599, 2), 0)</f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 / D1600 * 100,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>(K1600 / 60 / 60 / 24) + DATE(1970, 1, 1)</f>
        <v>42151.667337962965</v>
      </c>
      <c r="M1600" s="16">
        <f>(J1600 / 60 / 60 / 24) + DATE(1970, 1, 1)</f>
        <v>42211.667337962965</v>
      </c>
      <c r="N1600" s="10">
        <f>M1600-L1600</f>
        <v>60</v>
      </c>
      <c r="O1600" t="b">
        <v>0</v>
      </c>
      <c r="P1600">
        <v>1</v>
      </c>
      <c r="Q1600" s="12">
        <f>IFERROR(ROUND(E1600 / P1600, 2), 0)</f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 / D1601 * 100,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>(K1601 / 60 / 60 / 24) + DATE(1970, 1, 1)</f>
        <v>42438.53907407407</v>
      </c>
      <c r="M1601" s="16">
        <f>(J1601 / 60 / 60 / 24) + DATE(1970, 1, 1)</f>
        <v>42468.497407407413</v>
      </c>
      <c r="N1601" s="10">
        <f>M1601-L1601</f>
        <v>29.958333333343035</v>
      </c>
      <c r="O1601" t="b">
        <v>0</v>
      </c>
      <c r="P1601">
        <v>0</v>
      </c>
      <c r="Q1601" s="12">
        <f>IFERROR(ROUND(E1601 / P1601, 2), 0)</f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>(K1602 / 60 / 60 / 24) + DATE(1970, 1, 1)</f>
        <v>41791.057314814818</v>
      </c>
      <c r="M1602" s="16">
        <f>(J1602 / 60 / 60 / 24) + DATE(1970, 1, 1)</f>
        <v>41835.21597222222</v>
      </c>
      <c r="N1602" s="10">
        <f>M1602-L1602</f>
        <v>44.158657407402643</v>
      </c>
      <c r="O1602" t="b">
        <v>0</v>
      </c>
      <c r="P1602">
        <v>9</v>
      </c>
      <c r="Q1602" s="12">
        <f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 / D1603 * 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>(K1603 / 60 / 60 / 24) + DATE(1970, 1, 1)</f>
        <v>40638.092974537038</v>
      </c>
      <c r="M1603" s="16">
        <f>(J1603 / 60 / 60 / 24) + DATE(1970, 1, 1)</f>
        <v>40668.092974537038</v>
      </c>
      <c r="N1603" s="10">
        <f>M1603-L1603</f>
        <v>30</v>
      </c>
      <c r="O1603" t="b">
        <v>0</v>
      </c>
      <c r="P1603">
        <v>56</v>
      </c>
      <c r="Q1603" s="12">
        <f>IFERROR(ROUND(E1603 / P1603, 2), 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 / D1604 * 100, 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>(K1604 / 60 / 60 / 24) + DATE(1970, 1, 1)</f>
        <v>40788.297650462962</v>
      </c>
      <c r="M1604" s="16">
        <f>(J1604 / 60 / 60 / 24) + DATE(1970, 1, 1)</f>
        <v>40830.958333333336</v>
      </c>
      <c r="N1604" s="10">
        <f>M1604-L1604</f>
        <v>42.660682870373421</v>
      </c>
      <c r="O1604" t="b">
        <v>0</v>
      </c>
      <c r="P1604">
        <v>32</v>
      </c>
      <c r="Q1604" s="12">
        <f>IFERROR(ROUND(E1604 / P1604, 2), 0)</f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 / D1605 * 100, 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>(K1605 / 60 / 60 / 24) + DATE(1970, 1, 1)</f>
        <v>40876.169664351852</v>
      </c>
      <c r="M1605" s="16">
        <f>(J1605 / 60 / 60 / 24) + DATE(1970, 1, 1)</f>
        <v>40936.169664351852</v>
      </c>
      <c r="N1605" s="10">
        <f>M1605-L1605</f>
        <v>60</v>
      </c>
      <c r="O1605" t="b">
        <v>0</v>
      </c>
      <c r="P1605">
        <v>30</v>
      </c>
      <c r="Q1605" s="12">
        <f>IFERROR(ROUND(E1605 / P1605, 2), 0)</f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 / D1606 * 100, 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>(K1606 / 60 / 60 / 24) + DATE(1970, 1, 1)</f>
        <v>40945.845312500001</v>
      </c>
      <c r="M1606" s="16">
        <f>(J1606 / 60 / 60 / 24) + DATE(1970, 1, 1)</f>
        <v>40985.80364583333</v>
      </c>
      <c r="N1606" s="10">
        <f>M1606-L1606</f>
        <v>39.958333333328483</v>
      </c>
      <c r="O1606" t="b">
        <v>0</v>
      </c>
      <c r="P1606">
        <v>70</v>
      </c>
      <c r="Q1606" s="12">
        <f>IFERROR(ROUND(E1606 / P1606, 2), 0)</f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 / D1607 * 100, 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>(K1607 / 60 / 60 / 24) + DATE(1970, 1, 1)</f>
        <v>40747.012881944444</v>
      </c>
      <c r="M1607" s="16">
        <f>(J1607 / 60 / 60 / 24) + DATE(1970, 1, 1)</f>
        <v>40756.291666666664</v>
      </c>
      <c r="N1607" s="10">
        <f>M1607-L1607</f>
        <v>9.2787847222207347</v>
      </c>
      <c r="O1607" t="b">
        <v>0</v>
      </c>
      <c r="P1607">
        <v>44</v>
      </c>
      <c r="Q1607" s="12">
        <f>IFERROR(ROUND(E1607 / P1607, 2), 0)</f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 / D1608 * 100, 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>(K1608 / 60 / 60 / 24) + DATE(1970, 1, 1)</f>
        <v>40536.111550925925</v>
      </c>
      <c r="M1608" s="16">
        <f>(J1608 / 60 / 60 / 24) + DATE(1970, 1, 1)</f>
        <v>40626.069884259261</v>
      </c>
      <c r="N1608" s="10">
        <f>M1608-L1608</f>
        <v>89.958333333335759</v>
      </c>
      <c r="O1608" t="b">
        <v>0</v>
      </c>
      <c r="P1608">
        <v>92</v>
      </c>
      <c r="Q1608" s="12">
        <f>IFERROR(ROUND(E1608 / P1608, 2), 0)</f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 / D1609 * 100, 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>(K1609 / 60 / 60 / 24) + DATE(1970, 1, 1)</f>
        <v>41053.80846064815</v>
      </c>
      <c r="M1609" s="16">
        <f>(J1609 / 60 / 60 / 24) + DATE(1970, 1, 1)</f>
        <v>41074.80846064815</v>
      </c>
      <c r="N1609" s="10">
        <f>M1609-L1609</f>
        <v>21</v>
      </c>
      <c r="O1609" t="b">
        <v>0</v>
      </c>
      <c r="P1609">
        <v>205</v>
      </c>
      <c r="Q1609" s="12">
        <f>IFERROR(ROUND(E1609 / P1609, 2), 0)</f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 / D1610 * 100, 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>(K1610 / 60 / 60 / 24) + DATE(1970, 1, 1)</f>
        <v>41607.83085648148</v>
      </c>
      <c r="M1610" s="16">
        <f>(J1610 / 60 / 60 / 24) + DATE(1970, 1, 1)</f>
        <v>41640.226388888892</v>
      </c>
      <c r="N1610" s="10">
        <f>M1610-L1610</f>
        <v>32.395532407412247</v>
      </c>
      <c r="O1610" t="b">
        <v>0</v>
      </c>
      <c r="P1610">
        <v>23</v>
      </c>
      <c r="Q1610" s="12">
        <f>IFERROR(ROUND(E1610 / P1610, 2), 0)</f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 / D1611 * 100, 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>(K1611 / 60 / 60 / 24) + DATE(1970, 1, 1)</f>
        <v>40796.001261574071</v>
      </c>
      <c r="M1611" s="16">
        <f>(J1611 / 60 / 60 / 24) + DATE(1970, 1, 1)</f>
        <v>40849.333333333336</v>
      </c>
      <c r="N1611" s="10">
        <f>M1611-L1611</f>
        <v>53.332071759265091</v>
      </c>
      <c r="O1611" t="b">
        <v>0</v>
      </c>
      <c r="P1611">
        <v>4</v>
      </c>
      <c r="Q1611" s="12">
        <f>IFERROR(ROUND(E1611 / P1611, 2), 0)</f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 / D1612 * 100, 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>(K1612 / 60 / 60 / 24) + DATE(1970, 1, 1)</f>
        <v>41228.924884259257</v>
      </c>
      <c r="M1612" s="16">
        <f>(J1612 / 60 / 60 / 24) + DATE(1970, 1, 1)</f>
        <v>41258.924884259257</v>
      </c>
      <c r="N1612" s="10">
        <f>M1612-L1612</f>
        <v>30</v>
      </c>
      <c r="O1612" t="b">
        <v>0</v>
      </c>
      <c r="P1612">
        <v>112</v>
      </c>
      <c r="Q1612" s="12">
        <f>IFERROR(ROUND(E1612 / P1612, 2), 0)</f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 / D1613 * 100, 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>(K1613 / 60 / 60 / 24) + DATE(1970, 1, 1)</f>
        <v>41409.00037037037</v>
      </c>
      <c r="M1613" s="16">
        <f>(J1613 / 60 / 60 / 24) + DATE(1970, 1, 1)</f>
        <v>41430.00037037037</v>
      </c>
      <c r="N1613" s="10">
        <f>M1613-L1613</f>
        <v>21</v>
      </c>
      <c r="O1613" t="b">
        <v>0</v>
      </c>
      <c r="P1613">
        <v>27</v>
      </c>
      <c r="Q1613" s="12">
        <f>IFERROR(ROUND(E1613 / P1613, 2), 0)</f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 / D1614 * 100, 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>(K1614 / 60 / 60 / 24) + DATE(1970, 1, 1)</f>
        <v>41246.874814814815</v>
      </c>
      <c r="M1614" s="16">
        <f>(J1614 / 60 / 60 / 24) + DATE(1970, 1, 1)</f>
        <v>41276.874814814815</v>
      </c>
      <c r="N1614" s="10">
        <f>M1614-L1614</f>
        <v>30</v>
      </c>
      <c r="O1614" t="b">
        <v>0</v>
      </c>
      <c r="P1614">
        <v>11</v>
      </c>
      <c r="Q1614" s="12">
        <f>IFERROR(ROUND(E1614 / P1614, 2), 0)</f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 / D1615 * 100, 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>(K1615 / 60 / 60 / 24) + DATE(1970, 1, 1)</f>
        <v>41082.069467592592</v>
      </c>
      <c r="M1615" s="16">
        <f>(J1615 / 60 / 60 / 24) + DATE(1970, 1, 1)</f>
        <v>41112.069467592592</v>
      </c>
      <c r="N1615" s="10">
        <f>M1615-L1615</f>
        <v>30</v>
      </c>
      <c r="O1615" t="b">
        <v>0</v>
      </c>
      <c r="P1615">
        <v>26</v>
      </c>
      <c r="Q1615" s="12">
        <f>IFERROR(ROUND(E1615 / P1615, 2), 0)</f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 / D1616 * 100, 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>(K1616 / 60 / 60 / 24) + DATE(1970, 1, 1)</f>
        <v>41794.981122685182</v>
      </c>
      <c r="M1616" s="16">
        <f>(J1616 / 60 / 60 / 24) + DATE(1970, 1, 1)</f>
        <v>41854.708333333336</v>
      </c>
      <c r="N1616" s="10">
        <f>M1616-L1616</f>
        <v>59.727210648154141</v>
      </c>
      <c r="O1616" t="b">
        <v>0</v>
      </c>
      <c r="P1616">
        <v>77</v>
      </c>
      <c r="Q1616" s="12">
        <f>IFERROR(ROUND(E1616 / P1616, 2), 0)</f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 / D1617 * 100, 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>(K1617 / 60 / 60 / 24) + DATE(1970, 1, 1)</f>
        <v>40845.050879629627</v>
      </c>
      <c r="M1617" s="16">
        <f>(J1617 / 60 / 60 / 24) + DATE(1970, 1, 1)</f>
        <v>40890.092546296299</v>
      </c>
      <c r="N1617" s="10">
        <f>M1617-L1617</f>
        <v>45.041666666671517</v>
      </c>
      <c r="O1617" t="b">
        <v>0</v>
      </c>
      <c r="P1617">
        <v>136</v>
      </c>
      <c r="Q1617" s="12">
        <f>IFERROR(ROUND(E1617 / P1617, 2), 0)</f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 / D1618 * 100, 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>(K1618 / 60 / 60 / 24) + DATE(1970, 1, 1)</f>
        <v>41194.715520833335</v>
      </c>
      <c r="M1618" s="16">
        <f>(J1618 / 60 / 60 / 24) + DATE(1970, 1, 1)</f>
        <v>41235.916666666664</v>
      </c>
      <c r="N1618" s="10">
        <f>M1618-L1618</f>
        <v>41.201145833329065</v>
      </c>
      <c r="O1618" t="b">
        <v>0</v>
      </c>
      <c r="P1618">
        <v>157</v>
      </c>
      <c r="Q1618" s="12">
        <f>IFERROR(ROUND(E1618 / P1618, 2), 0)</f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 / D1619 * 100, 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>(K1619 / 60 / 60 / 24) + DATE(1970, 1, 1)</f>
        <v>41546.664212962962</v>
      </c>
      <c r="M1619" s="16">
        <f>(J1619 / 60 / 60 / 24) + DATE(1970, 1, 1)</f>
        <v>41579.791666666664</v>
      </c>
      <c r="N1619" s="10">
        <f>M1619-L1619</f>
        <v>33.127453703702486</v>
      </c>
      <c r="O1619" t="b">
        <v>0</v>
      </c>
      <c r="P1619">
        <v>158</v>
      </c>
      <c r="Q1619" s="12">
        <f>IFERROR(ROUND(E1619 / P1619, 2), 0)</f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 / D1620 * 100, 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>(K1620 / 60 / 60 / 24) + DATE(1970, 1, 1)</f>
        <v>41301.654340277775</v>
      </c>
      <c r="M1620" s="16">
        <f>(J1620 / 60 / 60 / 24) + DATE(1970, 1, 1)</f>
        <v>41341.654340277775</v>
      </c>
      <c r="N1620" s="10">
        <f>M1620-L1620</f>
        <v>40</v>
      </c>
      <c r="O1620" t="b">
        <v>0</v>
      </c>
      <c r="P1620">
        <v>27</v>
      </c>
      <c r="Q1620" s="12">
        <f>IFERROR(ROUND(E1620 / P1620, 2), 0)</f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 / D1621 * 100, 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>(K1621 / 60 / 60 / 24) + DATE(1970, 1, 1)</f>
        <v>41876.18618055556</v>
      </c>
      <c r="M1621" s="16">
        <f>(J1621 / 60 / 60 / 24) + DATE(1970, 1, 1)</f>
        <v>41897.18618055556</v>
      </c>
      <c r="N1621" s="10">
        <f>M1621-L1621</f>
        <v>21</v>
      </c>
      <c r="O1621" t="b">
        <v>0</v>
      </c>
      <c r="P1621">
        <v>23</v>
      </c>
      <c r="Q1621" s="12">
        <f>IFERROR(ROUND(E1621 / P1621, 2), 0)</f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 / D1622 * 100, 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>(K1622 / 60 / 60 / 24) + DATE(1970, 1, 1)</f>
        <v>41321.339583333334</v>
      </c>
      <c r="M1622" s="16">
        <f>(J1622 / 60 / 60 / 24) + DATE(1970, 1, 1)</f>
        <v>41328.339583333334</v>
      </c>
      <c r="N1622" s="10">
        <f>M1622-L1622</f>
        <v>7</v>
      </c>
      <c r="O1622" t="b">
        <v>0</v>
      </c>
      <c r="P1622">
        <v>17</v>
      </c>
      <c r="Q1622" s="12">
        <f>IFERROR(ROUND(E1622 / P1622, 2), 0)</f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 / D1623 * 100, 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>(K1623 / 60 / 60 / 24) + DATE(1970, 1, 1)</f>
        <v>41003.60665509259</v>
      </c>
      <c r="M1623" s="16">
        <f>(J1623 / 60 / 60 / 24) + DATE(1970, 1, 1)</f>
        <v>41057.165972222225</v>
      </c>
      <c r="N1623" s="10">
        <f>M1623-L1623</f>
        <v>53.559317129635019</v>
      </c>
      <c r="O1623" t="b">
        <v>0</v>
      </c>
      <c r="P1623">
        <v>37</v>
      </c>
      <c r="Q1623" s="12">
        <f>IFERROR(ROUND(E1623 / P1623, 2), 0)</f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 / D1624 * 100, 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>(K1624 / 60 / 60 / 24) + DATE(1970, 1, 1)</f>
        <v>41950.29483796296</v>
      </c>
      <c r="M1624" s="16">
        <f>(J1624 / 60 / 60 / 24) + DATE(1970, 1, 1)</f>
        <v>41990.332638888889</v>
      </c>
      <c r="N1624" s="10">
        <f>M1624-L1624</f>
        <v>40.037800925929332</v>
      </c>
      <c r="O1624" t="b">
        <v>0</v>
      </c>
      <c r="P1624">
        <v>65</v>
      </c>
      <c r="Q1624" s="12">
        <f>IFERROR(ROUND(E1624 / P1624, 2), 0)</f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 / D1625 * 100, 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>(K1625 / 60 / 60 / 24) + DATE(1970, 1, 1)</f>
        <v>41453.688530092593</v>
      </c>
      <c r="M1625" s="16">
        <f>(J1625 / 60 / 60 / 24) + DATE(1970, 1, 1)</f>
        <v>41513.688530092593</v>
      </c>
      <c r="N1625" s="10">
        <f>M1625-L1625</f>
        <v>60</v>
      </c>
      <c r="O1625" t="b">
        <v>0</v>
      </c>
      <c r="P1625">
        <v>18</v>
      </c>
      <c r="Q1625" s="12">
        <f>IFERROR(ROUND(E1625 / P1625, 2), 0)</f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 / D1626 * 100, 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>(K1626 / 60 / 60 / 24) + DATE(1970, 1, 1)</f>
        <v>41243.367303240739</v>
      </c>
      <c r="M1626" s="16">
        <f>(J1626 / 60 / 60 / 24) + DATE(1970, 1, 1)</f>
        <v>41283.367303240739</v>
      </c>
      <c r="N1626" s="10">
        <f>M1626-L1626</f>
        <v>40</v>
      </c>
      <c r="O1626" t="b">
        <v>0</v>
      </c>
      <c r="P1626">
        <v>25</v>
      </c>
      <c r="Q1626" s="12">
        <f>IFERROR(ROUND(E1626 / P1626, 2), 0)</f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 / D1627 * 100, 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>(K1627 / 60 / 60 / 24) + DATE(1970, 1, 1)</f>
        <v>41135.699687500004</v>
      </c>
      <c r="M1627" s="16">
        <f>(J1627 / 60 / 60 / 24) + DATE(1970, 1, 1)</f>
        <v>41163.699687500004</v>
      </c>
      <c r="N1627" s="10">
        <f>M1627-L1627</f>
        <v>28</v>
      </c>
      <c r="O1627" t="b">
        <v>0</v>
      </c>
      <c r="P1627">
        <v>104</v>
      </c>
      <c r="Q1627" s="12">
        <f>IFERROR(ROUND(E1627 / P1627, 2), 0)</f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 / D1628 * 100, 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>(K1628 / 60 / 60 / 24) + DATE(1970, 1, 1)</f>
        <v>41579.847997685189</v>
      </c>
      <c r="M1628" s="16">
        <f>(J1628 / 60 / 60 / 24) + DATE(1970, 1, 1)</f>
        <v>41609.889664351853</v>
      </c>
      <c r="N1628" s="10">
        <f>M1628-L1628</f>
        <v>30.041666666664241</v>
      </c>
      <c r="O1628" t="b">
        <v>0</v>
      </c>
      <c r="P1628">
        <v>108</v>
      </c>
      <c r="Q1628" s="12">
        <f>IFERROR(ROUND(E1628 / P1628, 2), 0)</f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 / D1629 * 100, 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>(K1629 / 60 / 60 / 24) + DATE(1970, 1, 1)</f>
        <v>41205.707048611112</v>
      </c>
      <c r="M1629" s="16">
        <f>(J1629 / 60 / 60 / 24) + DATE(1970, 1, 1)</f>
        <v>41239.207638888889</v>
      </c>
      <c r="N1629" s="10">
        <f>M1629-L1629</f>
        <v>33.500590277777519</v>
      </c>
      <c r="O1629" t="b">
        <v>0</v>
      </c>
      <c r="P1629">
        <v>38</v>
      </c>
      <c r="Q1629" s="12">
        <f>IFERROR(ROUND(E1629 / P1629, 2), 0)</f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 / D1630 * 100, 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>(K1630 / 60 / 60 / 24) + DATE(1970, 1, 1)</f>
        <v>41774.737060185187</v>
      </c>
      <c r="M1630" s="16">
        <f>(J1630 / 60 / 60 / 24) + DATE(1970, 1, 1)</f>
        <v>41807.737060185187</v>
      </c>
      <c r="N1630" s="10">
        <f>M1630-L1630</f>
        <v>33</v>
      </c>
      <c r="O1630" t="b">
        <v>0</v>
      </c>
      <c r="P1630">
        <v>88</v>
      </c>
      <c r="Q1630" s="12">
        <f>IFERROR(ROUND(E1630 / P1630, 2), 0)</f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 / D1631 * 100, 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>(K1631 / 60 / 60 / 24) + DATE(1970, 1, 1)</f>
        <v>41645.867280092592</v>
      </c>
      <c r="M1631" s="16">
        <f>(J1631 / 60 / 60 / 24) + DATE(1970, 1, 1)</f>
        <v>41690.867280092592</v>
      </c>
      <c r="N1631" s="10">
        <f>M1631-L1631</f>
        <v>45</v>
      </c>
      <c r="O1631" t="b">
        <v>0</v>
      </c>
      <c r="P1631">
        <v>82</v>
      </c>
      <c r="Q1631" s="12">
        <f>IFERROR(ROUND(E1631 / P1631, 2), 0)</f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 / D1632 * 100, 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>(K1632 / 60 / 60 / 24) + DATE(1970, 1, 1)</f>
        <v>40939.837673611109</v>
      </c>
      <c r="M1632" s="16">
        <f>(J1632 / 60 / 60 / 24) + DATE(1970, 1, 1)</f>
        <v>40970.290972222225</v>
      </c>
      <c r="N1632" s="10">
        <f>M1632-L1632</f>
        <v>30.453298611115315</v>
      </c>
      <c r="O1632" t="b">
        <v>0</v>
      </c>
      <c r="P1632">
        <v>126</v>
      </c>
      <c r="Q1632" s="12">
        <f>IFERROR(ROUND(E1632 / P1632, 2), 0)</f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 / D1633 * 100, 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>(K1633 / 60 / 60 / 24) + DATE(1970, 1, 1)</f>
        <v>41164.859502314815</v>
      </c>
      <c r="M1633" s="16">
        <f>(J1633 / 60 / 60 / 24) + DATE(1970, 1, 1)</f>
        <v>41194.859502314815</v>
      </c>
      <c r="N1633" s="10">
        <f>M1633-L1633</f>
        <v>30</v>
      </c>
      <c r="O1633" t="b">
        <v>0</v>
      </c>
      <c r="P1633">
        <v>133</v>
      </c>
      <c r="Q1633" s="12">
        <f>IFERROR(ROUND(E1633 / P1633, 2), 0)</f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 / D1634 * 100, 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>(K1634 / 60 / 60 / 24) + DATE(1970, 1, 1)</f>
        <v>40750.340902777774</v>
      </c>
      <c r="M1634" s="16">
        <f>(J1634 / 60 / 60 / 24) + DATE(1970, 1, 1)</f>
        <v>40810.340902777774</v>
      </c>
      <c r="N1634" s="10">
        <f>M1634-L1634</f>
        <v>60</v>
      </c>
      <c r="O1634" t="b">
        <v>0</v>
      </c>
      <c r="P1634">
        <v>47</v>
      </c>
      <c r="Q1634" s="12">
        <f>IFERROR(ROUND(E1634 / P1634, 2), 0)</f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 / D1635 * 100, 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>(K1635 / 60 / 60 / 24) + DATE(1970, 1, 1)</f>
        <v>40896.883750000001</v>
      </c>
      <c r="M1635" s="16">
        <f>(J1635 / 60 / 60 / 24) + DATE(1970, 1, 1)</f>
        <v>40924.208333333336</v>
      </c>
      <c r="N1635" s="10">
        <f>M1635-L1635</f>
        <v>27.324583333334886</v>
      </c>
      <c r="O1635" t="b">
        <v>0</v>
      </c>
      <c r="P1635">
        <v>58</v>
      </c>
      <c r="Q1635" s="12">
        <f>IFERROR(ROUND(E1635 / P1635, 2), 0)</f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 / D1636 * 100, 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>(K1636 / 60 / 60 / 24) + DATE(1970, 1, 1)</f>
        <v>40658.189826388887</v>
      </c>
      <c r="M1636" s="16">
        <f>(J1636 / 60 / 60 / 24) + DATE(1970, 1, 1)</f>
        <v>40696.249305555553</v>
      </c>
      <c r="N1636" s="10">
        <f>M1636-L1636</f>
        <v>38.059479166666279</v>
      </c>
      <c r="O1636" t="b">
        <v>0</v>
      </c>
      <c r="P1636">
        <v>32</v>
      </c>
      <c r="Q1636" s="12">
        <f>IFERROR(ROUND(E1636 / P1636, 2), 0)</f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 / D1637 * 100, 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>(K1637 / 60 / 60 / 24) + DATE(1970, 1, 1)</f>
        <v>42502.868761574078</v>
      </c>
      <c r="M1637" s="16">
        <f>(J1637 / 60 / 60 / 24) + DATE(1970, 1, 1)</f>
        <v>42562.868761574078</v>
      </c>
      <c r="N1637" s="10">
        <f>M1637-L1637</f>
        <v>60</v>
      </c>
      <c r="O1637" t="b">
        <v>0</v>
      </c>
      <c r="P1637">
        <v>37</v>
      </c>
      <c r="Q1637" s="12">
        <f>IFERROR(ROUND(E1637 / P1637, 2), 0)</f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 / D1638 * 100, 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>(K1638 / 60 / 60 / 24) + DATE(1970, 1, 1)</f>
        <v>40663.08666666667</v>
      </c>
      <c r="M1638" s="16">
        <f>(J1638 / 60 / 60 / 24) + DATE(1970, 1, 1)</f>
        <v>40706.166666666664</v>
      </c>
      <c r="N1638" s="10">
        <f>M1638-L1638</f>
        <v>43.07999999999447</v>
      </c>
      <c r="O1638" t="b">
        <v>0</v>
      </c>
      <c r="P1638">
        <v>87</v>
      </c>
      <c r="Q1638" s="12">
        <f>IFERROR(ROUND(E1638 / P1638, 2), 0)</f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 / D1639 * 100, 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>(K1639 / 60 / 60 / 24) + DATE(1970, 1, 1)</f>
        <v>40122.751620370371</v>
      </c>
      <c r="M1639" s="16">
        <f>(J1639 / 60 / 60 / 24) + DATE(1970, 1, 1)</f>
        <v>40178.98541666667</v>
      </c>
      <c r="N1639" s="10">
        <f>M1639-L1639</f>
        <v>56.233796296299261</v>
      </c>
      <c r="O1639" t="b">
        <v>0</v>
      </c>
      <c r="P1639">
        <v>15</v>
      </c>
      <c r="Q1639" s="12">
        <f>IFERROR(ROUND(E1639 / P1639, 2), 0)</f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 / D1640 * 100, 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>(K1640 / 60 / 60 / 24) + DATE(1970, 1, 1)</f>
        <v>41288.68712962963</v>
      </c>
      <c r="M1640" s="16">
        <f>(J1640 / 60 / 60 / 24) + DATE(1970, 1, 1)</f>
        <v>41333.892361111109</v>
      </c>
      <c r="N1640" s="10">
        <f>M1640-L1640</f>
        <v>45.205231481479132</v>
      </c>
      <c r="O1640" t="b">
        <v>0</v>
      </c>
      <c r="P1640">
        <v>27</v>
      </c>
      <c r="Q1640" s="12">
        <f>IFERROR(ROUND(E1640 / P1640, 2), 0)</f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 / D1641 * 100, 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>(K1641 / 60 / 60 / 24) + DATE(1970, 1, 1)</f>
        <v>40941.652372685188</v>
      </c>
      <c r="M1641" s="16">
        <f>(J1641 / 60 / 60 / 24) + DATE(1970, 1, 1)</f>
        <v>40971.652372685188</v>
      </c>
      <c r="N1641" s="10">
        <f>M1641-L1641</f>
        <v>30</v>
      </c>
      <c r="O1641" t="b">
        <v>0</v>
      </c>
      <c r="P1641">
        <v>19</v>
      </c>
      <c r="Q1641" s="12">
        <f>IFERROR(ROUND(E1641 / P1641, 2), 0)</f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 / D1642 * 100, 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>(K1642 / 60 / 60 / 24) + DATE(1970, 1, 1)</f>
        <v>40379.23096064815</v>
      </c>
      <c r="M1642" s="16">
        <f>(J1642 / 60 / 60 / 24) + DATE(1970, 1, 1)</f>
        <v>40393.082638888889</v>
      </c>
      <c r="N1642" s="10">
        <f>M1642-L1642</f>
        <v>13.851678240738693</v>
      </c>
      <c r="O1642" t="b">
        <v>0</v>
      </c>
      <c r="P1642">
        <v>17</v>
      </c>
      <c r="Q1642" s="12">
        <f>IFERROR(ROUND(E1642 / P1642, 2), 0)</f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 / D1643 * 100, 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>(K1643 / 60 / 60 / 24) + DATE(1970, 1, 1)</f>
        <v>41962.596574074079</v>
      </c>
      <c r="M1643" s="16">
        <f>(J1643 / 60 / 60 / 24) + DATE(1970, 1, 1)</f>
        <v>41992.596574074079</v>
      </c>
      <c r="N1643" s="10">
        <f>M1643-L1643</f>
        <v>30</v>
      </c>
      <c r="O1643" t="b">
        <v>0</v>
      </c>
      <c r="P1643">
        <v>26</v>
      </c>
      <c r="Q1643" s="12">
        <f>IFERROR(ROUND(E1643 / P1643, 2), 0)</f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 / D1644 * 100, 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>(K1644 / 60 / 60 / 24) + DATE(1970, 1, 1)</f>
        <v>40688.024618055555</v>
      </c>
      <c r="M1644" s="16">
        <f>(J1644 / 60 / 60 / 24) + DATE(1970, 1, 1)</f>
        <v>40708.024618055555</v>
      </c>
      <c r="N1644" s="10">
        <f>M1644-L1644</f>
        <v>20</v>
      </c>
      <c r="O1644" t="b">
        <v>0</v>
      </c>
      <c r="P1644">
        <v>28</v>
      </c>
      <c r="Q1644" s="12">
        <f>IFERROR(ROUND(E1644 / P1644, 2), 0)</f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 / D1645 * 100, 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>(K1645 / 60 / 60 / 24) + DATE(1970, 1, 1)</f>
        <v>41146.824212962965</v>
      </c>
      <c r="M1645" s="16">
        <f>(J1645 / 60 / 60 / 24) + DATE(1970, 1, 1)</f>
        <v>41176.824212962965</v>
      </c>
      <c r="N1645" s="10">
        <f>M1645-L1645</f>
        <v>30</v>
      </c>
      <c r="O1645" t="b">
        <v>0</v>
      </c>
      <c r="P1645">
        <v>37</v>
      </c>
      <c r="Q1645" s="12">
        <f>IFERROR(ROUND(E1645 / P1645, 2), 0)</f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 / D1646 * 100, 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>(K1646 / 60 / 60 / 24) + DATE(1970, 1, 1)</f>
        <v>41175.05972222222</v>
      </c>
      <c r="M1646" s="16">
        <f>(J1646 / 60 / 60 / 24) + DATE(1970, 1, 1)</f>
        <v>41235.101388888892</v>
      </c>
      <c r="N1646" s="10">
        <f>M1646-L1646</f>
        <v>60.041666666671517</v>
      </c>
      <c r="O1646" t="b">
        <v>0</v>
      </c>
      <c r="P1646">
        <v>128</v>
      </c>
      <c r="Q1646" s="12">
        <f>IFERROR(ROUND(E1646 / P1646, 2), 0)</f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 / D1647 * 100, 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>(K1647 / 60 / 60 / 24) + DATE(1970, 1, 1)</f>
        <v>41521.617361111108</v>
      </c>
      <c r="M1647" s="16">
        <f>(J1647 / 60 / 60 / 24) + DATE(1970, 1, 1)</f>
        <v>41535.617361111108</v>
      </c>
      <c r="N1647" s="10">
        <f>M1647-L1647</f>
        <v>14</v>
      </c>
      <c r="O1647" t="b">
        <v>0</v>
      </c>
      <c r="P1647">
        <v>10</v>
      </c>
      <c r="Q1647" s="12">
        <f>IFERROR(ROUND(E1647 / P1647, 2), 0)</f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 / D1648 * 100, 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>(K1648 / 60 / 60 / 24) + DATE(1970, 1, 1)</f>
        <v>41833.450266203705</v>
      </c>
      <c r="M1648" s="16">
        <f>(J1648 / 60 / 60 / 24) + DATE(1970, 1, 1)</f>
        <v>41865.757638888892</v>
      </c>
      <c r="N1648" s="10">
        <f>M1648-L1648</f>
        <v>32.307372685187147</v>
      </c>
      <c r="O1648" t="b">
        <v>0</v>
      </c>
      <c r="P1648">
        <v>83</v>
      </c>
      <c r="Q1648" s="12">
        <f>IFERROR(ROUND(E1648 / P1648, 2), 0)</f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 / D1649 * 100, 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>(K1649 / 60 / 60 / 24) + DATE(1970, 1, 1)</f>
        <v>41039.409456018519</v>
      </c>
      <c r="M1649" s="16">
        <f>(J1649 / 60 / 60 / 24) + DATE(1970, 1, 1)</f>
        <v>41069.409456018519</v>
      </c>
      <c r="N1649" s="10">
        <f>M1649-L1649</f>
        <v>30</v>
      </c>
      <c r="O1649" t="b">
        <v>0</v>
      </c>
      <c r="P1649">
        <v>46</v>
      </c>
      <c r="Q1649" s="12">
        <f>IFERROR(ROUND(E1649 / P1649, 2), 0)</f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 / D1650 * 100, 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>(K1650 / 60 / 60 / 24) + DATE(1970, 1, 1)</f>
        <v>40592.704652777778</v>
      </c>
      <c r="M1650" s="16">
        <f>(J1650 / 60 / 60 / 24) + DATE(1970, 1, 1)</f>
        <v>40622.662986111114</v>
      </c>
      <c r="N1650" s="10">
        <f>M1650-L1650</f>
        <v>29.958333333335759</v>
      </c>
      <c r="O1650" t="b">
        <v>0</v>
      </c>
      <c r="P1650">
        <v>90</v>
      </c>
      <c r="Q1650" s="12">
        <f>IFERROR(ROUND(E1650 / P1650, 2), 0)</f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 / D1651 * 100, 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>(K1651 / 60 / 60 / 24) + DATE(1970, 1, 1)</f>
        <v>41737.684664351851</v>
      </c>
      <c r="M1651" s="16">
        <f>(J1651 / 60 / 60 / 24) + DATE(1970, 1, 1)</f>
        <v>41782.684664351851</v>
      </c>
      <c r="N1651" s="10">
        <f>M1651-L1651</f>
        <v>45</v>
      </c>
      <c r="O1651" t="b">
        <v>0</v>
      </c>
      <c r="P1651">
        <v>81</v>
      </c>
      <c r="Q1651" s="12">
        <f>IFERROR(ROUND(E1651 / P1651, 2), 0)</f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 / D1652 * 100, 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>(K1652 / 60 / 60 / 24) + DATE(1970, 1, 1)</f>
        <v>41526.435613425929</v>
      </c>
      <c r="M1652" s="16">
        <f>(J1652 / 60 / 60 / 24) + DATE(1970, 1, 1)</f>
        <v>41556.435613425929</v>
      </c>
      <c r="N1652" s="10">
        <f>M1652-L1652</f>
        <v>30</v>
      </c>
      <c r="O1652" t="b">
        <v>0</v>
      </c>
      <c r="P1652">
        <v>32</v>
      </c>
      <c r="Q1652" s="12">
        <f>IFERROR(ROUND(E1652 / P1652, 2), 0)</f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 / D1653 * 100, 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>(K1653 / 60 / 60 / 24) + DATE(1970, 1, 1)</f>
        <v>40625.900694444441</v>
      </c>
      <c r="M1653" s="16">
        <f>(J1653 / 60 / 60 / 24) + DATE(1970, 1, 1)</f>
        <v>40659.290972222225</v>
      </c>
      <c r="N1653" s="10">
        <f>M1653-L1653</f>
        <v>33.390277777783922</v>
      </c>
      <c r="O1653" t="b">
        <v>0</v>
      </c>
      <c r="P1653">
        <v>20</v>
      </c>
      <c r="Q1653" s="12">
        <f>IFERROR(ROUND(E1653 / P1653, 2), 0)</f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 / D1654 * 100, 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>(K1654 / 60 / 60 / 24) + DATE(1970, 1, 1)</f>
        <v>41572.492974537039</v>
      </c>
      <c r="M1654" s="16">
        <f>(J1654 / 60 / 60 / 24) + DATE(1970, 1, 1)</f>
        <v>41602.534641203703</v>
      </c>
      <c r="N1654" s="10">
        <f>M1654-L1654</f>
        <v>30.041666666664241</v>
      </c>
      <c r="O1654" t="b">
        <v>0</v>
      </c>
      <c r="P1654">
        <v>70</v>
      </c>
      <c r="Q1654" s="12">
        <f>IFERROR(ROUND(E1654 / P1654, 2), 0)</f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 / D1655 * 100, 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>(K1655 / 60 / 60 / 24) + DATE(1970, 1, 1)</f>
        <v>40626.834444444445</v>
      </c>
      <c r="M1655" s="16">
        <f>(J1655 / 60 / 60 / 24) + DATE(1970, 1, 1)</f>
        <v>40657.834444444445</v>
      </c>
      <c r="N1655" s="10">
        <f>M1655-L1655</f>
        <v>31</v>
      </c>
      <c r="O1655" t="b">
        <v>0</v>
      </c>
      <c r="P1655">
        <v>168</v>
      </c>
      <c r="Q1655" s="12">
        <f>IFERROR(ROUND(E1655 / P1655, 2), 0)</f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 / D1656 * 100, 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>(K1656 / 60 / 60 / 24) + DATE(1970, 1, 1)</f>
        <v>40987.890740740739</v>
      </c>
      <c r="M1656" s="16">
        <f>(J1656 / 60 / 60 / 24) + DATE(1970, 1, 1)</f>
        <v>41017.890740740739</v>
      </c>
      <c r="N1656" s="10">
        <f>M1656-L1656</f>
        <v>30</v>
      </c>
      <c r="O1656" t="b">
        <v>0</v>
      </c>
      <c r="P1656">
        <v>34</v>
      </c>
      <c r="Q1656" s="12">
        <f>IFERROR(ROUND(E1656 / P1656, 2), 0)</f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 / D1657 * 100, 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>(K1657 / 60 / 60 / 24) + DATE(1970, 1, 1)</f>
        <v>40974.791898148149</v>
      </c>
      <c r="M1657" s="16">
        <f>(J1657 / 60 / 60 / 24) + DATE(1970, 1, 1)</f>
        <v>41004.750231481477</v>
      </c>
      <c r="N1657" s="10">
        <f>M1657-L1657</f>
        <v>29.958333333328483</v>
      </c>
      <c r="O1657" t="b">
        <v>0</v>
      </c>
      <c r="P1657">
        <v>48</v>
      </c>
      <c r="Q1657" s="12">
        <f>IFERROR(ROUND(E1657 / P1657, 2), 0)</f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 / D1658 * 100, 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>(K1658 / 60 / 60 / 24) + DATE(1970, 1, 1)</f>
        <v>41226.928842592592</v>
      </c>
      <c r="M1658" s="16">
        <f>(J1658 / 60 / 60 / 24) + DATE(1970, 1, 1)</f>
        <v>41256.928842592592</v>
      </c>
      <c r="N1658" s="10">
        <f>M1658-L1658</f>
        <v>30</v>
      </c>
      <c r="O1658" t="b">
        <v>0</v>
      </c>
      <c r="P1658">
        <v>48</v>
      </c>
      <c r="Q1658" s="12">
        <f>IFERROR(ROUND(E1658 / P1658, 2), 0)</f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 / D1659 * 100, 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>(K1659 / 60 / 60 / 24) + DATE(1970, 1, 1)</f>
        <v>41023.782037037039</v>
      </c>
      <c r="M1659" s="16">
        <f>(J1659 / 60 / 60 / 24) + DATE(1970, 1, 1)</f>
        <v>41053.782037037039</v>
      </c>
      <c r="N1659" s="10">
        <f>M1659-L1659</f>
        <v>30</v>
      </c>
      <c r="O1659" t="b">
        <v>0</v>
      </c>
      <c r="P1659">
        <v>221</v>
      </c>
      <c r="Q1659" s="12">
        <f>IFERROR(ROUND(E1659 / P1659, 2), 0)</f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 / D1660 * 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>(K1660 / 60 / 60 / 24) + DATE(1970, 1, 1)</f>
        <v>41223.22184027778</v>
      </c>
      <c r="M1660" s="16">
        <f>(J1660 / 60 / 60 / 24) + DATE(1970, 1, 1)</f>
        <v>41261.597222222219</v>
      </c>
      <c r="N1660" s="10">
        <f>M1660-L1660</f>
        <v>38.375381944439141</v>
      </c>
      <c r="O1660" t="b">
        <v>0</v>
      </c>
      <c r="P1660">
        <v>107</v>
      </c>
      <c r="Q1660" s="12">
        <f>IFERROR(ROUND(E1660 / P1660, 2), 0)</f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 / D1661 * 100, 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>(K1661 / 60 / 60 / 24) + DATE(1970, 1, 1)</f>
        <v>41596.913437499999</v>
      </c>
      <c r="M1661" s="16">
        <f>(J1661 / 60 / 60 / 24) + DATE(1970, 1, 1)</f>
        <v>41625.5</v>
      </c>
      <c r="N1661" s="10">
        <f>M1661-L1661</f>
        <v>28.586562500000582</v>
      </c>
      <c r="O1661" t="b">
        <v>0</v>
      </c>
      <c r="P1661">
        <v>45</v>
      </c>
      <c r="Q1661" s="12">
        <f>IFERROR(ROUND(E1661 / P1661, 2), 0)</f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 / D1662 * 100, 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>(K1662 / 60 / 60 / 24) + DATE(1970, 1, 1)</f>
        <v>42459.693865740745</v>
      </c>
      <c r="M1662" s="16">
        <f>(J1662 / 60 / 60 / 24) + DATE(1970, 1, 1)</f>
        <v>42490.915972222225</v>
      </c>
      <c r="N1662" s="10">
        <f>M1662-L1662</f>
        <v>31.222106481480296</v>
      </c>
      <c r="O1662" t="b">
        <v>0</v>
      </c>
      <c r="P1662">
        <v>36</v>
      </c>
      <c r="Q1662" s="12">
        <f>IFERROR(ROUND(E1662 / P1662, 2), 0)</f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 / D1663 * 100, 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>(K1663 / 60 / 60 / 24) + DATE(1970, 1, 1)</f>
        <v>42343.998043981483</v>
      </c>
      <c r="M1663" s="16">
        <f>(J1663 / 60 / 60 / 24) + DATE(1970, 1, 1)</f>
        <v>42386.875</v>
      </c>
      <c r="N1663" s="10">
        <f>M1663-L1663</f>
        <v>42.876956018517376</v>
      </c>
      <c r="O1663" t="b">
        <v>0</v>
      </c>
      <c r="P1663">
        <v>101</v>
      </c>
      <c r="Q1663" s="12">
        <f>IFERROR(ROUND(E1663 / P1663, 2), 0)</f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 / D1664 * 100, 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>(K1664 / 60 / 60 / 24) + DATE(1970, 1, 1)</f>
        <v>40848.198333333334</v>
      </c>
      <c r="M1664" s="16">
        <f>(J1664 / 60 / 60 / 24) + DATE(1970, 1, 1)</f>
        <v>40908.239999999998</v>
      </c>
      <c r="N1664" s="10">
        <f>M1664-L1664</f>
        <v>60.041666666664241</v>
      </c>
      <c r="O1664" t="b">
        <v>0</v>
      </c>
      <c r="P1664">
        <v>62</v>
      </c>
      <c r="Q1664" s="12">
        <f>IFERROR(ROUND(E1664 / P1664, 2), 0)</f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 / D1665 * 100, 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>(K1665 / 60 / 60 / 24) + DATE(1970, 1, 1)</f>
        <v>42006.02207175926</v>
      </c>
      <c r="M1665" s="16">
        <f>(J1665 / 60 / 60 / 24) + DATE(1970, 1, 1)</f>
        <v>42036.02207175926</v>
      </c>
      <c r="N1665" s="10">
        <f>M1665-L1665</f>
        <v>30</v>
      </c>
      <c r="O1665" t="b">
        <v>0</v>
      </c>
      <c r="P1665">
        <v>32</v>
      </c>
      <c r="Q1665" s="12">
        <f>IFERROR(ROUND(E1665 / P1665, 2), 0)</f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>(K1666 / 60 / 60 / 24) + DATE(1970, 1, 1)</f>
        <v>40939.761782407404</v>
      </c>
      <c r="M1666" s="16">
        <f>(J1666 / 60 / 60 / 24) + DATE(1970, 1, 1)</f>
        <v>40984.165972222225</v>
      </c>
      <c r="N1666" s="10">
        <f>M1666-L1666</f>
        <v>44.404189814820711</v>
      </c>
      <c r="O1666" t="b">
        <v>0</v>
      </c>
      <c r="P1666">
        <v>89</v>
      </c>
      <c r="Q1666" s="12">
        <f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 / D1667 * 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>(K1667 / 60 / 60 / 24) + DATE(1970, 1, 1)</f>
        <v>40564.649456018517</v>
      </c>
      <c r="M1667" s="16">
        <f>(J1667 / 60 / 60 / 24) + DATE(1970, 1, 1)</f>
        <v>40596.125</v>
      </c>
      <c r="N1667" s="10">
        <f>M1667-L1667</f>
        <v>31.475543981483497</v>
      </c>
      <c r="O1667" t="b">
        <v>0</v>
      </c>
      <c r="P1667">
        <v>93</v>
      </c>
      <c r="Q1667" s="12">
        <f>IFERROR(ROUND(E1667 / P1667, 2), 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 / D1668 * 100, 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>(K1668 / 60 / 60 / 24) + DATE(1970, 1, 1)</f>
        <v>41331.253159722226</v>
      </c>
      <c r="M1668" s="16">
        <f>(J1668 / 60 / 60 / 24) + DATE(1970, 1, 1)</f>
        <v>41361.211493055554</v>
      </c>
      <c r="N1668" s="10">
        <f>M1668-L1668</f>
        <v>29.958333333328483</v>
      </c>
      <c r="O1668" t="b">
        <v>0</v>
      </c>
      <c r="P1668">
        <v>98</v>
      </c>
      <c r="Q1668" s="12">
        <f>IFERROR(ROUND(E1668 / P1668, 2), 0)</f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 / D1669 * 100, 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>(K1669 / 60 / 60 / 24) + DATE(1970, 1, 1)</f>
        <v>41682.0705787037</v>
      </c>
      <c r="M1669" s="16">
        <f>(J1669 / 60 / 60 / 24) + DATE(1970, 1, 1)</f>
        <v>41709.290972222225</v>
      </c>
      <c r="N1669" s="10">
        <f>M1669-L1669</f>
        <v>27.220393518524361</v>
      </c>
      <c r="O1669" t="b">
        <v>0</v>
      </c>
      <c r="P1669">
        <v>82</v>
      </c>
      <c r="Q1669" s="12">
        <f>IFERROR(ROUND(E1669 / P1669, 2), 0)</f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 / D1670 * 100, 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>(K1670 / 60 / 60 / 24) + DATE(1970, 1, 1)</f>
        <v>40845.14975694444</v>
      </c>
      <c r="M1670" s="16">
        <f>(J1670 / 60 / 60 / 24) + DATE(1970, 1, 1)</f>
        <v>40875.191423611112</v>
      </c>
      <c r="N1670" s="10">
        <f>M1670-L1670</f>
        <v>30.041666666671517</v>
      </c>
      <c r="O1670" t="b">
        <v>0</v>
      </c>
      <c r="P1670">
        <v>116</v>
      </c>
      <c r="Q1670" s="12">
        <f>IFERROR(ROUND(E1670 / P1670, 2), 0)</f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 / D1671 * 100, 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>(K1671 / 60 / 60 / 24) + DATE(1970, 1, 1)</f>
        <v>42461.885138888887</v>
      </c>
      <c r="M1671" s="16">
        <f>(J1671 / 60 / 60 / 24) + DATE(1970, 1, 1)</f>
        <v>42521.885138888887</v>
      </c>
      <c r="N1671" s="10">
        <f>M1671-L1671</f>
        <v>60</v>
      </c>
      <c r="O1671" t="b">
        <v>0</v>
      </c>
      <c r="P1671">
        <v>52</v>
      </c>
      <c r="Q1671" s="12">
        <f>IFERROR(ROUND(E1671 / P1671, 2), 0)</f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 / D1672 * 100, 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>(K1672 / 60 / 60 / 24) + DATE(1970, 1, 1)</f>
        <v>40313.930543981485</v>
      </c>
      <c r="M1672" s="16">
        <f>(J1672 / 60 / 60 / 24) + DATE(1970, 1, 1)</f>
        <v>40364.166666666664</v>
      </c>
      <c r="N1672" s="10">
        <f>M1672-L1672</f>
        <v>50.236122685178998</v>
      </c>
      <c r="O1672" t="b">
        <v>0</v>
      </c>
      <c r="P1672">
        <v>23</v>
      </c>
      <c r="Q1672" s="12">
        <f>IFERROR(ROUND(E1672 / P1672, 2), 0)</f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 / D1673 * 100, 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>(K1673 / 60 / 60 / 24) + DATE(1970, 1, 1)</f>
        <v>42553.54414351852</v>
      </c>
      <c r="M1673" s="16">
        <f>(J1673 / 60 / 60 / 24) + DATE(1970, 1, 1)</f>
        <v>42583.54414351852</v>
      </c>
      <c r="N1673" s="10">
        <f>M1673-L1673</f>
        <v>30</v>
      </c>
      <c r="O1673" t="b">
        <v>0</v>
      </c>
      <c r="P1673">
        <v>77</v>
      </c>
      <c r="Q1673" s="12">
        <f>IFERROR(ROUND(E1673 / P1673, 2), 0)</f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 / D1674 * 100, 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>(K1674 / 60 / 60 / 24) + DATE(1970, 1, 1)</f>
        <v>41034.656597222223</v>
      </c>
      <c r="M1674" s="16">
        <f>(J1674 / 60 / 60 / 24) + DATE(1970, 1, 1)</f>
        <v>41064.656597222223</v>
      </c>
      <c r="N1674" s="10">
        <f>M1674-L1674</f>
        <v>30</v>
      </c>
      <c r="O1674" t="b">
        <v>0</v>
      </c>
      <c r="P1674">
        <v>49</v>
      </c>
      <c r="Q1674" s="12">
        <f>IFERROR(ROUND(E1674 / P1674, 2), 0)</f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 / D1675 * 100, 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>(K1675 / 60 / 60 / 24) + DATE(1970, 1, 1)</f>
        <v>42039.878379629634</v>
      </c>
      <c r="M1675" s="16">
        <f>(J1675 / 60 / 60 / 24) + DATE(1970, 1, 1)</f>
        <v>42069.878379629634</v>
      </c>
      <c r="N1675" s="10">
        <f>M1675-L1675</f>
        <v>30</v>
      </c>
      <c r="O1675" t="b">
        <v>0</v>
      </c>
      <c r="P1675">
        <v>59</v>
      </c>
      <c r="Q1675" s="12">
        <f>IFERROR(ROUND(E1675 / P1675, 2), 0)</f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 / D1676 * 100, 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>(K1676 / 60 / 60 / 24) + DATE(1970, 1, 1)</f>
        <v>42569.605393518519</v>
      </c>
      <c r="M1676" s="16">
        <f>(J1676 / 60 / 60 / 24) + DATE(1970, 1, 1)</f>
        <v>42600.290972222225</v>
      </c>
      <c r="N1676" s="10">
        <f>M1676-L1676</f>
        <v>30.685578703705687</v>
      </c>
      <c r="O1676" t="b">
        <v>0</v>
      </c>
      <c r="P1676">
        <v>113</v>
      </c>
      <c r="Q1676" s="12">
        <f>IFERROR(ROUND(E1676 / P1676, 2), 0)</f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 / D1677 * 100, 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>(K1677 / 60 / 60 / 24) + DATE(1970, 1, 1)</f>
        <v>40802.733101851853</v>
      </c>
      <c r="M1677" s="16">
        <f>(J1677 / 60 / 60 / 24) + DATE(1970, 1, 1)</f>
        <v>40832.918749999997</v>
      </c>
      <c r="N1677" s="10">
        <f>M1677-L1677</f>
        <v>30.185648148144537</v>
      </c>
      <c r="O1677" t="b">
        <v>0</v>
      </c>
      <c r="P1677">
        <v>34</v>
      </c>
      <c r="Q1677" s="12">
        <f>IFERROR(ROUND(E1677 / P1677, 2), 0)</f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 / D1678 * 100, 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>(K1678 / 60 / 60 / 24) + DATE(1970, 1, 1)</f>
        <v>40973.72623842593</v>
      </c>
      <c r="M1678" s="16">
        <f>(J1678 / 60 / 60 / 24) + DATE(1970, 1, 1)</f>
        <v>41020.165972222225</v>
      </c>
      <c r="N1678" s="10">
        <f>M1678-L1678</f>
        <v>46.439733796294604</v>
      </c>
      <c r="O1678" t="b">
        <v>0</v>
      </c>
      <c r="P1678">
        <v>42</v>
      </c>
      <c r="Q1678" s="12">
        <f>IFERROR(ROUND(E1678 / P1678, 2), 0)</f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 / D1679 * 100, 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>(K1679 / 60 / 60 / 24) + DATE(1970, 1, 1)</f>
        <v>42416.407129629632</v>
      </c>
      <c r="M1679" s="16">
        <f>(J1679 / 60 / 60 / 24) + DATE(1970, 1, 1)</f>
        <v>42476.249305555553</v>
      </c>
      <c r="N1679" s="10">
        <f>M1679-L1679</f>
        <v>59.842175925921765</v>
      </c>
      <c r="O1679" t="b">
        <v>0</v>
      </c>
      <c r="P1679">
        <v>42</v>
      </c>
      <c r="Q1679" s="12">
        <f>IFERROR(ROUND(E1679 / P1679, 2), 0)</f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 / D1680 * 100, 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>(K1680 / 60 / 60 / 24) + DATE(1970, 1, 1)</f>
        <v>41662.854988425926</v>
      </c>
      <c r="M1680" s="16">
        <f>(J1680 / 60 / 60 / 24) + DATE(1970, 1, 1)</f>
        <v>41676.854988425926</v>
      </c>
      <c r="N1680" s="10">
        <f>M1680-L1680</f>
        <v>14</v>
      </c>
      <c r="O1680" t="b">
        <v>0</v>
      </c>
      <c r="P1680">
        <v>49</v>
      </c>
      <c r="Q1680" s="12">
        <f>IFERROR(ROUND(E1680 / P1680, 2), 0)</f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 / D1681 * 100, 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>(K1681 / 60 / 60 / 24) + DATE(1970, 1, 1)</f>
        <v>40723.068807870368</v>
      </c>
      <c r="M1681" s="16">
        <f>(J1681 / 60 / 60 / 24) + DATE(1970, 1, 1)</f>
        <v>40746.068807870368</v>
      </c>
      <c r="N1681" s="10">
        <f>M1681-L1681</f>
        <v>23</v>
      </c>
      <c r="O1681" t="b">
        <v>0</v>
      </c>
      <c r="P1681">
        <v>56</v>
      </c>
      <c r="Q1681" s="12">
        <f>IFERROR(ROUND(E1681 / P1681, 2), 0)</f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 / D1682 * 100, 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>(K1682 / 60 / 60 / 24) + DATE(1970, 1, 1)</f>
        <v>41802.757719907408</v>
      </c>
      <c r="M1682" s="16">
        <f>(J1682 / 60 / 60 / 24) + DATE(1970, 1, 1)</f>
        <v>41832.757719907408</v>
      </c>
      <c r="N1682" s="10">
        <f>M1682-L1682</f>
        <v>30</v>
      </c>
      <c r="O1682" t="b">
        <v>0</v>
      </c>
      <c r="P1682">
        <v>25</v>
      </c>
      <c r="Q1682" s="12">
        <f>IFERROR(ROUND(E1682 / P1682, 2), 0)</f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 / D1683 * 100, 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>(K1683 / 60 / 60 / 24) + DATE(1970, 1, 1)</f>
        <v>42774.121342592596</v>
      </c>
      <c r="M1683" s="16">
        <f>(J1683 / 60 / 60 / 24) + DATE(1970, 1, 1)</f>
        <v>42823.083333333328</v>
      </c>
      <c r="N1683" s="10">
        <f>M1683-L1683</f>
        <v>48.96199074073229</v>
      </c>
      <c r="O1683" t="b">
        <v>0</v>
      </c>
      <c r="P1683">
        <v>884</v>
      </c>
      <c r="Q1683" s="12">
        <f>IFERROR(ROUND(E1683 / P1683, 2), 0)</f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 / D1684 * 100,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>(K1684 / 60 / 60 / 24) + DATE(1970, 1, 1)</f>
        <v>42779.21365740741</v>
      </c>
      <c r="M1684" s="16">
        <f>(J1684 / 60 / 60 / 24) + DATE(1970, 1, 1)</f>
        <v>42839.171990740739</v>
      </c>
      <c r="N1684" s="10">
        <f>M1684-L1684</f>
        <v>59.958333333328483</v>
      </c>
      <c r="O1684" t="b">
        <v>0</v>
      </c>
      <c r="P1684">
        <v>0</v>
      </c>
      <c r="Q1684" s="12">
        <f>IFERROR(ROUND(E1684 / P1684, 2), 0)</f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 / D1685 * 100, 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>(K1685 / 60 / 60 / 24) + DATE(1970, 1, 1)</f>
        <v>42808.781689814816</v>
      </c>
      <c r="M1685" s="16">
        <f>(J1685 / 60 / 60 / 24) + DATE(1970, 1, 1)</f>
        <v>42832.781689814816</v>
      </c>
      <c r="N1685" s="10">
        <f>M1685-L1685</f>
        <v>24</v>
      </c>
      <c r="O1685" t="b">
        <v>0</v>
      </c>
      <c r="P1685">
        <v>10</v>
      </c>
      <c r="Q1685" s="12">
        <f>IFERROR(ROUND(E1685 / P1685, 2), 0)</f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 / D1686 * 100, 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>(K1686 / 60 / 60 / 24) + DATE(1970, 1, 1)</f>
        <v>42783.815289351856</v>
      </c>
      <c r="M1686" s="16">
        <f>(J1686 / 60 / 60 / 24) + DATE(1970, 1, 1)</f>
        <v>42811.773622685185</v>
      </c>
      <c r="N1686" s="10">
        <f>M1686-L1686</f>
        <v>27.958333333328483</v>
      </c>
      <c r="O1686" t="b">
        <v>0</v>
      </c>
      <c r="P1686">
        <v>101</v>
      </c>
      <c r="Q1686" s="12">
        <f>IFERROR(ROUND(E1686 / P1686, 2), 0)</f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 / D1687 * 100, 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>(K1687 / 60 / 60 / 24) + DATE(1970, 1, 1)</f>
        <v>42788.2502662037</v>
      </c>
      <c r="M1687" s="16">
        <f>(J1687 / 60 / 60 / 24) + DATE(1970, 1, 1)</f>
        <v>42818.208599537036</v>
      </c>
      <c r="N1687" s="10">
        <f>M1687-L1687</f>
        <v>29.958333333335759</v>
      </c>
      <c r="O1687" t="b">
        <v>0</v>
      </c>
      <c r="P1687">
        <v>15</v>
      </c>
      <c r="Q1687" s="12">
        <f>IFERROR(ROUND(E1687 / P1687, 2), 0)</f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 / D1688 * 100,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>(K1688 / 60 / 60 / 24) + DATE(1970, 1, 1)</f>
        <v>42792.843969907408</v>
      </c>
      <c r="M1688" s="16">
        <f>(J1688 / 60 / 60 / 24) + DATE(1970, 1, 1)</f>
        <v>42852.802303240736</v>
      </c>
      <c r="N1688" s="10">
        <f>M1688-L1688</f>
        <v>59.958333333328483</v>
      </c>
      <c r="O1688" t="b">
        <v>0</v>
      </c>
      <c r="P1688">
        <v>1</v>
      </c>
      <c r="Q1688" s="12">
        <f>IFERROR(ROUND(E1688 / P1688, 2), 0)</f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 / D1689 * 100, 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>(K1689 / 60 / 60 / 24) + DATE(1970, 1, 1)</f>
        <v>42802.046817129631</v>
      </c>
      <c r="M1689" s="16">
        <f>(J1689 / 60 / 60 / 24) + DATE(1970, 1, 1)</f>
        <v>42835.84375</v>
      </c>
      <c r="N1689" s="10">
        <f>M1689-L1689</f>
        <v>33.796932870369346</v>
      </c>
      <c r="O1689" t="b">
        <v>0</v>
      </c>
      <c r="P1689">
        <v>39</v>
      </c>
      <c r="Q1689" s="12">
        <f>IFERROR(ROUND(E1689 / P1689, 2), 0)</f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 / D1690 * 100, 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>(K1690 / 60 / 60 / 24) + DATE(1970, 1, 1)</f>
        <v>42804.534652777773</v>
      </c>
      <c r="M1690" s="16">
        <f>(J1690 / 60 / 60 / 24) + DATE(1970, 1, 1)</f>
        <v>42834.492986111116</v>
      </c>
      <c r="N1690" s="10">
        <f>M1690-L1690</f>
        <v>29.958333333343035</v>
      </c>
      <c r="O1690" t="b">
        <v>0</v>
      </c>
      <c r="P1690">
        <v>7</v>
      </c>
      <c r="Q1690" s="12">
        <f>IFERROR(ROUND(E1690 / P1690, 2), 0)</f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 / D1691 * 100, 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>(K1691 / 60 / 60 / 24) + DATE(1970, 1, 1)</f>
        <v>42780.942476851851</v>
      </c>
      <c r="M1691" s="16">
        <f>(J1691 / 60 / 60 / 24) + DATE(1970, 1, 1)</f>
        <v>42810.900810185187</v>
      </c>
      <c r="N1691" s="10">
        <f>M1691-L1691</f>
        <v>29.958333333335759</v>
      </c>
      <c r="O1691" t="b">
        <v>0</v>
      </c>
      <c r="P1691">
        <v>14</v>
      </c>
      <c r="Q1691" s="12">
        <f>IFERROR(ROUND(E1691 / P1691, 2), 0)</f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 / D1692 * 100, 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>(K1692 / 60 / 60 / 24) + DATE(1970, 1, 1)</f>
        <v>42801.43104166667</v>
      </c>
      <c r="M1692" s="16">
        <f>(J1692 / 60 / 60 / 24) + DATE(1970, 1, 1)</f>
        <v>42831.389374999999</v>
      </c>
      <c r="N1692" s="10">
        <f>M1692-L1692</f>
        <v>29.958333333328483</v>
      </c>
      <c r="O1692" t="b">
        <v>0</v>
      </c>
      <c r="P1692">
        <v>11</v>
      </c>
      <c r="Q1692" s="12">
        <f>IFERROR(ROUND(E1692 / P1692, 2), 0)</f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 / D1693 * 100, 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>(K1693 / 60 / 60 / 24) + DATE(1970, 1, 1)</f>
        <v>42795.701481481476</v>
      </c>
      <c r="M1693" s="16">
        <f>(J1693 / 60 / 60 / 24) + DATE(1970, 1, 1)</f>
        <v>42828.041666666672</v>
      </c>
      <c r="N1693" s="10">
        <f>M1693-L1693</f>
        <v>32.340185185195878</v>
      </c>
      <c r="O1693" t="b">
        <v>0</v>
      </c>
      <c r="P1693">
        <v>38</v>
      </c>
      <c r="Q1693" s="12">
        <f>IFERROR(ROUND(E1693 / P1693, 2), 0)</f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 / D1694 * 100, 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>(K1694 / 60 / 60 / 24) + DATE(1970, 1, 1)</f>
        <v>42788.151238425926</v>
      </c>
      <c r="M1694" s="16">
        <f>(J1694 / 60 / 60 / 24) + DATE(1970, 1, 1)</f>
        <v>42820.999305555553</v>
      </c>
      <c r="N1694" s="10">
        <f>M1694-L1694</f>
        <v>32.848067129627452</v>
      </c>
      <c r="O1694" t="b">
        <v>0</v>
      </c>
      <c r="P1694">
        <v>15</v>
      </c>
      <c r="Q1694" s="12">
        <f>IFERROR(ROUND(E1694 / P1694, 2), 0)</f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 / D1695 * 100, 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>(K1695 / 60 / 60 / 24) + DATE(1970, 1, 1)</f>
        <v>42803.920277777783</v>
      </c>
      <c r="M1695" s="16">
        <f>(J1695 / 60 / 60 / 24) + DATE(1970, 1, 1)</f>
        <v>42834.833333333328</v>
      </c>
      <c r="N1695" s="10">
        <f>M1695-L1695</f>
        <v>30.913055555545725</v>
      </c>
      <c r="O1695" t="b">
        <v>0</v>
      </c>
      <c r="P1695">
        <v>8</v>
      </c>
      <c r="Q1695" s="12">
        <f>IFERROR(ROUND(E1695 / P1695, 2), 0)</f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 / D1696 * 100,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>(K1696 / 60 / 60 / 24) + DATE(1970, 1, 1)</f>
        <v>42791.669837962967</v>
      </c>
      <c r="M1696" s="16">
        <f>(J1696 / 60 / 60 / 24) + DATE(1970, 1, 1)</f>
        <v>42821.191666666666</v>
      </c>
      <c r="N1696" s="10">
        <f>M1696-L1696</f>
        <v>29.521828703698702</v>
      </c>
      <c r="O1696" t="b">
        <v>0</v>
      </c>
      <c r="P1696">
        <v>1</v>
      </c>
      <c r="Q1696" s="12">
        <f>IFERROR(ROUND(E1696 / P1696, 2), 0)</f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 / D1697 * 100, 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>(K1697 / 60 / 60 / 24) + DATE(1970, 1, 1)</f>
        <v>42801.031412037039</v>
      </c>
      <c r="M1697" s="16">
        <f>(J1697 / 60 / 60 / 24) + DATE(1970, 1, 1)</f>
        <v>42835.041666666672</v>
      </c>
      <c r="N1697" s="10">
        <f>M1697-L1697</f>
        <v>34.010254629632982</v>
      </c>
      <c r="O1697" t="b">
        <v>0</v>
      </c>
      <c r="P1697">
        <v>23</v>
      </c>
      <c r="Q1697" s="12">
        <f>IFERROR(ROUND(E1697 / P1697, 2), 0)</f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 / D1698 * 100,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>(K1698 / 60 / 60 / 24) + DATE(1970, 1, 1)</f>
        <v>42796.069571759261</v>
      </c>
      <c r="M1698" s="16">
        <f>(J1698 / 60 / 60 / 24) + DATE(1970, 1, 1)</f>
        <v>42826.027905092589</v>
      </c>
      <c r="N1698" s="10">
        <f>M1698-L1698</f>
        <v>29.958333333328483</v>
      </c>
      <c r="O1698" t="b">
        <v>0</v>
      </c>
      <c r="P1698">
        <v>0</v>
      </c>
      <c r="Q1698" s="12">
        <f>IFERROR(ROUND(E1698 / P1698, 2), 0)</f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 / D1699 * 100, 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>(K1699 / 60 / 60 / 24) + DATE(1970, 1, 1)</f>
        <v>42805.032962962956</v>
      </c>
      <c r="M1699" s="16">
        <f>(J1699 / 60 / 60 / 24) + DATE(1970, 1, 1)</f>
        <v>42834.991296296299</v>
      </c>
      <c r="N1699" s="10">
        <f>M1699-L1699</f>
        <v>29.958333333343035</v>
      </c>
      <c r="O1699" t="b">
        <v>0</v>
      </c>
      <c r="P1699">
        <v>22</v>
      </c>
      <c r="Q1699" s="12">
        <f>IFERROR(ROUND(E1699 / P1699, 2), 0)</f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 / D1700 * 100,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>(K1700 / 60 / 60 / 24) + DATE(1970, 1, 1)</f>
        <v>42796.207870370374</v>
      </c>
      <c r="M1700" s="16">
        <f>(J1700 / 60 / 60 / 24) + DATE(1970, 1, 1)</f>
        <v>42820.147916666669</v>
      </c>
      <c r="N1700" s="10">
        <f>M1700-L1700</f>
        <v>23.940046296294895</v>
      </c>
      <c r="O1700" t="b">
        <v>0</v>
      </c>
      <c r="P1700">
        <v>0</v>
      </c>
      <c r="Q1700" s="12">
        <f>IFERROR(ROUND(E1700 / P1700, 2), 0)</f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 / D1701 * 100, 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>(K1701 / 60 / 60 / 24) + DATE(1970, 1, 1)</f>
        <v>42806.863946759258</v>
      </c>
      <c r="M1701" s="16">
        <f>(J1701 / 60 / 60 / 24) + DATE(1970, 1, 1)</f>
        <v>42836.863946759258</v>
      </c>
      <c r="N1701" s="10">
        <f>M1701-L1701</f>
        <v>30</v>
      </c>
      <c r="O1701" t="b">
        <v>0</v>
      </c>
      <c r="P1701">
        <v>4</v>
      </c>
      <c r="Q1701" s="12">
        <f>IFERROR(ROUND(E1701 / P1701, 2), 0)</f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 / D1702 * 100, 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>(K1702 / 60 / 60 / 24) + DATE(1970, 1, 1)</f>
        <v>42796.071643518517</v>
      </c>
      <c r="M1702" s="16">
        <f>(J1702 / 60 / 60 / 24) + DATE(1970, 1, 1)</f>
        <v>42826.166666666672</v>
      </c>
      <c r="N1702" s="10">
        <f>M1702-L1702</f>
        <v>30.095023148154723</v>
      </c>
      <c r="O1702" t="b">
        <v>0</v>
      </c>
      <c r="P1702">
        <v>79</v>
      </c>
      <c r="Q1702" s="12">
        <f>IFERROR(ROUND(E1702 / P1702, 2), 0)</f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 / D1703 * 100,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>(K1703 / 60 / 60 / 24) + DATE(1970, 1, 1)</f>
        <v>41989.664409722223</v>
      </c>
      <c r="M1703" s="16">
        <f>(J1703 / 60 / 60 / 24) + DATE(1970, 1, 1)</f>
        <v>42019.664409722223</v>
      </c>
      <c r="N1703" s="10">
        <f>M1703-L1703</f>
        <v>30</v>
      </c>
      <c r="O1703" t="b">
        <v>0</v>
      </c>
      <c r="P1703">
        <v>2</v>
      </c>
      <c r="Q1703" s="12">
        <f>IFERROR(ROUND(E1703 / P1703, 2), 0)</f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 / D1704 * 100,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>(K1704 / 60 / 60 / 24) + DATE(1970, 1, 1)</f>
        <v>42063.869791666672</v>
      </c>
      <c r="M1704" s="16">
        <f>(J1704 / 60 / 60 / 24) + DATE(1970, 1, 1)</f>
        <v>42093.828125</v>
      </c>
      <c r="N1704" s="10">
        <f>M1704-L1704</f>
        <v>29.958333333328483</v>
      </c>
      <c r="O1704" t="b">
        <v>0</v>
      </c>
      <c r="P1704">
        <v>1</v>
      </c>
      <c r="Q1704" s="12">
        <f>IFERROR(ROUND(E1704 / P1704, 2), 0)</f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 / D1705 * 100, 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>(K1705 / 60 / 60 / 24) + DATE(1970, 1, 1)</f>
        <v>42187.281678240746</v>
      </c>
      <c r="M1705" s="16">
        <f>(J1705 / 60 / 60 / 24) + DATE(1970, 1, 1)</f>
        <v>42247.281678240746</v>
      </c>
      <c r="N1705" s="10">
        <f>M1705-L1705</f>
        <v>60</v>
      </c>
      <c r="O1705" t="b">
        <v>0</v>
      </c>
      <c r="P1705">
        <v>2</v>
      </c>
      <c r="Q1705" s="12">
        <f>IFERROR(ROUND(E1705 / P1705, 2), 0)</f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 / D1706 * 100, 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>(K1706 / 60 / 60 / 24) + DATE(1970, 1, 1)</f>
        <v>42021.139733796299</v>
      </c>
      <c r="M1706" s="16">
        <f>(J1706 / 60 / 60 / 24) + DATE(1970, 1, 1)</f>
        <v>42051.139733796299</v>
      </c>
      <c r="N1706" s="10">
        <f>M1706-L1706</f>
        <v>30</v>
      </c>
      <c r="O1706" t="b">
        <v>0</v>
      </c>
      <c r="P1706">
        <v>11</v>
      </c>
      <c r="Q1706" s="12">
        <f>IFERROR(ROUND(E1706 / P1706, 2), 0)</f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 / D1707 * 100,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>(K1707 / 60 / 60 / 24) + DATE(1970, 1, 1)</f>
        <v>42245.016736111109</v>
      </c>
      <c r="M1707" s="16">
        <f>(J1707 / 60 / 60 / 24) + DATE(1970, 1, 1)</f>
        <v>42256.666666666672</v>
      </c>
      <c r="N1707" s="10">
        <f>M1707-L1707</f>
        <v>11.649930555562605</v>
      </c>
      <c r="O1707" t="b">
        <v>0</v>
      </c>
      <c r="P1707">
        <v>0</v>
      </c>
      <c r="Q1707" s="12">
        <f>IFERROR(ROUND(E1707 / P1707, 2), 0)</f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 / D1708 * 100,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>(K1708 / 60 / 60 / 24) + DATE(1970, 1, 1)</f>
        <v>42179.306388888886</v>
      </c>
      <c r="M1708" s="16">
        <f>(J1708 / 60 / 60 / 24) + DATE(1970, 1, 1)</f>
        <v>42239.306388888886</v>
      </c>
      <c r="N1708" s="10">
        <f>M1708-L1708</f>
        <v>60</v>
      </c>
      <c r="O1708" t="b">
        <v>0</v>
      </c>
      <c r="P1708">
        <v>0</v>
      </c>
      <c r="Q1708" s="12">
        <f>IFERROR(ROUND(E1708 / P1708, 2), 0)</f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 / D1709 * 100, 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>(K1709 / 60 / 60 / 24) + DATE(1970, 1, 1)</f>
        <v>42427.721006944441</v>
      </c>
      <c r="M1709" s="16">
        <f>(J1709 / 60 / 60 / 24) + DATE(1970, 1, 1)</f>
        <v>42457.679340277777</v>
      </c>
      <c r="N1709" s="10">
        <f>M1709-L1709</f>
        <v>29.958333333335759</v>
      </c>
      <c r="O1709" t="b">
        <v>0</v>
      </c>
      <c r="P1709">
        <v>9</v>
      </c>
      <c r="Q1709" s="12">
        <f>IFERROR(ROUND(E1709 / P1709, 2), 0)</f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 / D1710 * 100,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>(K1710 / 60 / 60 / 24) + DATE(1970, 1, 1)</f>
        <v>42451.866967592592</v>
      </c>
      <c r="M1710" s="16">
        <f>(J1710 / 60 / 60 / 24) + DATE(1970, 1, 1)</f>
        <v>42491.866967592592</v>
      </c>
      <c r="N1710" s="10">
        <f>M1710-L1710</f>
        <v>40</v>
      </c>
      <c r="O1710" t="b">
        <v>0</v>
      </c>
      <c r="P1710">
        <v>0</v>
      </c>
      <c r="Q1710" s="12">
        <f>IFERROR(ROUND(E1710 / P1710, 2), 0)</f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 / D1711 * 100, 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>(K1711 / 60 / 60 / 24) + DATE(1970, 1, 1)</f>
        <v>41841.56381944444</v>
      </c>
      <c r="M1711" s="16">
        <f>(J1711 / 60 / 60 / 24) + DATE(1970, 1, 1)</f>
        <v>41882.818749999999</v>
      </c>
      <c r="N1711" s="10">
        <f>M1711-L1711</f>
        <v>41.254930555558531</v>
      </c>
      <c r="O1711" t="b">
        <v>0</v>
      </c>
      <c r="P1711">
        <v>4</v>
      </c>
      <c r="Q1711" s="12">
        <f>IFERROR(ROUND(E1711 / P1711, 2), 0)</f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 / D1712 * 100, 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>(K1712 / 60 / 60 / 24) + DATE(1970, 1, 1)</f>
        <v>42341.59129629629</v>
      </c>
      <c r="M1712" s="16">
        <f>(J1712 / 60 / 60 / 24) + DATE(1970, 1, 1)</f>
        <v>42387.541666666672</v>
      </c>
      <c r="N1712" s="10">
        <f>M1712-L1712</f>
        <v>45.950370370381279</v>
      </c>
      <c r="O1712" t="b">
        <v>0</v>
      </c>
      <c r="P1712">
        <v>1</v>
      </c>
      <c r="Q1712" s="12">
        <f>IFERROR(ROUND(E1712 / P1712, 2), 0)</f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 / D1713 * 100, 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>(K1713 / 60 / 60 / 24) + DATE(1970, 1, 1)</f>
        <v>41852.646226851852</v>
      </c>
      <c r="M1713" s="16">
        <f>(J1713 / 60 / 60 / 24) + DATE(1970, 1, 1)</f>
        <v>41883.646226851852</v>
      </c>
      <c r="N1713" s="10">
        <f>M1713-L1713</f>
        <v>31</v>
      </c>
      <c r="O1713" t="b">
        <v>0</v>
      </c>
      <c r="P1713">
        <v>2</v>
      </c>
      <c r="Q1713" s="12">
        <f>IFERROR(ROUND(E1713 / P1713, 2), 0)</f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 / D1714 * 100,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>(K1714 / 60 / 60 / 24) + DATE(1970, 1, 1)</f>
        <v>42125.913807870369</v>
      </c>
      <c r="M1714" s="16">
        <f>(J1714 / 60 / 60 / 24) + DATE(1970, 1, 1)</f>
        <v>42185.913807870369</v>
      </c>
      <c r="N1714" s="10">
        <f>M1714-L1714</f>
        <v>60</v>
      </c>
      <c r="O1714" t="b">
        <v>0</v>
      </c>
      <c r="P1714">
        <v>0</v>
      </c>
      <c r="Q1714" s="12">
        <f>IFERROR(ROUND(E1714 / P1714, 2), 0)</f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 / D1715 * 100, 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>(K1715 / 60 / 60 / 24) + DATE(1970, 1, 1)</f>
        <v>41887.801064814819</v>
      </c>
      <c r="M1715" s="16">
        <f>(J1715 / 60 / 60 / 24) + DATE(1970, 1, 1)</f>
        <v>41917.801064814819</v>
      </c>
      <c r="N1715" s="10">
        <f>M1715-L1715</f>
        <v>30</v>
      </c>
      <c r="O1715" t="b">
        <v>0</v>
      </c>
      <c r="P1715">
        <v>1</v>
      </c>
      <c r="Q1715" s="12">
        <f>IFERROR(ROUND(E1715 / P1715, 2), 0)</f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 / D1716 * 100, 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>(K1716 / 60 / 60 / 24) + DATE(1970, 1, 1)</f>
        <v>42095.918530092589</v>
      </c>
      <c r="M1716" s="16">
        <f>(J1716 / 60 / 60 / 24) + DATE(1970, 1, 1)</f>
        <v>42125.918530092589</v>
      </c>
      <c r="N1716" s="10">
        <f>M1716-L1716</f>
        <v>30</v>
      </c>
      <c r="O1716" t="b">
        <v>0</v>
      </c>
      <c r="P1716">
        <v>17</v>
      </c>
      <c r="Q1716" s="12">
        <f>IFERROR(ROUND(E1716 / P1716, 2), 0)</f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 / D1717 * 100,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>(K1717 / 60 / 60 / 24) + DATE(1970, 1, 1)</f>
        <v>42064.217418981483</v>
      </c>
      <c r="M1717" s="16">
        <f>(J1717 / 60 / 60 / 24) + DATE(1970, 1, 1)</f>
        <v>42094.140277777777</v>
      </c>
      <c r="N1717" s="10">
        <f>M1717-L1717</f>
        <v>29.92285879629344</v>
      </c>
      <c r="O1717" t="b">
        <v>0</v>
      </c>
      <c r="P1717">
        <v>2</v>
      </c>
      <c r="Q1717" s="12">
        <f>IFERROR(ROUND(E1717 / P1717, 2), 0)</f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 / D1718 * 100, 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>(K1718 / 60 / 60 / 24) + DATE(1970, 1, 1)</f>
        <v>42673.577534722222</v>
      </c>
      <c r="M1718" s="16">
        <f>(J1718 / 60 / 60 / 24) + DATE(1970, 1, 1)</f>
        <v>42713.619201388887</v>
      </c>
      <c r="N1718" s="10">
        <f>M1718-L1718</f>
        <v>40.041666666664241</v>
      </c>
      <c r="O1718" t="b">
        <v>0</v>
      </c>
      <c r="P1718">
        <v>3</v>
      </c>
      <c r="Q1718" s="12">
        <f>IFERROR(ROUND(E1718 / P1718, 2), 0)</f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 / D1719 * 100, 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>(K1719 / 60 / 60 / 24) + DATE(1970, 1, 1)</f>
        <v>42460.98192129629</v>
      </c>
      <c r="M1719" s="16">
        <f>(J1719 / 60 / 60 / 24) + DATE(1970, 1, 1)</f>
        <v>42481.166666666672</v>
      </c>
      <c r="N1719" s="10">
        <f>M1719-L1719</f>
        <v>20.184745370381279</v>
      </c>
      <c r="O1719" t="b">
        <v>0</v>
      </c>
      <c r="P1719">
        <v>41</v>
      </c>
      <c r="Q1719" s="12">
        <f>IFERROR(ROUND(E1719 / P1719, 2), 0)</f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 / D1720 * 100,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>(K1720 / 60 / 60 / 24) + DATE(1970, 1, 1)</f>
        <v>42460.610520833332</v>
      </c>
      <c r="M1720" s="16">
        <f>(J1720 / 60 / 60 / 24) + DATE(1970, 1, 1)</f>
        <v>42504.207638888889</v>
      </c>
      <c r="N1720" s="10">
        <f>M1720-L1720</f>
        <v>43.597118055557075</v>
      </c>
      <c r="O1720" t="b">
        <v>0</v>
      </c>
      <c r="P1720">
        <v>2</v>
      </c>
      <c r="Q1720" s="12">
        <f>IFERROR(ROUND(E1720 / P1720, 2), 0)</f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 / D1721 * 100, 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>(K1721 / 60 / 60 / 24) + DATE(1970, 1, 1)</f>
        <v>41869.534618055557</v>
      </c>
      <c r="M1721" s="16">
        <f>(J1721 / 60 / 60 / 24) + DATE(1970, 1, 1)</f>
        <v>41899.534618055557</v>
      </c>
      <c r="N1721" s="10">
        <f>M1721-L1721</f>
        <v>30</v>
      </c>
      <c r="O1721" t="b">
        <v>0</v>
      </c>
      <c r="P1721">
        <v>3</v>
      </c>
      <c r="Q1721" s="12">
        <f>IFERROR(ROUND(E1721 / P1721, 2), 0)</f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 / D1722 * 100, 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>(K1722 / 60 / 60 / 24) + DATE(1970, 1, 1)</f>
        <v>41922.783229166671</v>
      </c>
      <c r="M1722" s="16">
        <f>(J1722 / 60 / 60 / 24) + DATE(1970, 1, 1)</f>
        <v>41952.824895833335</v>
      </c>
      <c r="N1722" s="10">
        <f>M1722-L1722</f>
        <v>30.041666666664241</v>
      </c>
      <c r="O1722" t="b">
        <v>0</v>
      </c>
      <c r="P1722">
        <v>8</v>
      </c>
      <c r="Q1722" s="12">
        <f>IFERROR(ROUND(E1722 / P1722, 2), 0)</f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 / D1723 * 100,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>(K1723 / 60 / 60 / 24) + DATE(1970, 1, 1)</f>
        <v>42319.461377314816</v>
      </c>
      <c r="M1723" s="16">
        <f>(J1723 / 60 / 60 / 24) + DATE(1970, 1, 1)</f>
        <v>42349.461377314816</v>
      </c>
      <c r="N1723" s="10">
        <f>M1723-L1723</f>
        <v>30</v>
      </c>
      <c r="O1723" t="b">
        <v>0</v>
      </c>
      <c r="P1723">
        <v>0</v>
      </c>
      <c r="Q1723" s="12">
        <f>IFERROR(ROUND(E1723 / P1723, 2), 0)</f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 / D1724 * 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>(K1724 / 60 / 60 / 24) + DATE(1970, 1, 1)</f>
        <v>42425.960983796293</v>
      </c>
      <c r="M1724" s="16">
        <f>(J1724 / 60 / 60 / 24) + DATE(1970, 1, 1)</f>
        <v>42463.006944444445</v>
      </c>
      <c r="N1724" s="10">
        <f>M1724-L1724</f>
        <v>37.045960648152686</v>
      </c>
      <c r="O1724" t="b">
        <v>0</v>
      </c>
      <c r="P1724">
        <v>1</v>
      </c>
      <c r="Q1724" s="12">
        <f>IFERROR(ROUND(E1724 / P1724, 2), 0)</f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 / D1725 * 100, 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>(K1725 / 60 / 60 / 24) + DATE(1970, 1, 1)</f>
        <v>42129.82540509259</v>
      </c>
      <c r="M1725" s="16">
        <f>(J1725 / 60 / 60 / 24) + DATE(1970, 1, 1)</f>
        <v>42186.25</v>
      </c>
      <c r="N1725" s="10">
        <f>M1725-L1725</f>
        <v>56.42459490741021</v>
      </c>
      <c r="O1725" t="b">
        <v>0</v>
      </c>
      <c r="P1725">
        <v>3</v>
      </c>
      <c r="Q1725" s="12">
        <f>IFERROR(ROUND(E1725 / P1725, 2), 0)</f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 / D1726 * 100, 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>(K1726 / 60 / 60 / 24) + DATE(1970, 1, 1)</f>
        <v>41912.932430555556</v>
      </c>
      <c r="M1726" s="16">
        <f>(J1726 / 60 / 60 / 24) + DATE(1970, 1, 1)</f>
        <v>41942.932430555556</v>
      </c>
      <c r="N1726" s="10">
        <f>M1726-L1726</f>
        <v>30</v>
      </c>
      <c r="O1726" t="b">
        <v>0</v>
      </c>
      <c r="P1726">
        <v>4</v>
      </c>
      <c r="Q1726" s="12">
        <f>IFERROR(ROUND(E1726 / P1726, 2), 0)</f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 / D1727 * 100, 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>(K1727 / 60 / 60 / 24) + DATE(1970, 1, 1)</f>
        <v>41845.968159722222</v>
      </c>
      <c r="M1727" s="16">
        <f>(J1727 / 60 / 60 / 24) + DATE(1970, 1, 1)</f>
        <v>41875.968159722222</v>
      </c>
      <c r="N1727" s="10">
        <f>M1727-L1727</f>
        <v>30</v>
      </c>
      <c r="O1727" t="b">
        <v>0</v>
      </c>
      <c r="P1727">
        <v>9</v>
      </c>
      <c r="Q1727" s="12">
        <f>IFERROR(ROUND(E1727 / P1727, 2), 0)</f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 / D1728 * 100, 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>(K1728 / 60 / 60 / 24) + DATE(1970, 1, 1)</f>
        <v>41788.919722222221</v>
      </c>
      <c r="M1728" s="16">
        <f>(J1728 / 60 / 60 / 24) + DATE(1970, 1, 1)</f>
        <v>41817.919722222221</v>
      </c>
      <c r="N1728" s="10">
        <f>M1728-L1728</f>
        <v>29</v>
      </c>
      <c r="O1728" t="b">
        <v>0</v>
      </c>
      <c r="P1728">
        <v>16</v>
      </c>
      <c r="Q1728" s="12">
        <f>IFERROR(ROUND(E1728 / P1728, 2), 0)</f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 / D1729 * 100,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>(K1729 / 60 / 60 / 24) + DATE(1970, 1, 1)</f>
        <v>42044.927974537044</v>
      </c>
      <c r="M1729" s="16">
        <f>(J1729 / 60 / 60 / 24) + DATE(1970, 1, 1)</f>
        <v>42099.458333333328</v>
      </c>
      <c r="N1729" s="10">
        <f>M1729-L1729</f>
        <v>54.530358796284418</v>
      </c>
      <c r="O1729" t="b">
        <v>0</v>
      </c>
      <c r="P1729">
        <v>1</v>
      </c>
      <c r="Q1729" s="12">
        <f>IFERROR(ROUND(E1729 / P1729, 2), 0)</f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>(K1730 / 60 / 60 / 24) + DATE(1970, 1, 1)</f>
        <v>42268.625856481478</v>
      </c>
      <c r="M1730" s="16">
        <f>(J1730 / 60 / 60 / 24) + DATE(1970, 1, 1)</f>
        <v>42298.625856481478</v>
      </c>
      <c r="N1730" s="10">
        <f>M1730-L1730</f>
        <v>30</v>
      </c>
      <c r="O1730" t="b">
        <v>0</v>
      </c>
      <c r="P1730">
        <v>7</v>
      </c>
      <c r="Q1730" s="12">
        <f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 / D1731 * 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>(K1731 / 60 / 60 / 24) + DATE(1970, 1, 1)</f>
        <v>42471.052152777775</v>
      </c>
      <c r="M1731" s="16">
        <f>(J1731 / 60 / 60 / 24) + DATE(1970, 1, 1)</f>
        <v>42531.052152777775</v>
      </c>
      <c r="N1731" s="10">
        <f>M1731-L1731</f>
        <v>60</v>
      </c>
      <c r="O1731" t="b">
        <v>0</v>
      </c>
      <c r="P1731">
        <v>0</v>
      </c>
      <c r="Q1731" s="12">
        <f>IFERROR(ROUND(E1731 / P1731, 2), 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 / D1732 * 100,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>(K1732 / 60 / 60 / 24) + DATE(1970, 1, 1)</f>
        <v>42272.087766203709</v>
      </c>
      <c r="M1732" s="16">
        <f>(J1732 / 60 / 60 / 24) + DATE(1970, 1, 1)</f>
        <v>42302.087766203709</v>
      </c>
      <c r="N1732" s="10">
        <f>M1732-L1732</f>
        <v>30</v>
      </c>
      <c r="O1732" t="b">
        <v>0</v>
      </c>
      <c r="P1732">
        <v>0</v>
      </c>
      <c r="Q1732" s="12">
        <f>IFERROR(ROUND(E1732 / P1732, 2), 0)</f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 / D1733 * 100,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>(K1733 / 60 / 60 / 24) + DATE(1970, 1, 1)</f>
        <v>42152.906851851847</v>
      </c>
      <c r="M1733" s="16">
        <f>(J1733 / 60 / 60 / 24) + DATE(1970, 1, 1)</f>
        <v>42166.625</v>
      </c>
      <c r="N1733" s="10">
        <f>M1733-L1733</f>
        <v>13.718148148152977</v>
      </c>
      <c r="O1733" t="b">
        <v>0</v>
      </c>
      <c r="P1733">
        <v>0</v>
      </c>
      <c r="Q1733" s="12">
        <f>IFERROR(ROUND(E1733 / P1733, 2), 0)</f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 / D1734 * 100,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>(K1734 / 60 / 60 / 24) + DATE(1970, 1, 1)</f>
        <v>42325.683807870373</v>
      </c>
      <c r="M1734" s="16">
        <f>(J1734 / 60 / 60 / 24) + DATE(1970, 1, 1)</f>
        <v>42385.208333333328</v>
      </c>
      <c r="N1734" s="10">
        <f>M1734-L1734</f>
        <v>59.524525462955353</v>
      </c>
      <c r="O1734" t="b">
        <v>0</v>
      </c>
      <c r="P1734">
        <v>0</v>
      </c>
      <c r="Q1734" s="12">
        <f>IFERROR(ROUND(E1734 / P1734, 2), 0)</f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 / D1735 * 100,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>(K1735 / 60 / 60 / 24) + DATE(1970, 1, 1)</f>
        <v>42614.675625000003</v>
      </c>
      <c r="M1735" s="16">
        <f>(J1735 / 60 / 60 / 24) + DATE(1970, 1, 1)</f>
        <v>42626.895833333328</v>
      </c>
      <c r="N1735" s="10">
        <f>M1735-L1735</f>
        <v>12.22020833332499</v>
      </c>
      <c r="O1735" t="b">
        <v>0</v>
      </c>
      <c r="P1735">
        <v>0</v>
      </c>
      <c r="Q1735" s="12">
        <f>IFERROR(ROUND(E1735 / P1735, 2), 0)</f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 / D1736 * 100,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>(K1736 / 60 / 60 / 24) + DATE(1970, 1, 1)</f>
        <v>42102.036527777775</v>
      </c>
      <c r="M1736" s="16">
        <f>(J1736 / 60 / 60 / 24) + DATE(1970, 1, 1)</f>
        <v>42132.036527777775</v>
      </c>
      <c r="N1736" s="10">
        <f>M1736-L1736</f>
        <v>30</v>
      </c>
      <c r="O1736" t="b">
        <v>0</v>
      </c>
      <c r="P1736">
        <v>1</v>
      </c>
      <c r="Q1736" s="12">
        <f>IFERROR(ROUND(E1736 / P1736, 2), 0)</f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 / D1737 * 100, 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>(K1737 / 60 / 60 / 24) + DATE(1970, 1, 1)</f>
        <v>42559.814178240747</v>
      </c>
      <c r="M1737" s="16">
        <f>(J1737 / 60 / 60 / 24) + DATE(1970, 1, 1)</f>
        <v>42589.814178240747</v>
      </c>
      <c r="N1737" s="10">
        <f>M1737-L1737</f>
        <v>30</v>
      </c>
      <c r="O1737" t="b">
        <v>0</v>
      </c>
      <c r="P1737">
        <v>2</v>
      </c>
      <c r="Q1737" s="12">
        <f>IFERROR(ROUND(E1737 / P1737, 2), 0)</f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 / D1738 * 100, 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>(K1738 / 60 / 60 / 24) + DATE(1970, 1, 1)</f>
        <v>42286.861493055556</v>
      </c>
      <c r="M1738" s="16">
        <f>(J1738 / 60 / 60 / 24) + DATE(1970, 1, 1)</f>
        <v>42316.90315972222</v>
      </c>
      <c r="N1738" s="10">
        <f>M1738-L1738</f>
        <v>30.041666666664241</v>
      </c>
      <c r="O1738" t="b">
        <v>0</v>
      </c>
      <c r="P1738">
        <v>1</v>
      </c>
      <c r="Q1738" s="12">
        <f>IFERROR(ROUND(E1738 / P1738, 2), 0)</f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 / D1739 * 100, 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>(K1739 / 60 / 60 / 24) + DATE(1970, 1, 1)</f>
        <v>42175.948981481488</v>
      </c>
      <c r="M1739" s="16">
        <f>(J1739 / 60 / 60 / 24) + DATE(1970, 1, 1)</f>
        <v>42205.948981481488</v>
      </c>
      <c r="N1739" s="10">
        <f>M1739-L1739</f>
        <v>30</v>
      </c>
      <c r="O1739" t="b">
        <v>0</v>
      </c>
      <c r="P1739">
        <v>15</v>
      </c>
      <c r="Q1739" s="12">
        <f>IFERROR(ROUND(E1739 / P1739, 2), 0)</f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 / D1740 * 100,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>(K1740 / 60 / 60 / 24) + DATE(1970, 1, 1)</f>
        <v>41884.874328703707</v>
      </c>
      <c r="M1740" s="16">
        <f>(J1740 / 60 / 60 / 24) + DATE(1970, 1, 1)</f>
        <v>41914.874328703707</v>
      </c>
      <c r="N1740" s="10">
        <f>M1740-L1740</f>
        <v>30</v>
      </c>
      <c r="O1740" t="b">
        <v>0</v>
      </c>
      <c r="P1740">
        <v>1</v>
      </c>
      <c r="Q1740" s="12">
        <f>IFERROR(ROUND(E1740 / P1740, 2), 0)</f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 / D1741 * 100,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>(K1741 / 60 / 60 / 24) + DATE(1970, 1, 1)</f>
        <v>42435.874212962968</v>
      </c>
      <c r="M1741" s="16">
        <f>(J1741 / 60 / 60 / 24) + DATE(1970, 1, 1)</f>
        <v>42494.832546296297</v>
      </c>
      <c r="N1741" s="10">
        <f>M1741-L1741</f>
        <v>58.958333333328483</v>
      </c>
      <c r="O1741" t="b">
        <v>0</v>
      </c>
      <c r="P1741">
        <v>1</v>
      </c>
      <c r="Q1741" s="12">
        <f>IFERROR(ROUND(E1741 / P1741, 2), 0)</f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 / D1742 * 100,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>(K1742 / 60 / 60 / 24) + DATE(1970, 1, 1)</f>
        <v>42171.817384259266</v>
      </c>
      <c r="M1742" s="16">
        <f>(J1742 / 60 / 60 / 24) + DATE(1970, 1, 1)</f>
        <v>42201.817384259266</v>
      </c>
      <c r="N1742" s="10">
        <f>M1742-L1742</f>
        <v>30</v>
      </c>
      <c r="O1742" t="b">
        <v>0</v>
      </c>
      <c r="P1742">
        <v>0</v>
      </c>
      <c r="Q1742" s="12">
        <f>IFERROR(ROUND(E1742 / P1742, 2), 0)</f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 / D1743 * 100, 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>(K1743 / 60 / 60 / 24) + DATE(1970, 1, 1)</f>
        <v>42120.628136574072</v>
      </c>
      <c r="M1743" s="16">
        <f>(J1743 / 60 / 60 / 24) + DATE(1970, 1, 1)</f>
        <v>42165.628136574072</v>
      </c>
      <c r="N1743" s="10">
        <f>M1743-L1743</f>
        <v>45</v>
      </c>
      <c r="O1743" t="b">
        <v>0</v>
      </c>
      <c r="P1743">
        <v>52</v>
      </c>
      <c r="Q1743" s="12">
        <f>IFERROR(ROUND(E1743 / P1743, 2), 0)</f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 / D1744 * 100, 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>(K1744 / 60 / 60 / 24) + DATE(1970, 1, 1)</f>
        <v>42710.876967592587</v>
      </c>
      <c r="M1744" s="16">
        <f>(J1744 / 60 / 60 / 24) + DATE(1970, 1, 1)</f>
        <v>42742.875</v>
      </c>
      <c r="N1744" s="10">
        <f>M1744-L1744</f>
        <v>31.99803240741312</v>
      </c>
      <c r="O1744" t="b">
        <v>0</v>
      </c>
      <c r="P1744">
        <v>34</v>
      </c>
      <c r="Q1744" s="12">
        <f>IFERROR(ROUND(E1744 / P1744, 2), 0)</f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 / D1745 * 100, 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>(K1745 / 60 / 60 / 24) + DATE(1970, 1, 1)</f>
        <v>42586.925636574073</v>
      </c>
      <c r="M1745" s="16">
        <f>(J1745 / 60 / 60 / 24) + DATE(1970, 1, 1)</f>
        <v>42609.165972222225</v>
      </c>
      <c r="N1745" s="10">
        <f>M1745-L1745</f>
        <v>22.240335648151813</v>
      </c>
      <c r="O1745" t="b">
        <v>0</v>
      </c>
      <c r="P1745">
        <v>67</v>
      </c>
      <c r="Q1745" s="12">
        <f>IFERROR(ROUND(E1745 / P1745, 2), 0)</f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 / D1746 * 100, 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>(K1746 / 60 / 60 / 24) + DATE(1970, 1, 1)</f>
        <v>42026.605057870373</v>
      </c>
      <c r="M1746" s="16">
        <f>(J1746 / 60 / 60 / 24) + DATE(1970, 1, 1)</f>
        <v>42071.563391203701</v>
      </c>
      <c r="N1746" s="10">
        <f>M1746-L1746</f>
        <v>44.958333333328483</v>
      </c>
      <c r="O1746" t="b">
        <v>0</v>
      </c>
      <c r="P1746">
        <v>70</v>
      </c>
      <c r="Q1746" s="12">
        <f>IFERROR(ROUND(E1746 / P1746, 2), 0)</f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 / D1747 * 100, 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>(K1747 / 60 / 60 / 24) + DATE(1970, 1, 1)</f>
        <v>42690.259699074071</v>
      </c>
      <c r="M1747" s="16">
        <f>(J1747 / 60 / 60 / 24) + DATE(1970, 1, 1)</f>
        <v>42726.083333333328</v>
      </c>
      <c r="N1747" s="10">
        <f>M1747-L1747</f>
        <v>35.823634259257233</v>
      </c>
      <c r="O1747" t="b">
        <v>0</v>
      </c>
      <c r="P1747">
        <v>89</v>
      </c>
      <c r="Q1747" s="12">
        <f>IFERROR(ROUND(E1747 / P1747, 2), 0)</f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 / D1748 * 100, 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>(K1748 / 60 / 60 / 24) + DATE(1970, 1, 1)</f>
        <v>42668.176701388889</v>
      </c>
      <c r="M1748" s="16">
        <f>(J1748 / 60 / 60 / 24) + DATE(1970, 1, 1)</f>
        <v>42698.083333333328</v>
      </c>
      <c r="N1748" s="10">
        <f>M1748-L1748</f>
        <v>29.906631944439141</v>
      </c>
      <c r="O1748" t="b">
        <v>0</v>
      </c>
      <c r="P1748">
        <v>107</v>
      </c>
      <c r="Q1748" s="12">
        <f>IFERROR(ROUND(E1748 / P1748, 2), 0)</f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 / D1749 * 100, 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>(K1749 / 60 / 60 / 24) + DATE(1970, 1, 1)</f>
        <v>42292.435532407413</v>
      </c>
      <c r="M1749" s="16">
        <f>(J1749 / 60 / 60 / 24) + DATE(1970, 1, 1)</f>
        <v>42321.625</v>
      </c>
      <c r="N1749" s="10">
        <f>M1749-L1749</f>
        <v>29.18946759258688</v>
      </c>
      <c r="O1749" t="b">
        <v>0</v>
      </c>
      <c r="P1749">
        <v>159</v>
      </c>
      <c r="Q1749" s="12">
        <f>IFERROR(ROUND(E1749 / P1749, 2), 0)</f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 / D1750 * 100, 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>(K1750 / 60 / 60 / 24) + DATE(1970, 1, 1)</f>
        <v>42219.950729166667</v>
      </c>
      <c r="M1750" s="16">
        <f>(J1750 / 60 / 60 / 24) + DATE(1970, 1, 1)</f>
        <v>42249.950729166667</v>
      </c>
      <c r="N1750" s="10">
        <f>M1750-L1750</f>
        <v>30</v>
      </c>
      <c r="O1750" t="b">
        <v>0</v>
      </c>
      <c r="P1750">
        <v>181</v>
      </c>
      <c r="Q1750" s="12">
        <f>IFERROR(ROUND(E1750 / P1750, 2), 0)</f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 / D1751 * 100, 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>(K1751 / 60 / 60 / 24) + DATE(1970, 1, 1)</f>
        <v>42758.975937499999</v>
      </c>
      <c r="M1751" s="16">
        <f>(J1751 / 60 / 60 / 24) + DATE(1970, 1, 1)</f>
        <v>42795.791666666672</v>
      </c>
      <c r="N1751" s="10">
        <f>M1751-L1751</f>
        <v>36.815729166672099</v>
      </c>
      <c r="O1751" t="b">
        <v>0</v>
      </c>
      <c r="P1751">
        <v>131</v>
      </c>
      <c r="Q1751" s="12">
        <f>IFERROR(ROUND(E1751 / P1751, 2), 0)</f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 / D1752 * 100, 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>(K1752 / 60 / 60 / 24) + DATE(1970, 1, 1)</f>
        <v>42454.836851851855</v>
      </c>
      <c r="M1752" s="16">
        <f>(J1752 / 60 / 60 / 24) + DATE(1970, 1, 1)</f>
        <v>42479.836851851855</v>
      </c>
      <c r="N1752" s="10">
        <f>M1752-L1752</f>
        <v>25</v>
      </c>
      <c r="O1752" t="b">
        <v>0</v>
      </c>
      <c r="P1752">
        <v>125</v>
      </c>
      <c r="Q1752" s="12">
        <f>IFERROR(ROUND(E1752 / P1752, 2), 0)</f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 / D1753 * 100, 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>(K1753 / 60 / 60 / 24) + DATE(1970, 1, 1)</f>
        <v>42052.7815162037</v>
      </c>
      <c r="M1753" s="16">
        <f>(J1753 / 60 / 60 / 24) + DATE(1970, 1, 1)</f>
        <v>42082.739849537036</v>
      </c>
      <c r="N1753" s="10">
        <f>M1753-L1753</f>
        <v>29.958333333335759</v>
      </c>
      <c r="O1753" t="b">
        <v>0</v>
      </c>
      <c r="P1753">
        <v>61</v>
      </c>
      <c r="Q1753" s="12">
        <f>IFERROR(ROUND(E1753 / P1753, 2), 0)</f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 / D1754 * 100, 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>(K1754 / 60 / 60 / 24) + DATE(1970, 1, 1)</f>
        <v>42627.253263888888</v>
      </c>
      <c r="M1754" s="16">
        <f>(J1754 / 60 / 60 / 24) + DATE(1970, 1, 1)</f>
        <v>42657.253263888888</v>
      </c>
      <c r="N1754" s="10">
        <f>M1754-L1754</f>
        <v>30</v>
      </c>
      <c r="O1754" t="b">
        <v>0</v>
      </c>
      <c r="P1754">
        <v>90</v>
      </c>
      <c r="Q1754" s="12">
        <f>IFERROR(ROUND(E1754 / P1754, 2), 0)</f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 / D1755 * 100, 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>(K1755 / 60 / 60 / 24) + DATE(1970, 1, 1)</f>
        <v>42420.74962962963</v>
      </c>
      <c r="M1755" s="16">
        <f>(J1755 / 60 / 60 / 24) + DATE(1970, 1, 1)</f>
        <v>42450.707962962959</v>
      </c>
      <c r="N1755" s="10">
        <f>M1755-L1755</f>
        <v>29.958333333328483</v>
      </c>
      <c r="O1755" t="b">
        <v>0</v>
      </c>
      <c r="P1755">
        <v>35</v>
      </c>
      <c r="Q1755" s="12">
        <f>IFERROR(ROUND(E1755 / P1755, 2), 0)</f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 / D1756 * 100, 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>(K1756 / 60 / 60 / 24) + DATE(1970, 1, 1)</f>
        <v>42067.876770833333</v>
      </c>
      <c r="M1756" s="16">
        <f>(J1756 / 60 / 60 / 24) + DATE(1970, 1, 1)</f>
        <v>42097.835104166668</v>
      </c>
      <c r="N1756" s="10">
        <f>M1756-L1756</f>
        <v>29.958333333335759</v>
      </c>
      <c r="O1756" t="b">
        <v>0</v>
      </c>
      <c r="P1756">
        <v>90</v>
      </c>
      <c r="Q1756" s="12">
        <f>IFERROR(ROUND(E1756 / P1756, 2), 0)</f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 / D1757 * 100, 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>(K1757 / 60 / 60 / 24) + DATE(1970, 1, 1)</f>
        <v>42252.788900462961</v>
      </c>
      <c r="M1757" s="16">
        <f>(J1757 / 60 / 60 / 24) + DATE(1970, 1, 1)</f>
        <v>42282.788900462961</v>
      </c>
      <c r="N1757" s="10">
        <f>M1757-L1757</f>
        <v>30</v>
      </c>
      <c r="O1757" t="b">
        <v>0</v>
      </c>
      <c r="P1757">
        <v>4</v>
      </c>
      <c r="Q1757" s="12">
        <f>IFERROR(ROUND(E1757 / P1757, 2), 0)</f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 / D1758 * 100, 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>(K1758 / 60 / 60 / 24) + DATE(1970, 1, 1)</f>
        <v>42571.167465277773</v>
      </c>
      <c r="M1758" s="16">
        <f>(J1758 / 60 / 60 / 24) + DATE(1970, 1, 1)</f>
        <v>42611.167465277773</v>
      </c>
      <c r="N1758" s="10">
        <f>M1758-L1758</f>
        <v>40</v>
      </c>
      <c r="O1758" t="b">
        <v>0</v>
      </c>
      <c r="P1758">
        <v>120</v>
      </c>
      <c r="Q1758" s="12">
        <f>IFERROR(ROUND(E1758 / P1758, 2), 0)</f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 / D1759 * 100, 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>(K1759 / 60 / 60 / 24) + DATE(1970, 1, 1)</f>
        <v>42733.827349537038</v>
      </c>
      <c r="M1759" s="16">
        <f>(J1759 / 60 / 60 / 24) + DATE(1970, 1, 1)</f>
        <v>42763.811805555553</v>
      </c>
      <c r="N1759" s="10">
        <f>M1759-L1759</f>
        <v>29.98445601851563</v>
      </c>
      <c r="O1759" t="b">
        <v>0</v>
      </c>
      <c r="P1759">
        <v>14</v>
      </c>
      <c r="Q1759" s="12">
        <f>IFERROR(ROUND(E1759 / P1759, 2), 0)</f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 / D1760 * 100, 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>(K1760 / 60 / 60 / 24) + DATE(1970, 1, 1)</f>
        <v>42505.955925925926</v>
      </c>
      <c r="M1760" s="16">
        <f>(J1760 / 60 / 60 / 24) + DATE(1970, 1, 1)</f>
        <v>42565.955925925926</v>
      </c>
      <c r="N1760" s="10">
        <f>M1760-L1760</f>
        <v>60</v>
      </c>
      <c r="O1760" t="b">
        <v>0</v>
      </c>
      <c r="P1760">
        <v>27</v>
      </c>
      <c r="Q1760" s="12">
        <f>IFERROR(ROUND(E1760 / P1760, 2), 0)</f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 / D1761 * 100, 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>(K1761 / 60 / 60 / 24) + DATE(1970, 1, 1)</f>
        <v>42068.829039351855</v>
      </c>
      <c r="M1761" s="16">
        <f>(J1761 / 60 / 60 / 24) + DATE(1970, 1, 1)</f>
        <v>42088.787372685183</v>
      </c>
      <c r="N1761" s="10">
        <f>M1761-L1761</f>
        <v>19.958333333328483</v>
      </c>
      <c r="O1761" t="b">
        <v>0</v>
      </c>
      <c r="P1761">
        <v>49</v>
      </c>
      <c r="Q1761" s="12">
        <f>IFERROR(ROUND(E1761 / P1761, 2), 0)</f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 / D1762 * 100, 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>(K1762 / 60 / 60 / 24) + DATE(1970, 1, 1)</f>
        <v>42405.67260416667</v>
      </c>
      <c r="M1762" s="16">
        <f>(J1762 / 60 / 60 / 24) + DATE(1970, 1, 1)</f>
        <v>42425.67260416667</v>
      </c>
      <c r="N1762" s="10">
        <f>M1762-L1762</f>
        <v>20</v>
      </c>
      <c r="O1762" t="b">
        <v>0</v>
      </c>
      <c r="P1762">
        <v>102</v>
      </c>
      <c r="Q1762" s="12">
        <f>IFERROR(ROUND(E1762 / P1762, 2), 0)</f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 / D1763 * 100, 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>(K1763 / 60 / 60 / 24) + DATE(1970, 1, 1)</f>
        <v>42209.567824074074</v>
      </c>
      <c r="M1763" s="16">
        <f>(J1763 / 60 / 60 / 24) + DATE(1970, 1, 1)</f>
        <v>42259.567824074074</v>
      </c>
      <c r="N1763" s="10">
        <f>M1763-L1763</f>
        <v>50</v>
      </c>
      <c r="O1763" t="b">
        <v>0</v>
      </c>
      <c r="P1763">
        <v>3</v>
      </c>
      <c r="Q1763" s="12">
        <f>IFERROR(ROUND(E1763 / P1763, 2), 0)</f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 / D1764 * 100, 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>(K1764 / 60 / 60 / 24) + DATE(1970, 1, 1)</f>
        <v>42410.982002314813</v>
      </c>
      <c r="M1764" s="16">
        <f>(J1764 / 60 / 60 / 24) + DATE(1970, 1, 1)</f>
        <v>42440.982002314813</v>
      </c>
      <c r="N1764" s="10">
        <f>M1764-L1764</f>
        <v>30</v>
      </c>
      <c r="O1764" t="b">
        <v>0</v>
      </c>
      <c r="P1764">
        <v>25</v>
      </c>
      <c r="Q1764" s="12">
        <f>IFERROR(ROUND(E1764 / P1764, 2), 0)</f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 / D1765 * 100, 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>(K1765 / 60 / 60 / 24) + DATE(1970, 1, 1)</f>
        <v>42636.868518518517</v>
      </c>
      <c r="M1765" s="16">
        <f>(J1765 / 60 / 60 / 24) + DATE(1970, 1, 1)</f>
        <v>42666.868518518517</v>
      </c>
      <c r="N1765" s="10">
        <f>M1765-L1765</f>
        <v>30</v>
      </c>
      <c r="O1765" t="b">
        <v>0</v>
      </c>
      <c r="P1765">
        <v>118</v>
      </c>
      <c r="Q1765" s="12">
        <f>IFERROR(ROUND(E1765 / P1765, 2), 0)</f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 / D1766 * 100, 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>(K1766 / 60 / 60 / 24) + DATE(1970, 1, 1)</f>
        <v>41825.485868055555</v>
      </c>
      <c r="M1766" s="16">
        <f>(J1766 / 60 / 60 / 24) + DATE(1970, 1, 1)</f>
        <v>41854.485868055555</v>
      </c>
      <c r="N1766" s="10">
        <f>M1766-L1766</f>
        <v>29</v>
      </c>
      <c r="O1766" t="b">
        <v>1</v>
      </c>
      <c r="P1766">
        <v>39</v>
      </c>
      <c r="Q1766" s="12">
        <f>IFERROR(ROUND(E1766 / P1766, 2), 0)</f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 / D1767 * 100, 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>(K1767 / 60 / 60 / 24) + DATE(1970, 1, 1)</f>
        <v>41834.980462962965</v>
      </c>
      <c r="M1767" s="16">
        <f>(J1767 / 60 / 60 / 24) + DATE(1970, 1, 1)</f>
        <v>41864.980462962965</v>
      </c>
      <c r="N1767" s="10">
        <f>M1767-L1767</f>
        <v>30</v>
      </c>
      <c r="O1767" t="b">
        <v>1</v>
      </c>
      <c r="P1767">
        <v>103</v>
      </c>
      <c r="Q1767" s="12">
        <f>IFERROR(ROUND(E1767 / P1767, 2), 0)</f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 / D1768 * 100,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>(K1768 / 60 / 60 / 24) + DATE(1970, 1, 1)</f>
        <v>41855.859814814816</v>
      </c>
      <c r="M1768" s="16">
        <f>(J1768 / 60 / 60 / 24) + DATE(1970, 1, 1)</f>
        <v>41876.859814814816</v>
      </c>
      <c r="N1768" s="10">
        <f>M1768-L1768</f>
        <v>21</v>
      </c>
      <c r="O1768" t="b">
        <v>1</v>
      </c>
      <c r="P1768">
        <v>0</v>
      </c>
      <c r="Q1768" s="12">
        <f>IFERROR(ROUND(E1768 / P1768, 2), 0)</f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 / D1769 * 100, 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>(K1769 / 60 / 60 / 24) + DATE(1970, 1, 1)</f>
        <v>41824.658379629633</v>
      </c>
      <c r="M1769" s="16">
        <f>(J1769 / 60 / 60 / 24) + DATE(1970, 1, 1)</f>
        <v>41854.658379629633</v>
      </c>
      <c r="N1769" s="10">
        <f>M1769-L1769</f>
        <v>30</v>
      </c>
      <c r="O1769" t="b">
        <v>1</v>
      </c>
      <c r="P1769">
        <v>39</v>
      </c>
      <c r="Q1769" s="12">
        <f>IFERROR(ROUND(E1769 / P1769, 2), 0)</f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 / D1770 * 100, 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>(K1770 / 60 / 60 / 24) + DATE(1970, 1, 1)</f>
        <v>41849.560694444444</v>
      </c>
      <c r="M1770" s="16">
        <f>(J1770 / 60 / 60 / 24) + DATE(1970, 1, 1)</f>
        <v>41909.560694444444</v>
      </c>
      <c r="N1770" s="10">
        <f>M1770-L1770</f>
        <v>60</v>
      </c>
      <c r="O1770" t="b">
        <v>1</v>
      </c>
      <c r="P1770">
        <v>15</v>
      </c>
      <c r="Q1770" s="12">
        <f>IFERROR(ROUND(E1770 / P1770, 2), 0)</f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 / D1771 * 100, 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>(K1771 / 60 / 60 / 24) + DATE(1970, 1, 1)</f>
        <v>41987.818969907406</v>
      </c>
      <c r="M1771" s="16">
        <f>(J1771 / 60 / 60 / 24) + DATE(1970, 1, 1)</f>
        <v>42017.818969907406</v>
      </c>
      <c r="N1771" s="10">
        <f>M1771-L1771</f>
        <v>30</v>
      </c>
      <c r="O1771" t="b">
        <v>1</v>
      </c>
      <c r="P1771">
        <v>22</v>
      </c>
      <c r="Q1771" s="12">
        <f>IFERROR(ROUND(E1771 / P1771, 2), 0)</f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 / D1772 * 100, 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>(K1772 / 60 / 60 / 24) + DATE(1970, 1, 1)</f>
        <v>41891.780023148152</v>
      </c>
      <c r="M1772" s="16">
        <f>(J1772 / 60 / 60 / 24) + DATE(1970, 1, 1)</f>
        <v>41926.780023148152</v>
      </c>
      <c r="N1772" s="10">
        <f>M1772-L1772</f>
        <v>35</v>
      </c>
      <c r="O1772" t="b">
        <v>1</v>
      </c>
      <c r="P1772">
        <v>92</v>
      </c>
      <c r="Q1772" s="12">
        <f>IFERROR(ROUND(E1772 / P1772, 2), 0)</f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 / D1773 * 100, 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>(K1773 / 60 / 60 / 24) + DATE(1970, 1, 1)</f>
        <v>41905.979629629634</v>
      </c>
      <c r="M1773" s="16">
        <f>(J1773 / 60 / 60 / 24) + DATE(1970, 1, 1)</f>
        <v>41935.979629629634</v>
      </c>
      <c r="N1773" s="10">
        <f>M1773-L1773</f>
        <v>30</v>
      </c>
      <c r="O1773" t="b">
        <v>1</v>
      </c>
      <c r="P1773">
        <v>25</v>
      </c>
      <c r="Q1773" s="12">
        <f>IFERROR(ROUND(E1773 / P1773, 2), 0)</f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 / D1774 * 100, 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>(K1774 / 60 / 60 / 24) + DATE(1970, 1, 1)</f>
        <v>41766.718009259261</v>
      </c>
      <c r="M1774" s="16">
        <f>(J1774 / 60 / 60 / 24) + DATE(1970, 1, 1)</f>
        <v>41826.718009259261</v>
      </c>
      <c r="N1774" s="10">
        <f>M1774-L1774</f>
        <v>60</v>
      </c>
      <c r="O1774" t="b">
        <v>1</v>
      </c>
      <c r="P1774">
        <v>19</v>
      </c>
      <c r="Q1774" s="12">
        <f>IFERROR(ROUND(E1774 / P1774, 2), 0)</f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 / D1775 * 100, 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>(K1775 / 60 / 60 / 24) + DATE(1970, 1, 1)</f>
        <v>41978.760393518518</v>
      </c>
      <c r="M1775" s="16">
        <f>(J1775 / 60 / 60 / 24) + DATE(1970, 1, 1)</f>
        <v>42023.760393518518</v>
      </c>
      <c r="N1775" s="10">
        <f>M1775-L1775</f>
        <v>45</v>
      </c>
      <c r="O1775" t="b">
        <v>1</v>
      </c>
      <c r="P1775">
        <v>19</v>
      </c>
      <c r="Q1775" s="12">
        <f>IFERROR(ROUND(E1775 / P1775, 2), 0)</f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 / D1776 * 100, 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>(K1776 / 60 / 60 / 24) + DATE(1970, 1, 1)</f>
        <v>41930.218657407408</v>
      </c>
      <c r="M1776" s="16">
        <f>(J1776 / 60 / 60 / 24) + DATE(1970, 1, 1)</f>
        <v>41972.624305555553</v>
      </c>
      <c r="N1776" s="10">
        <f>M1776-L1776</f>
        <v>42.405648148145701</v>
      </c>
      <c r="O1776" t="b">
        <v>1</v>
      </c>
      <c r="P1776">
        <v>13</v>
      </c>
      <c r="Q1776" s="12">
        <f>IFERROR(ROUND(E1776 / P1776, 2), 0)</f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 / D1777 * 100, 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>(K1777 / 60 / 60 / 24) + DATE(1970, 1, 1)</f>
        <v>41891.976388888892</v>
      </c>
      <c r="M1777" s="16">
        <f>(J1777 / 60 / 60 / 24) + DATE(1970, 1, 1)</f>
        <v>41936.976388888892</v>
      </c>
      <c r="N1777" s="10">
        <f>M1777-L1777</f>
        <v>45</v>
      </c>
      <c r="O1777" t="b">
        <v>1</v>
      </c>
      <c r="P1777">
        <v>124</v>
      </c>
      <c r="Q1777" s="12">
        <f>IFERROR(ROUND(E1777 / P1777, 2), 0)</f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 / D1778 * 100, 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>(K1778 / 60 / 60 / 24) + DATE(1970, 1, 1)</f>
        <v>41905.95684027778</v>
      </c>
      <c r="M1778" s="16">
        <f>(J1778 / 60 / 60 / 24) + DATE(1970, 1, 1)</f>
        <v>41941.95684027778</v>
      </c>
      <c r="N1778" s="10">
        <f>M1778-L1778</f>
        <v>36</v>
      </c>
      <c r="O1778" t="b">
        <v>1</v>
      </c>
      <c r="P1778">
        <v>4</v>
      </c>
      <c r="Q1778" s="12">
        <f>IFERROR(ROUND(E1778 / P1778, 2), 0)</f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 / D1779 * 100, 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>(K1779 / 60 / 60 / 24) + DATE(1970, 1, 1)</f>
        <v>42025.357094907406</v>
      </c>
      <c r="M1779" s="16">
        <f>(J1779 / 60 / 60 / 24) + DATE(1970, 1, 1)</f>
        <v>42055.357094907406</v>
      </c>
      <c r="N1779" s="10">
        <f>M1779-L1779</f>
        <v>30</v>
      </c>
      <c r="O1779" t="b">
        <v>1</v>
      </c>
      <c r="P1779">
        <v>10</v>
      </c>
      <c r="Q1779" s="12">
        <f>IFERROR(ROUND(E1779 / P1779, 2), 0)</f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 / D1780 * 100, 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>(K1780 / 60 / 60 / 24) + DATE(1970, 1, 1)</f>
        <v>42045.86336805555</v>
      </c>
      <c r="M1780" s="16">
        <f>(J1780 / 60 / 60 / 24) + DATE(1970, 1, 1)</f>
        <v>42090.821701388893</v>
      </c>
      <c r="N1780" s="10">
        <f>M1780-L1780</f>
        <v>44.958333333343035</v>
      </c>
      <c r="O1780" t="b">
        <v>1</v>
      </c>
      <c r="P1780">
        <v>15</v>
      </c>
      <c r="Q1780" s="12">
        <f>IFERROR(ROUND(E1780 / P1780, 2), 0)</f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 / D1781 * 100, 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>(K1781 / 60 / 60 / 24) + DATE(1970, 1, 1)</f>
        <v>42585.691898148143</v>
      </c>
      <c r="M1781" s="16">
        <f>(J1781 / 60 / 60 / 24) + DATE(1970, 1, 1)</f>
        <v>42615.691898148143</v>
      </c>
      <c r="N1781" s="10">
        <f>M1781-L1781</f>
        <v>30</v>
      </c>
      <c r="O1781" t="b">
        <v>1</v>
      </c>
      <c r="P1781">
        <v>38</v>
      </c>
      <c r="Q1781" s="12">
        <f>IFERROR(ROUND(E1781 / P1781, 2), 0)</f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 / D1782 * 100, 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>(K1782 / 60 / 60 / 24) + DATE(1970, 1, 1)</f>
        <v>42493.600810185191</v>
      </c>
      <c r="M1782" s="16">
        <f>(J1782 / 60 / 60 / 24) + DATE(1970, 1, 1)</f>
        <v>42553.600810185191</v>
      </c>
      <c r="N1782" s="10">
        <f>M1782-L1782</f>
        <v>60</v>
      </c>
      <c r="O1782" t="b">
        <v>1</v>
      </c>
      <c r="P1782">
        <v>152</v>
      </c>
      <c r="Q1782" s="12">
        <f>IFERROR(ROUND(E1782 / P1782, 2), 0)</f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 / D1783 * 100, 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>(K1783 / 60 / 60 / 24) + DATE(1970, 1, 1)</f>
        <v>42597.617418981477</v>
      </c>
      <c r="M1783" s="16">
        <f>(J1783 / 60 / 60 / 24) + DATE(1970, 1, 1)</f>
        <v>42628.617418981477</v>
      </c>
      <c r="N1783" s="10">
        <f>M1783-L1783</f>
        <v>31</v>
      </c>
      <c r="O1783" t="b">
        <v>1</v>
      </c>
      <c r="P1783">
        <v>24</v>
      </c>
      <c r="Q1783" s="12">
        <f>IFERROR(ROUND(E1783 / P1783, 2), 0)</f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 / D1784 * 100, 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>(K1784 / 60 / 60 / 24) + DATE(1970, 1, 1)</f>
        <v>42388.575104166666</v>
      </c>
      <c r="M1784" s="16">
        <f>(J1784 / 60 / 60 / 24) + DATE(1970, 1, 1)</f>
        <v>42421.575104166666</v>
      </c>
      <c r="N1784" s="10">
        <f>M1784-L1784</f>
        <v>33</v>
      </c>
      <c r="O1784" t="b">
        <v>1</v>
      </c>
      <c r="P1784">
        <v>76</v>
      </c>
      <c r="Q1784" s="12">
        <f>IFERROR(ROUND(E1784 / P1784, 2), 0)</f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 / D1785 * 100, 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>(K1785 / 60 / 60 / 24) + DATE(1970, 1, 1)</f>
        <v>42115.949976851851</v>
      </c>
      <c r="M1785" s="16">
        <f>(J1785 / 60 / 60 / 24) + DATE(1970, 1, 1)</f>
        <v>42145.949976851851</v>
      </c>
      <c r="N1785" s="10">
        <f>M1785-L1785</f>
        <v>30</v>
      </c>
      <c r="O1785" t="b">
        <v>1</v>
      </c>
      <c r="P1785">
        <v>185</v>
      </c>
      <c r="Q1785" s="12">
        <f>IFERROR(ROUND(E1785 / P1785, 2), 0)</f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 / D1786 * 100, 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>(K1786 / 60 / 60 / 24) + DATE(1970, 1, 1)</f>
        <v>42003.655555555553</v>
      </c>
      <c r="M1786" s="16">
        <f>(J1786 / 60 / 60 / 24) + DATE(1970, 1, 1)</f>
        <v>42035.142361111109</v>
      </c>
      <c r="N1786" s="10">
        <f>M1786-L1786</f>
        <v>31.486805555556202</v>
      </c>
      <c r="O1786" t="b">
        <v>1</v>
      </c>
      <c r="P1786">
        <v>33</v>
      </c>
      <c r="Q1786" s="12">
        <f>IFERROR(ROUND(E1786 / P1786, 2), 0)</f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 / D1787 * 100, 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>(K1787 / 60 / 60 / 24) + DATE(1970, 1, 1)</f>
        <v>41897.134895833333</v>
      </c>
      <c r="M1787" s="16">
        <f>(J1787 / 60 / 60 / 24) + DATE(1970, 1, 1)</f>
        <v>41928</v>
      </c>
      <c r="N1787" s="10">
        <f>M1787-L1787</f>
        <v>30.865104166667152</v>
      </c>
      <c r="O1787" t="b">
        <v>1</v>
      </c>
      <c r="P1787">
        <v>108</v>
      </c>
      <c r="Q1787" s="12">
        <f>IFERROR(ROUND(E1787 / P1787, 2), 0)</f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 / D1788 * 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>(K1788 / 60 / 60 / 24) + DATE(1970, 1, 1)</f>
        <v>41958.550659722227</v>
      </c>
      <c r="M1788" s="16">
        <f>(J1788 / 60 / 60 / 24) + DATE(1970, 1, 1)</f>
        <v>41988.550659722227</v>
      </c>
      <c r="N1788" s="10">
        <f>M1788-L1788</f>
        <v>30</v>
      </c>
      <c r="O1788" t="b">
        <v>1</v>
      </c>
      <c r="P1788">
        <v>29</v>
      </c>
      <c r="Q1788" s="12">
        <f>IFERROR(ROUND(E1788 / P1788, 2), 0)</f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 / D1789 * 100, 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>(K1789 / 60 / 60 / 24) + DATE(1970, 1, 1)</f>
        <v>42068.65552083333</v>
      </c>
      <c r="M1789" s="16">
        <f>(J1789 / 60 / 60 / 24) + DATE(1970, 1, 1)</f>
        <v>42098.613854166666</v>
      </c>
      <c r="N1789" s="10">
        <f>M1789-L1789</f>
        <v>29.958333333335759</v>
      </c>
      <c r="O1789" t="b">
        <v>1</v>
      </c>
      <c r="P1789">
        <v>24</v>
      </c>
      <c r="Q1789" s="12">
        <f>IFERROR(ROUND(E1789 / P1789, 2), 0)</f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 / D1790 * 100, 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>(K1790 / 60 / 60 / 24) + DATE(1970, 1, 1)</f>
        <v>41913.94840277778</v>
      </c>
      <c r="M1790" s="16">
        <f>(J1790 / 60 / 60 / 24) + DATE(1970, 1, 1)</f>
        <v>41943.94840277778</v>
      </c>
      <c r="N1790" s="10">
        <f>M1790-L1790</f>
        <v>30</v>
      </c>
      <c r="O1790" t="b">
        <v>1</v>
      </c>
      <c r="P1790">
        <v>4</v>
      </c>
      <c r="Q1790" s="12">
        <f>IFERROR(ROUND(E1790 / P1790, 2), 0)</f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 / D1791 * 100, 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>(K1791 / 60 / 60 / 24) + DATE(1970, 1, 1)</f>
        <v>41956.250034722223</v>
      </c>
      <c r="M1791" s="16">
        <f>(J1791 / 60 / 60 / 24) + DATE(1970, 1, 1)</f>
        <v>42016.250034722223</v>
      </c>
      <c r="N1791" s="10">
        <f>M1791-L1791</f>
        <v>60</v>
      </c>
      <c r="O1791" t="b">
        <v>1</v>
      </c>
      <c r="P1791">
        <v>4</v>
      </c>
      <c r="Q1791" s="12">
        <f>IFERROR(ROUND(E1791 / P1791, 2), 0)</f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 / D1792 * 100, 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>(K1792 / 60 / 60 / 24) + DATE(1970, 1, 1)</f>
        <v>42010.674513888895</v>
      </c>
      <c r="M1792" s="16">
        <f>(J1792 / 60 / 60 / 24) + DATE(1970, 1, 1)</f>
        <v>42040.674513888895</v>
      </c>
      <c r="N1792" s="10">
        <f>M1792-L1792</f>
        <v>30</v>
      </c>
      <c r="O1792" t="b">
        <v>1</v>
      </c>
      <c r="P1792">
        <v>15</v>
      </c>
      <c r="Q1792" s="12">
        <f>IFERROR(ROUND(E1792 / P1792, 2), 0)</f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 / D1793 * 100, 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>(K1793 / 60 / 60 / 24) + DATE(1970, 1, 1)</f>
        <v>41973.740335648152</v>
      </c>
      <c r="M1793" s="16">
        <f>(J1793 / 60 / 60 / 24) + DATE(1970, 1, 1)</f>
        <v>42033.740335648152</v>
      </c>
      <c r="N1793" s="10">
        <f>M1793-L1793</f>
        <v>60</v>
      </c>
      <c r="O1793" t="b">
        <v>1</v>
      </c>
      <c r="P1793">
        <v>4</v>
      </c>
      <c r="Q1793" s="12">
        <f>IFERROR(ROUND(E1793 / P1793, 2), 0)</f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>(K1794 / 60 / 60 / 24) + DATE(1970, 1, 1)</f>
        <v>42189.031041666662</v>
      </c>
      <c r="M1794" s="16">
        <f>(J1794 / 60 / 60 / 24) + DATE(1970, 1, 1)</f>
        <v>42226.290972222225</v>
      </c>
      <c r="N1794" s="10">
        <f>M1794-L1794</f>
        <v>37.259930555563187</v>
      </c>
      <c r="O1794" t="b">
        <v>1</v>
      </c>
      <c r="P1794">
        <v>139</v>
      </c>
      <c r="Q1794" s="12">
        <f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 / D1795 * 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>(K1795 / 60 / 60 / 24) + DATE(1970, 1, 1)</f>
        <v>41940.89166666667</v>
      </c>
      <c r="M1795" s="16">
        <f>(J1795 / 60 / 60 / 24) + DATE(1970, 1, 1)</f>
        <v>41970.933333333334</v>
      </c>
      <c r="N1795" s="10">
        <f>M1795-L1795</f>
        <v>30.041666666664241</v>
      </c>
      <c r="O1795" t="b">
        <v>1</v>
      </c>
      <c r="P1795">
        <v>2</v>
      </c>
      <c r="Q1795" s="12">
        <f>IFERROR(ROUND(E1795 / P1795, 2), 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 / D1796 * 100, 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>(K1796 / 60 / 60 / 24) + DATE(1970, 1, 1)</f>
        <v>42011.551180555558</v>
      </c>
      <c r="M1796" s="16">
        <f>(J1796 / 60 / 60 / 24) + DATE(1970, 1, 1)</f>
        <v>42046.551180555558</v>
      </c>
      <c r="N1796" s="10">
        <f>M1796-L1796</f>
        <v>35</v>
      </c>
      <c r="O1796" t="b">
        <v>1</v>
      </c>
      <c r="P1796">
        <v>18</v>
      </c>
      <c r="Q1796" s="12">
        <f>IFERROR(ROUND(E1796 / P1796, 2), 0)</f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 / D1797 * 100, 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>(K1797 / 60 / 60 / 24) + DATE(1970, 1, 1)</f>
        <v>42628.288668981477</v>
      </c>
      <c r="M1797" s="16">
        <f>(J1797 / 60 / 60 / 24) + DATE(1970, 1, 1)</f>
        <v>42657.666666666672</v>
      </c>
      <c r="N1797" s="10">
        <f>M1797-L1797</f>
        <v>29.377997685194714</v>
      </c>
      <c r="O1797" t="b">
        <v>1</v>
      </c>
      <c r="P1797">
        <v>81</v>
      </c>
      <c r="Q1797" s="12">
        <f>IFERROR(ROUND(E1797 / P1797, 2), 0)</f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 / D1798 * 100, 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>(K1798 / 60 / 60 / 24) + DATE(1970, 1, 1)</f>
        <v>42515.439421296294</v>
      </c>
      <c r="M1798" s="16">
        <f>(J1798 / 60 / 60 / 24) + DATE(1970, 1, 1)</f>
        <v>42575.439421296294</v>
      </c>
      <c r="N1798" s="10">
        <f>M1798-L1798</f>
        <v>60</v>
      </c>
      <c r="O1798" t="b">
        <v>1</v>
      </c>
      <c r="P1798">
        <v>86</v>
      </c>
      <c r="Q1798" s="12">
        <f>IFERROR(ROUND(E1798 / P1798, 2), 0)</f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 / D1799 * 100, 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>(K1799 / 60 / 60 / 24) + DATE(1970, 1, 1)</f>
        <v>42689.56931712963</v>
      </c>
      <c r="M1799" s="16">
        <f>(J1799 / 60 / 60 / 24) + DATE(1970, 1, 1)</f>
        <v>42719.56931712963</v>
      </c>
      <c r="N1799" s="10">
        <f>M1799-L1799</f>
        <v>30</v>
      </c>
      <c r="O1799" t="b">
        <v>1</v>
      </c>
      <c r="P1799">
        <v>140</v>
      </c>
      <c r="Q1799" s="12">
        <f>IFERROR(ROUND(E1799 / P1799, 2), 0)</f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 / D1800 * 100, 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>(K1800 / 60 / 60 / 24) + DATE(1970, 1, 1)</f>
        <v>42344.32677083333</v>
      </c>
      <c r="M1800" s="16">
        <f>(J1800 / 60 / 60 / 24) + DATE(1970, 1, 1)</f>
        <v>42404.32677083333</v>
      </c>
      <c r="N1800" s="10">
        <f>M1800-L1800</f>
        <v>60</v>
      </c>
      <c r="O1800" t="b">
        <v>1</v>
      </c>
      <c r="P1800">
        <v>37</v>
      </c>
      <c r="Q1800" s="12">
        <f>IFERROR(ROUND(E1800 / P1800, 2), 0)</f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 / D1801 * 100, 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>(K1801 / 60 / 60 / 24) + DATE(1970, 1, 1)</f>
        <v>41934.842685185184</v>
      </c>
      <c r="M1801" s="16">
        <f>(J1801 / 60 / 60 / 24) + DATE(1970, 1, 1)</f>
        <v>41954.884351851855</v>
      </c>
      <c r="N1801" s="10">
        <f>M1801-L1801</f>
        <v>20.041666666671517</v>
      </c>
      <c r="O1801" t="b">
        <v>1</v>
      </c>
      <c r="P1801">
        <v>6</v>
      </c>
      <c r="Q1801" s="12">
        <f>IFERROR(ROUND(E1801 / P1801, 2), 0)</f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 / D1802 * 100, 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>(K1802 / 60 / 60 / 24) + DATE(1970, 1, 1)</f>
        <v>42623.606134259258</v>
      </c>
      <c r="M1802" s="16">
        <f>(J1802 / 60 / 60 / 24) + DATE(1970, 1, 1)</f>
        <v>42653.606134259258</v>
      </c>
      <c r="N1802" s="10">
        <f>M1802-L1802</f>
        <v>30</v>
      </c>
      <c r="O1802" t="b">
        <v>1</v>
      </c>
      <c r="P1802">
        <v>113</v>
      </c>
      <c r="Q1802" s="12">
        <f>IFERROR(ROUND(E1802 / P1802, 2), 0)</f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 / D1803 * 100, 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>(K1803 / 60 / 60 / 24) + DATE(1970, 1, 1)</f>
        <v>42321.660509259258</v>
      </c>
      <c r="M1803" s="16">
        <f>(J1803 / 60 / 60 / 24) + DATE(1970, 1, 1)</f>
        <v>42353.506944444445</v>
      </c>
      <c r="N1803" s="10">
        <f>M1803-L1803</f>
        <v>31.846435185187147</v>
      </c>
      <c r="O1803" t="b">
        <v>1</v>
      </c>
      <c r="P1803">
        <v>37</v>
      </c>
      <c r="Q1803" s="12">
        <f>IFERROR(ROUND(E1803 / P1803, 2), 0)</f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 / D1804 * 100, 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>(K1804 / 60 / 60 / 24) + DATE(1970, 1, 1)</f>
        <v>42159.47256944445</v>
      </c>
      <c r="M1804" s="16">
        <f>(J1804 / 60 / 60 / 24) + DATE(1970, 1, 1)</f>
        <v>42182.915972222225</v>
      </c>
      <c r="N1804" s="10">
        <f>M1804-L1804</f>
        <v>23.443402777775191</v>
      </c>
      <c r="O1804" t="b">
        <v>1</v>
      </c>
      <c r="P1804">
        <v>18</v>
      </c>
      <c r="Q1804" s="12">
        <f>IFERROR(ROUND(E1804 / P1804, 2), 0)</f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 / D1805 * 100, 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>(K1805 / 60 / 60 / 24) + DATE(1970, 1, 1)</f>
        <v>42018.071550925932</v>
      </c>
      <c r="M1805" s="16">
        <f>(J1805 / 60 / 60 / 24) + DATE(1970, 1, 1)</f>
        <v>42049.071550925932</v>
      </c>
      <c r="N1805" s="10">
        <f>M1805-L1805</f>
        <v>31</v>
      </c>
      <c r="O1805" t="b">
        <v>1</v>
      </c>
      <c r="P1805">
        <v>75</v>
      </c>
      <c r="Q1805" s="12">
        <f>IFERROR(ROUND(E1805 / P1805, 2), 0)</f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 / D1806 * 100, 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>(K1806 / 60 / 60 / 24) + DATE(1970, 1, 1)</f>
        <v>42282.678287037037</v>
      </c>
      <c r="M1806" s="16">
        <f>(J1806 / 60 / 60 / 24) + DATE(1970, 1, 1)</f>
        <v>42322.719953703709</v>
      </c>
      <c r="N1806" s="10">
        <f>M1806-L1806</f>
        <v>40.041666666671517</v>
      </c>
      <c r="O1806" t="b">
        <v>1</v>
      </c>
      <c r="P1806">
        <v>52</v>
      </c>
      <c r="Q1806" s="12">
        <f>IFERROR(ROUND(E1806 / P1806, 2), 0)</f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 / D1807 * 100, 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>(K1807 / 60 / 60 / 24) + DATE(1970, 1, 1)</f>
        <v>42247.803912037038</v>
      </c>
      <c r="M1807" s="16">
        <f>(J1807 / 60 / 60 / 24) + DATE(1970, 1, 1)</f>
        <v>42279.75</v>
      </c>
      <c r="N1807" s="10">
        <f>M1807-L1807</f>
        <v>31.946087962962338</v>
      </c>
      <c r="O1807" t="b">
        <v>1</v>
      </c>
      <c r="P1807">
        <v>122</v>
      </c>
      <c r="Q1807" s="12">
        <f>IFERROR(ROUND(E1807 / P1807, 2), 0)</f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 / D1808 * 100, 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>(K1808 / 60 / 60 / 24) + DATE(1970, 1, 1)</f>
        <v>41877.638298611113</v>
      </c>
      <c r="M1808" s="16">
        <f>(J1808 / 60 / 60 / 24) + DATE(1970, 1, 1)</f>
        <v>41912.638298611113</v>
      </c>
      <c r="N1808" s="10">
        <f>M1808-L1808</f>
        <v>35</v>
      </c>
      <c r="O1808" t="b">
        <v>1</v>
      </c>
      <c r="P1808">
        <v>8</v>
      </c>
      <c r="Q1808" s="12">
        <f>IFERROR(ROUND(E1808 / P1808, 2), 0)</f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 / D1809 * 100, 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>(K1809 / 60 / 60 / 24) + DATE(1970, 1, 1)</f>
        <v>41880.068437499998</v>
      </c>
      <c r="M1809" s="16">
        <f>(J1809 / 60 / 60 / 24) + DATE(1970, 1, 1)</f>
        <v>41910.068437499998</v>
      </c>
      <c r="N1809" s="10">
        <f>M1809-L1809</f>
        <v>30</v>
      </c>
      <c r="O1809" t="b">
        <v>1</v>
      </c>
      <c r="P1809">
        <v>8</v>
      </c>
      <c r="Q1809" s="12">
        <f>IFERROR(ROUND(E1809 / P1809, 2), 0)</f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 / D1810 * 100, 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>(K1810 / 60 / 60 / 24) + DATE(1970, 1, 1)</f>
        <v>42742.680902777778</v>
      </c>
      <c r="M1810" s="16">
        <f>(J1810 / 60 / 60 / 24) + DATE(1970, 1, 1)</f>
        <v>42777.680902777778</v>
      </c>
      <c r="N1810" s="10">
        <f>M1810-L1810</f>
        <v>35</v>
      </c>
      <c r="O1810" t="b">
        <v>1</v>
      </c>
      <c r="P1810">
        <v>96</v>
      </c>
      <c r="Q1810" s="12">
        <f>IFERROR(ROUND(E1810 / P1810, 2), 0)</f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 / D1811 * 100, 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>(K1811 / 60 / 60 / 24) + DATE(1970, 1, 1)</f>
        <v>42029.907858796301</v>
      </c>
      <c r="M1811" s="16">
        <f>(J1811 / 60 / 60 / 24) + DATE(1970, 1, 1)</f>
        <v>42064.907858796301</v>
      </c>
      <c r="N1811" s="10">
        <f>M1811-L1811</f>
        <v>35</v>
      </c>
      <c r="O1811" t="b">
        <v>1</v>
      </c>
      <c r="P1811">
        <v>9</v>
      </c>
      <c r="Q1811" s="12">
        <f>IFERROR(ROUND(E1811 / P1811, 2), 0)</f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 / D1812 * 100, 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>(K1812 / 60 / 60 / 24) + DATE(1970, 1, 1)</f>
        <v>41860.91002314815</v>
      </c>
      <c r="M1812" s="16">
        <f>(J1812 / 60 / 60 / 24) + DATE(1970, 1, 1)</f>
        <v>41872.91002314815</v>
      </c>
      <c r="N1812" s="10">
        <f>M1812-L1812</f>
        <v>12</v>
      </c>
      <c r="O1812" t="b">
        <v>0</v>
      </c>
      <c r="P1812">
        <v>2</v>
      </c>
      <c r="Q1812" s="12">
        <f>IFERROR(ROUND(E1812 / P1812, 2), 0)</f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 / D1813 * 100,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>(K1813 / 60 / 60 / 24) + DATE(1970, 1, 1)</f>
        <v>41876.433680555558</v>
      </c>
      <c r="M1813" s="16">
        <f>(J1813 / 60 / 60 / 24) + DATE(1970, 1, 1)</f>
        <v>41936.166666666664</v>
      </c>
      <c r="N1813" s="10">
        <f>M1813-L1813</f>
        <v>59.732986111106584</v>
      </c>
      <c r="O1813" t="b">
        <v>0</v>
      </c>
      <c r="P1813">
        <v>26</v>
      </c>
      <c r="Q1813" s="12">
        <f>IFERROR(ROUND(E1813 / P1813, 2), 0)</f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 / D1814 * 100, 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>(K1814 / 60 / 60 / 24) + DATE(1970, 1, 1)</f>
        <v>42524.318703703699</v>
      </c>
      <c r="M1814" s="16">
        <f>(J1814 / 60 / 60 / 24) + DATE(1970, 1, 1)</f>
        <v>42554.318703703699</v>
      </c>
      <c r="N1814" s="10">
        <f>M1814-L1814</f>
        <v>30</v>
      </c>
      <c r="O1814" t="b">
        <v>0</v>
      </c>
      <c r="P1814">
        <v>23</v>
      </c>
      <c r="Q1814" s="12">
        <f>IFERROR(ROUND(E1814 / P1814, 2), 0)</f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 / D1815 * 100,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>(K1815 / 60 / 60 / 24) + DATE(1970, 1, 1)</f>
        <v>41829.889027777775</v>
      </c>
      <c r="M1815" s="16">
        <f>(J1815 / 60 / 60 / 24) + DATE(1970, 1, 1)</f>
        <v>41859.889027777775</v>
      </c>
      <c r="N1815" s="10">
        <f>M1815-L1815</f>
        <v>30</v>
      </c>
      <c r="O1815" t="b">
        <v>0</v>
      </c>
      <c r="P1815">
        <v>0</v>
      </c>
      <c r="Q1815" s="12">
        <f>IFERROR(ROUND(E1815 / P1815, 2), 0)</f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 / D1816 * 100, 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>(K1816 / 60 / 60 / 24) + DATE(1970, 1, 1)</f>
        <v>42033.314074074078</v>
      </c>
      <c r="M1816" s="16">
        <f>(J1816 / 60 / 60 / 24) + DATE(1970, 1, 1)</f>
        <v>42063.314074074078</v>
      </c>
      <c r="N1816" s="10">
        <f>M1816-L1816</f>
        <v>30</v>
      </c>
      <c r="O1816" t="b">
        <v>0</v>
      </c>
      <c r="P1816">
        <v>140</v>
      </c>
      <c r="Q1816" s="12">
        <f>IFERROR(ROUND(E1816 / P1816, 2), 0)</f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 / D1817 * 100,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>(K1817 / 60 / 60 / 24) + DATE(1970, 1, 1)</f>
        <v>42172.906678240746</v>
      </c>
      <c r="M1817" s="16">
        <f>(J1817 / 60 / 60 / 24) + DATE(1970, 1, 1)</f>
        <v>42186.906678240746</v>
      </c>
      <c r="N1817" s="10">
        <f>M1817-L1817</f>
        <v>14</v>
      </c>
      <c r="O1817" t="b">
        <v>0</v>
      </c>
      <c r="P1817">
        <v>0</v>
      </c>
      <c r="Q1817" s="12">
        <f>IFERROR(ROUND(E1817 / P1817, 2), 0)</f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 / D1818 * 100, 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>(K1818 / 60 / 60 / 24) + DATE(1970, 1, 1)</f>
        <v>42548.876192129625</v>
      </c>
      <c r="M1818" s="16">
        <f>(J1818 / 60 / 60 / 24) + DATE(1970, 1, 1)</f>
        <v>42576.791666666672</v>
      </c>
      <c r="N1818" s="10">
        <f>M1818-L1818</f>
        <v>27.915474537046975</v>
      </c>
      <c r="O1818" t="b">
        <v>0</v>
      </c>
      <c r="P1818">
        <v>6</v>
      </c>
      <c r="Q1818" s="12">
        <f>IFERROR(ROUND(E1818 / P1818, 2), 0)</f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 / D1819 * 100, 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>(K1819 / 60 / 60 / 24) + DATE(1970, 1, 1)</f>
        <v>42705.662118055552</v>
      </c>
      <c r="M1819" s="16">
        <f>(J1819 / 60 / 60 / 24) + DATE(1970, 1, 1)</f>
        <v>42765.290972222225</v>
      </c>
      <c r="N1819" s="10">
        <f>M1819-L1819</f>
        <v>59.628854166672681</v>
      </c>
      <c r="O1819" t="b">
        <v>0</v>
      </c>
      <c r="P1819">
        <v>100</v>
      </c>
      <c r="Q1819" s="12">
        <f>IFERROR(ROUND(E1819 / P1819, 2), 0)</f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 / D1820 * 100,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>(K1820 / 60 / 60 / 24) + DATE(1970, 1, 1)</f>
        <v>42067.234375</v>
      </c>
      <c r="M1820" s="16">
        <f>(J1820 / 60 / 60 / 24) + DATE(1970, 1, 1)</f>
        <v>42097.192708333328</v>
      </c>
      <c r="N1820" s="10">
        <f>M1820-L1820</f>
        <v>29.958333333328483</v>
      </c>
      <c r="O1820" t="b">
        <v>0</v>
      </c>
      <c r="P1820">
        <v>0</v>
      </c>
      <c r="Q1820" s="12">
        <f>IFERROR(ROUND(E1820 / P1820, 2), 0)</f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 / D1821 * 100, 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>(K1821 / 60 / 60 / 24) + DATE(1970, 1, 1)</f>
        <v>41820.752268518518</v>
      </c>
      <c r="M1821" s="16">
        <f>(J1821 / 60 / 60 / 24) + DATE(1970, 1, 1)</f>
        <v>41850.752268518518</v>
      </c>
      <c r="N1821" s="10">
        <f>M1821-L1821</f>
        <v>30</v>
      </c>
      <c r="O1821" t="b">
        <v>0</v>
      </c>
      <c r="P1821">
        <v>4</v>
      </c>
      <c r="Q1821" s="12">
        <f>IFERROR(ROUND(E1821 / P1821, 2), 0)</f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 / D1822 * 100, 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>(K1822 / 60 / 60 / 24) + DATE(1970, 1, 1)</f>
        <v>42065.084375000006</v>
      </c>
      <c r="M1822" s="16">
        <f>(J1822 / 60 / 60 / 24) + DATE(1970, 1, 1)</f>
        <v>42095.042708333334</v>
      </c>
      <c r="N1822" s="10">
        <f>M1822-L1822</f>
        <v>29.958333333328483</v>
      </c>
      <c r="O1822" t="b">
        <v>0</v>
      </c>
      <c r="P1822">
        <v>8</v>
      </c>
      <c r="Q1822" s="12">
        <f>IFERROR(ROUND(E1822 / P1822, 2), 0)</f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 / D1823 * 100, 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>(K1823 / 60 / 60 / 24) + DATE(1970, 1, 1)</f>
        <v>40926.319062499999</v>
      </c>
      <c r="M1823" s="16">
        <f>(J1823 / 60 / 60 / 24) + DATE(1970, 1, 1)</f>
        <v>40971.319062499999</v>
      </c>
      <c r="N1823" s="10">
        <f>M1823-L1823</f>
        <v>45</v>
      </c>
      <c r="O1823" t="b">
        <v>0</v>
      </c>
      <c r="P1823">
        <v>57</v>
      </c>
      <c r="Q1823" s="12">
        <f>IFERROR(ROUND(E1823 / P1823, 2), 0)</f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 / D1824 * 100, 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>(K1824 / 60 / 60 / 24) + DATE(1970, 1, 1)</f>
        <v>41634.797013888885</v>
      </c>
      <c r="M1824" s="16">
        <f>(J1824 / 60 / 60 / 24) + DATE(1970, 1, 1)</f>
        <v>41670.792361111111</v>
      </c>
      <c r="N1824" s="10">
        <f>M1824-L1824</f>
        <v>35.995347222225973</v>
      </c>
      <c r="O1824" t="b">
        <v>0</v>
      </c>
      <c r="P1824">
        <v>11</v>
      </c>
      <c r="Q1824" s="12">
        <f>IFERROR(ROUND(E1824 / P1824, 2), 0)</f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 / D1825 * 100, 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>(K1825 / 60 / 60 / 24) + DATE(1970, 1, 1)</f>
        <v>41176.684907407405</v>
      </c>
      <c r="M1825" s="16">
        <f>(J1825 / 60 / 60 / 24) + DATE(1970, 1, 1)</f>
        <v>41206.684907407405</v>
      </c>
      <c r="N1825" s="10">
        <f>M1825-L1825</f>
        <v>30</v>
      </c>
      <c r="O1825" t="b">
        <v>0</v>
      </c>
      <c r="P1825">
        <v>33</v>
      </c>
      <c r="Q1825" s="12">
        <f>IFERROR(ROUND(E1825 / P1825, 2), 0)</f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 / D1826 * 100, 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>(K1826 / 60 / 60 / 24) + DATE(1970, 1, 1)</f>
        <v>41626.916284722225</v>
      </c>
      <c r="M1826" s="16">
        <f>(J1826 / 60 / 60 / 24) + DATE(1970, 1, 1)</f>
        <v>41647.088888888888</v>
      </c>
      <c r="N1826" s="10">
        <f>M1826-L1826</f>
        <v>20.172604166662495</v>
      </c>
      <c r="O1826" t="b">
        <v>0</v>
      </c>
      <c r="P1826">
        <v>40</v>
      </c>
      <c r="Q1826" s="12">
        <f>IFERROR(ROUND(E1826 / P1826, 2), 0)</f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 / D1827 * 100, 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>(K1827 / 60 / 60 / 24) + DATE(1970, 1, 1)</f>
        <v>41443.83452546296</v>
      </c>
      <c r="M1827" s="16">
        <f>(J1827 / 60 / 60 / 24) + DATE(1970, 1, 1)</f>
        <v>41466.83452546296</v>
      </c>
      <c r="N1827" s="10">
        <f>M1827-L1827</f>
        <v>23</v>
      </c>
      <c r="O1827" t="b">
        <v>0</v>
      </c>
      <c r="P1827">
        <v>50</v>
      </c>
      <c r="Q1827" s="12">
        <f>IFERROR(ROUND(E1827 / P1827, 2), 0)</f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 / D1828 * 100, 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>(K1828 / 60 / 60 / 24) + DATE(1970, 1, 1)</f>
        <v>41657.923807870371</v>
      </c>
      <c r="M1828" s="16">
        <f>(J1828 / 60 / 60 / 24) + DATE(1970, 1, 1)</f>
        <v>41687.923807870371</v>
      </c>
      <c r="N1828" s="10">
        <f>M1828-L1828</f>
        <v>30</v>
      </c>
      <c r="O1828" t="b">
        <v>0</v>
      </c>
      <c r="P1828">
        <v>38</v>
      </c>
      <c r="Q1828" s="12">
        <f>IFERROR(ROUND(E1828 / P1828, 2), 0)</f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 / D1829 * 100, 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>(K1829 / 60 / 60 / 24) + DATE(1970, 1, 1)</f>
        <v>40555.325937499998</v>
      </c>
      <c r="M1829" s="16">
        <f>(J1829 / 60 / 60 / 24) + DATE(1970, 1, 1)</f>
        <v>40605.325937499998</v>
      </c>
      <c r="N1829" s="10">
        <f>M1829-L1829</f>
        <v>50</v>
      </c>
      <c r="O1829" t="b">
        <v>0</v>
      </c>
      <c r="P1829">
        <v>96</v>
      </c>
      <c r="Q1829" s="12">
        <f>IFERROR(ROUND(E1829 / P1829, 2), 0)</f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 / D1830 * 100, 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>(K1830 / 60 / 60 / 24) + DATE(1970, 1, 1)</f>
        <v>41736.899652777778</v>
      </c>
      <c r="M1830" s="16">
        <f>(J1830 / 60 / 60 / 24) + DATE(1970, 1, 1)</f>
        <v>41768.916666666664</v>
      </c>
      <c r="N1830" s="10">
        <f>M1830-L1830</f>
        <v>32.01701388888614</v>
      </c>
      <c r="O1830" t="b">
        <v>0</v>
      </c>
      <c r="P1830">
        <v>48</v>
      </c>
      <c r="Q1830" s="12">
        <f>IFERROR(ROUND(E1830 / P1830, 2), 0)</f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 / D1831 * 100, 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>(K1831 / 60 / 60 / 24) + DATE(1970, 1, 1)</f>
        <v>40516.087627314817</v>
      </c>
      <c r="M1831" s="16">
        <f>(J1831 / 60 / 60 / 24) + DATE(1970, 1, 1)</f>
        <v>40564.916666666664</v>
      </c>
      <c r="N1831" s="10">
        <f>M1831-L1831</f>
        <v>48.829039351847314</v>
      </c>
      <c r="O1831" t="b">
        <v>0</v>
      </c>
      <c r="P1831">
        <v>33</v>
      </c>
      <c r="Q1831" s="12">
        <f>IFERROR(ROUND(E1831 / P1831, 2), 0)</f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 / D1832 * 100, 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>(K1832 / 60 / 60 / 24) + DATE(1970, 1, 1)</f>
        <v>41664.684108796297</v>
      </c>
      <c r="M1832" s="16">
        <f>(J1832 / 60 / 60 / 24) + DATE(1970, 1, 1)</f>
        <v>41694.684108796297</v>
      </c>
      <c r="N1832" s="10">
        <f>M1832-L1832</f>
        <v>30</v>
      </c>
      <c r="O1832" t="b">
        <v>0</v>
      </c>
      <c r="P1832">
        <v>226</v>
      </c>
      <c r="Q1832" s="12">
        <f>IFERROR(ROUND(E1832 / P1832, 2), 0)</f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 / D1833 * 100, 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>(K1833 / 60 / 60 / 24) + DATE(1970, 1, 1)</f>
        <v>41026.996099537035</v>
      </c>
      <c r="M1833" s="16">
        <f>(J1833 / 60 / 60 / 24) + DATE(1970, 1, 1)</f>
        <v>41041.996099537035</v>
      </c>
      <c r="N1833" s="10">
        <f>M1833-L1833</f>
        <v>15</v>
      </c>
      <c r="O1833" t="b">
        <v>0</v>
      </c>
      <c r="P1833">
        <v>14</v>
      </c>
      <c r="Q1833" s="12">
        <f>IFERROR(ROUND(E1833 / P1833, 2), 0)</f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 / D1834 * 100, 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>(K1834 / 60 / 60 / 24) + DATE(1970, 1, 1)</f>
        <v>40576.539664351854</v>
      </c>
      <c r="M1834" s="16">
        <f>(J1834 / 60 / 60 / 24) + DATE(1970, 1, 1)</f>
        <v>40606.539664351854</v>
      </c>
      <c r="N1834" s="10">
        <f>M1834-L1834</f>
        <v>30</v>
      </c>
      <c r="O1834" t="b">
        <v>0</v>
      </c>
      <c r="P1834">
        <v>20</v>
      </c>
      <c r="Q1834" s="12">
        <f>IFERROR(ROUND(E1834 / P1834, 2), 0)</f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 / D1835 * 100, 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>(K1835 / 60 / 60 / 24) + DATE(1970, 1, 1)</f>
        <v>41303.044016203705</v>
      </c>
      <c r="M1835" s="16">
        <f>(J1835 / 60 / 60 / 24) + DATE(1970, 1, 1)</f>
        <v>41335.332638888889</v>
      </c>
      <c r="N1835" s="10">
        <f>M1835-L1835</f>
        <v>32.288622685184237</v>
      </c>
      <c r="O1835" t="b">
        <v>0</v>
      </c>
      <c r="P1835">
        <v>25</v>
      </c>
      <c r="Q1835" s="12">
        <f>IFERROR(ROUND(E1835 / P1835, 2), 0)</f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 / D1836 * 100, 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>(K1836 / 60 / 60 / 24) + DATE(1970, 1, 1)</f>
        <v>41988.964062500003</v>
      </c>
      <c r="M1836" s="16">
        <f>(J1836 / 60 / 60 / 24) + DATE(1970, 1, 1)</f>
        <v>42028.964062500003</v>
      </c>
      <c r="N1836" s="10">
        <f>M1836-L1836</f>
        <v>40</v>
      </c>
      <c r="O1836" t="b">
        <v>0</v>
      </c>
      <c r="P1836">
        <v>90</v>
      </c>
      <c r="Q1836" s="12">
        <f>IFERROR(ROUND(E1836 / P1836, 2), 0)</f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 / D1837 * 100, 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>(K1837 / 60 / 60 / 24) + DATE(1970, 1, 1)</f>
        <v>42430.702210648145</v>
      </c>
      <c r="M1837" s="16">
        <f>(J1837 / 60 / 60 / 24) + DATE(1970, 1, 1)</f>
        <v>42460.660543981481</v>
      </c>
      <c r="N1837" s="10">
        <f>M1837-L1837</f>
        <v>29.958333333335759</v>
      </c>
      <c r="O1837" t="b">
        <v>0</v>
      </c>
      <c r="P1837">
        <v>11</v>
      </c>
      <c r="Q1837" s="12">
        <f>IFERROR(ROUND(E1837 / P1837, 2), 0)</f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 / D1838 * 100, 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>(K1838 / 60 / 60 / 24) + DATE(1970, 1, 1)</f>
        <v>41305.809363425928</v>
      </c>
      <c r="M1838" s="16">
        <f>(J1838 / 60 / 60 / 24) + DATE(1970, 1, 1)</f>
        <v>41322.809363425928</v>
      </c>
      <c r="N1838" s="10">
        <f>M1838-L1838</f>
        <v>17</v>
      </c>
      <c r="O1838" t="b">
        <v>0</v>
      </c>
      <c r="P1838">
        <v>55</v>
      </c>
      <c r="Q1838" s="12">
        <f>IFERROR(ROUND(E1838 / P1838, 2), 0)</f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 / D1839 * 100, 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>(K1839 / 60 / 60 / 24) + DATE(1970, 1, 1)</f>
        <v>40926.047858796301</v>
      </c>
      <c r="M1839" s="16">
        <f>(J1839 / 60 / 60 / 24) + DATE(1970, 1, 1)</f>
        <v>40986.006192129629</v>
      </c>
      <c r="N1839" s="10">
        <f>M1839-L1839</f>
        <v>59.958333333328483</v>
      </c>
      <c r="O1839" t="b">
        <v>0</v>
      </c>
      <c r="P1839">
        <v>30</v>
      </c>
      <c r="Q1839" s="12">
        <f>IFERROR(ROUND(E1839 / P1839, 2), 0)</f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 / D1840 * 100, 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>(K1840 / 60 / 60 / 24) + DATE(1970, 1, 1)</f>
        <v>40788.786539351851</v>
      </c>
      <c r="M1840" s="16">
        <f>(J1840 / 60 / 60 / 24) + DATE(1970, 1, 1)</f>
        <v>40817.125</v>
      </c>
      <c r="N1840" s="10">
        <f>M1840-L1840</f>
        <v>28.338460648148612</v>
      </c>
      <c r="O1840" t="b">
        <v>0</v>
      </c>
      <c r="P1840">
        <v>28</v>
      </c>
      <c r="Q1840" s="12">
        <f>IFERROR(ROUND(E1840 / P1840, 2), 0)</f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 / D1841 * 100, 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>(K1841 / 60 / 60 / 24) + DATE(1970, 1, 1)</f>
        <v>42614.722013888888</v>
      </c>
      <c r="M1841" s="16">
        <f>(J1841 / 60 / 60 / 24) + DATE(1970, 1, 1)</f>
        <v>42644.722013888888</v>
      </c>
      <c r="N1841" s="10">
        <f>M1841-L1841</f>
        <v>30</v>
      </c>
      <c r="O1841" t="b">
        <v>0</v>
      </c>
      <c r="P1841">
        <v>45</v>
      </c>
      <c r="Q1841" s="12">
        <f>IFERROR(ROUND(E1841 / P1841, 2), 0)</f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 / D1842 * 100, 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>(K1842 / 60 / 60 / 24) + DATE(1970, 1, 1)</f>
        <v>41382.096180555556</v>
      </c>
      <c r="M1842" s="16">
        <f>(J1842 / 60 / 60 / 24) + DATE(1970, 1, 1)</f>
        <v>41401.207638888889</v>
      </c>
      <c r="N1842" s="10">
        <f>M1842-L1842</f>
        <v>19.111458333332848</v>
      </c>
      <c r="O1842" t="b">
        <v>0</v>
      </c>
      <c r="P1842">
        <v>13</v>
      </c>
      <c r="Q1842" s="12">
        <f>IFERROR(ROUND(E1842 / P1842, 2), 0)</f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 / D1843 * 100, 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>(K1843 / 60 / 60 / 24) + DATE(1970, 1, 1)</f>
        <v>41745.84542824074</v>
      </c>
      <c r="M1843" s="16">
        <f>(J1843 / 60 / 60 / 24) + DATE(1970, 1, 1)</f>
        <v>41779.207638888889</v>
      </c>
      <c r="N1843" s="10">
        <f>M1843-L1843</f>
        <v>33.362210648148903</v>
      </c>
      <c r="O1843" t="b">
        <v>0</v>
      </c>
      <c r="P1843">
        <v>40</v>
      </c>
      <c r="Q1843" s="12">
        <f>IFERROR(ROUND(E1843 / P1843, 2), 0)</f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 / D1844 * 100, 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>(K1844 / 60 / 60 / 24) + DATE(1970, 1, 1)</f>
        <v>42031.631724537037</v>
      </c>
      <c r="M1844" s="16">
        <f>(J1844 / 60 / 60 / 24) + DATE(1970, 1, 1)</f>
        <v>42065.249305555553</v>
      </c>
      <c r="N1844" s="10">
        <f>M1844-L1844</f>
        <v>33.617581018515921</v>
      </c>
      <c r="O1844" t="b">
        <v>0</v>
      </c>
      <c r="P1844">
        <v>21</v>
      </c>
      <c r="Q1844" s="12">
        <f>IFERROR(ROUND(E1844 / P1844, 2), 0)</f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 / D1845 * 100, 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>(K1845 / 60 / 60 / 24) + DATE(1970, 1, 1)</f>
        <v>40564.994837962964</v>
      </c>
      <c r="M1845" s="16">
        <f>(J1845 / 60 / 60 / 24) + DATE(1970, 1, 1)</f>
        <v>40594.994837962964</v>
      </c>
      <c r="N1845" s="10">
        <f>M1845-L1845</f>
        <v>30</v>
      </c>
      <c r="O1845" t="b">
        <v>0</v>
      </c>
      <c r="P1845">
        <v>134</v>
      </c>
      <c r="Q1845" s="12">
        <f>IFERROR(ROUND(E1845 / P1845, 2), 0)</f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 / D1846 * 100, 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>(K1846 / 60 / 60 / 24) + DATE(1970, 1, 1)</f>
        <v>40666.973541666666</v>
      </c>
      <c r="M1846" s="16">
        <f>(J1846 / 60 / 60 / 24) + DATE(1970, 1, 1)</f>
        <v>40705.125</v>
      </c>
      <c r="N1846" s="10">
        <f>M1846-L1846</f>
        <v>38.151458333333721</v>
      </c>
      <c r="O1846" t="b">
        <v>0</v>
      </c>
      <c r="P1846">
        <v>20</v>
      </c>
      <c r="Q1846" s="12">
        <f>IFERROR(ROUND(E1846 / P1846, 2), 0)</f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 / D1847 * 100, 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>(K1847 / 60 / 60 / 24) + DATE(1970, 1, 1)</f>
        <v>42523.333310185189</v>
      </c>
      <c r="M1847" s="16">
        <f>(J1847 / 60 / 60 / 24) + DATE(1970, 1, 1)</f>
        <v>42538.204861111109</v>
      </c>
      <c r="N1847" s="10">
        <f>M1847-L1847</f>
        <v>14.871550925920019</v>
      </c>
      <c r="O1847" t="b">
        <v>0</v>
      </c>
      <c r="P1847">
        <v>19</v>
      </c>
      <c r="Q1847" s="12">
        <f>IFERROR(ROUND(E1847 / P1847, 2), 0)</f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 / D1848 * 100, 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>(K1848 / 60 / 60 / 24) + DATE(1970, 1, 1)</f>
        <v>41228.650196759263</v>
      </c>
      <c r="M1848" s="16">
        <f>(J1848 / 60 / 60 / 24) + DATE(1970, 1, 1)</f>
        <v>41258.650196759263</v>
      </c>
      <c r="N1848" s="10">
        <f>M1848-L1848</f>
        <v>30</v>
      </c>
      <c r="O1848" t="b">
        <v>0</v>
      </c>
      <c r="P1848">
        <v>209</v>
      </c>
      <c r="Q1848" s="12">
        <f>IFERROR(ROUND(E1848 / P1848, 2), 0)</f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 / D1849 * 100, 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>(K1849 / 60 / 60 / 24) + DATE(1970, 1, 1)</f>
        <v>42094.236481481479</v>
      </c>
      <c r="M1849" s="16">
        <f>(J1849 / 60 / 60 / 24) + DATE(1970, 1, 1)</f>
        <v>42115.236481481479</v>
      </c>
      <c r="N1849" s="10">
        <f>M1849-L1849</f>
        <v>21</v>
      </c>
      <c r="O1849" t="b">
        <v>0</v>
      </c>
      <c r="P1849">
        <v>38</v>
      </c>
      <c r="Q1849" s="12">
        <f>IFERROR(ROUND(E1849 / P1849, 2), 0)</f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 / D1850 * 100, 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>(K1850 / 60 / 60 / 24) + DATE(1970, 1, 1)</f>
        <v>40691.788055555553</v>
      </c>
      <c r="M1850" s="16">
        <f>(J1850 / 60 / 60 / 24) + DATE(1970, 1, 1)</f>
        <v>40755.290972222225</v>
      </c>
      <c r="N1850" s="10">
        <f>M1850-L1850</f>
        <v>63.502916666671808</v>
      </c>
      <c r="O1850" t="b">
        <v>0</v>
      </c>
      <c r="P1850">
        <v>24</v>
      </c>
      <c r="Q1850" s="12">
        <f>IFERROR(ROUND(E1850 / P1850, 2), 0)</f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 / D1851 * 100, 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>(K1851 / 60 / 60 / 24) + DATE(1970, 1, 1)</f>
        <v>41169.845590277779</v>
      </c>
      <c r="M1851" s="16">
        <f>(J1851 / 60 / 60 / 24) + DATE(1970, 1, 1)</f>
        <v>41199.845590277779</v>
      </c>
      <c r="N1851" s="10">
        <f>M1851-L1851</f>
        <v>30</v>
      </c>
      <c r="O1851" t="b">
        <v>0</v>
      </c>
      <c r="P1851">
        <v>8</v>
      </c>
      <c r="Q1851" s="12">
        <f>IFERROR(ROUND(E1851 / P1851, 2), 0)</f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 / D1852 * 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>(K1852 / 60 / 60 / 24) + DATE(1970, 1, 1)</f>
        <v>41800.959490740745</v>
      </c>
      <c r="M1852" s="16">
        <f>(J1852 / 60 / 60 / 24) + DATE(1970, 1, 1)</f>
        <v>41830.959490740745</v>
      </c>
      <c r="N1852" s="10">
        <f>M1852-L1852</f>
        <v>30</v>
      </c>
      <c r="O1852" t="b">
        <v>0</v>
      </c>
      <c r="P1852">
        <v>179</v>
      </c>
      <c r="Q1852" s="12">
        <f>IFERROR(ROUND(E1852 / P1852, 2), 0)</f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 / D1853 * 100, 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>(K1853 / 60 / 60 / 24) + DATE(1970, 1, 1)</f>
        <v>41827.906689814816</v>
      </c>
      <c r="M1853" s="16">
        <f>(J1853 / 60 / 60 / 24) + DATE(1970, 1, 1)</f>
        <v>41848.041666666664</v>
      </c>
      <c r="N1853" s="10">
        <f>M1853-L1853</f>
        <v>20.134976851848478</v>
      </c>
      <c r="O1853" t="b">
        <v>0</v>
      </c>
      <c r="P1853">
        <v>26</v>
      </c>
      <c r="Q1853" s="12">
        <f>IFERROR(ROUND(E1853 / P1853, 2), 0)</f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 / D1854 * 100, 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>(K1854 / 60 / 60 / 24) + DATE(1970, 1, 1)</f>
        <v>42081.77143518519</v>
      </c>
      <c r="M1854" s="16">
        <f>(J1854 / 60 / 60 / 24) + DATE(1970, 1, 1)</f>
        <v>42119</v>
      </c>
      <c r="N1854" s="10">
        <f>M1854-L1854</f>
        <v>37.228564814809943</v>
      </c>
      <c r="O1854" t="b">
        <v>0</v>
      </c>
      <c r="P1854">
        <v>131</v>
      </c>
      <c r="Q1854" s="12">
        <f>IFERROR(ROUND(E1854 / P1854, 2), 0)</f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 / D1855 * 100, 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>(K1855 / 60 / 60 / 24) + DATE(1970, 1, 1)</f>
        <v>41177.060381944444</v>
      </c>
      <c r="M1855" s="16">
        <f>(J1855 / 60 / 60 / 24) + DATE(1970, 1, 1)</f>
        <v>41227.102048611108</v>
      </c>
      <c r="N1855" s="10">
        <f>M1855-L1855</f>
        <v>50.041666666664241</v>
      </c>
      <c r="O1855" t="b">
        <v>0</v>
      </c>
      <c r="P1855">
        <v>14</v>
      </c>
      <c r="Q1855" s="12">
        <f>IFERROR(ROUND(E1855 / P1855, 2), 0)</f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 / D1856 * 100, 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>(K1856 / 60 / 60 / 24) + DATE(1970, 1, 1)</f>
        <v>41388.021261574075</v>
      </c>
      <c r="M1856" s="16">
        <f>(J1856 / 60 / 60 / 24) + DATE(1970, 1, 1)</f>
        <v>41418.021261574075</v>
      </c>
      <c r="N1856" s="10">
        <f>M1856-L1856</f>
        <v>30</v>
      </c>
      <c r="O1856" t="b">
        <v>0</v>
      </c>
      <c r="P1856">
        <v>174</v>
      </c>
      <c r="Q1856" s="12">
        <f>IFERROR(ROUND(E1856 / P1856, 2), 0)</f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 / D1857 * 100, 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>(K1857 / 60 / 60 / 24) + DATE(1970, 1, 1)</f>
        <v>41600.538657407407</v>
      </c>
      <c r="M1857" s="16">
        <f>(J1857 / 60 / 60 / 24) + DATE(1970, 1, 1)</f>
        <v>41645.538657407407</v>
      </c>
      <c r="N1857" s="10">
        <f>M1857-L1857</f>
        <v>45</v>
      </c>
      <c r="O1857" t="b">
        <v>0</v>
      </c>
      <c r="P1857">
        <v>191</v>
      </c>
      <c r="Q1857" s="12">
        <f>IFERROR(ROUND(E1857 / P1857, 2), 0)</f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>(K1858 / 60 / 60 / 24) + DATE(1970, 1, 1)</f>
        <v>41817.854999999996</v>
      </c>
      <c r="M1858" s="16">
        <f>(J1858 / 60 / 60 / 24) + DATE(1970, 1, 1)</f>
        <v>41838.854999999996</v>
      </c>
      <c r="N1858" s="10">
        <f>M1858-L1858</f>
        <v>21</v>
      </c>
      <c r="O1858" t="b">
        <v>0</v>
      </c>
      <c r="P1858">
        <v>38</v>
      </c>
      <c r="Q1858" s="12">
        <f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 / D1859 * 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>(K1859 / 60 / 60 / 24) + DATE(1970, 1, 1)</f>
        <v>41864.76866898148</v>
      </c>
      <c r="M1859" s="16">
        <f>(J1859 / 60 / 60 / 24) + DATE(1970, 1, 1)</f>
        <v>41894.76866898148</v>
      </c>
      <c r="N1859" s="10">
        <f>M1859-L1859</f>
        <v>30</v>
      </c>
      <c r="O1859" t="b">
        <v>0</v>
      </c>
      <c r="P1859">
        <v>22</v>
      </c>
      <c r="Q1859" s="12">
        <f>IFERROR(ROUND(E1859 / P1859, 2), 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 / D1860 * 100, 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>(K1860 / 60 / 60 / 24) + DATE(1970, 1, 1)</f>
        <v>40833.200474537036</v>
      </c>
      <c r="M1860" s="16">
        <f>(J1860 / 60 / 60 / 24) + DATE(1970, 1, 1)</f>
        <v>40893.242141203707</v>
      </c>
      <c r="N1860" s="10">
        <f>M1860-L1860</f>
        <v>60.041666666671517</v>
      </c>
      <c r="O1860" t="b">
        <v>0</v>
      </c>
      <c r="P1860">
        <v>149</v>
      </c>
      <c r="Q1860" s="12">
        <f>IFERROR(ROUND(E1860 / P1860, 2), 0)</f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 / D1861 * 100, 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>(K1861 / 60 / 60 / 24) + DATE(1970, 1, 1)</f>
        <v>40778.770011574074</v>
      </c>
      <c r="M1861" s="16">
        <f>(J1861 / 60 / 60 / 24) + DATE(1970, 1, 1)</f>
        <v>40808.770011574074</v>
      </c>
      <c r="N1861" s="10">
        <f>M1861-L1861</f>
        <v>30</v>
      </c>
      <c r="O1861" t="b">
        <v>0</v>
      </c>
      <c r="P1861">
        <v>56</v>
      </c>
      <c r="Q1861" s="12">
        <f>IFERROR(ROUND(E1861 / P1861, 2), 0)</f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 / D1862 * 100, 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>(K1862 / 60 / 60 / 24) + DATE(1970, 1, 1)</f>
        <v>41655.709305555552</v>
      </c>
      <c r="M1862" s="16">
        <f>(J1862 / 60 / 60 / 24) + DATE(1970, 1, 1)</f>
        <v>41676.709305555552</v>
      </c>
      <c r="N1862" s="10">
        <f>M1862-L1862</f>
        <v>21</v>
      </c>
      <c r="O1862" t="b">
        <v>0</v>
      </c>
      <c r="P1862">
        <v>19</v>
      </c>
      <c r="Q1862" s="12">
        <f>IFERROR(ROUND(E1862 / P1862, 2), 0)</f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 / D1863 * 100,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>(K1863 / 60 / 60 / 24) + DATE(1970, 1, 1)</f>
        <v>42000.300243055557</v>
      </c>
      <c r="M1863" s="16">
        <f>(J1863 / 60 / 60 / 24) + DATE(1970, 1, 1)</f>
        <v>42030.300243055557</v>
      </c>
      <c r="N1863" s="10">
        <f>M1863-L1863</f>
        <v>30</v>
      </c>
      <c r="O1863" t="b">
        <v>0</v>
      </c>
      <c r="P1863">
        <v>0</v>
      </c>
      <c r="Q1863" s="12">
        <f>IFERROR(ROUND(E1863 / P1863, 2), 0)</f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 / D1864 * 100, 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>(K1864 / 60 / 60 / 24) + DATE(1970, 1, 1)</f>
        <v>42755.492754629624</v>
      </c>
      <c r="M1864" s="16">
        <f>(J1864 / 60 / 60 / 24) + DATE(1970, 1, 1)</f>
        <v>42802.3125</v>
      </c>
      <c r="N1864" s="10">
        <f>M1864-L1864</f>
        <v>46.81974537037604</v>
      </c>
      <c r="O1864" t="b">
        <v>0</v>
      </c>
      <c r="P1864">
        <v>16</v>
      </c>
      <c r="Q1864" s="12">
        <f>IFERROR(ROUND(E1864 / P1864, 2), 0)</f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 / D1865 * 100,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>(K1865 / 60 / 60 / 24) + DATE(1970, 1, 1)</f>
        <v>41772.797280092593</v>
      </c>
      <c r="M1865" s="16">
        <f>(J1865 / 60 / 60 / 24) + DATE(1970, 1, 1)</f>
        <v>41802.797280092593</v>
      </c>
      <c r="N1865" s="10">
        <f>M1865-L1865</f>
        <v>30</v>
      </c>
      <c r="O1865" t="b">
        <v>0</v>
      </c>
      <c r="P1865">
        <v>2</v>
      </c>
      <c r="Q1865" s="12">
        <f>IFERROR(ROUND(E1865 / P1865, 2), 0)</f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 / D1866 * 100, 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>(K1866 / 60 / 60 / 24) + DATE(1970, 1, 1)</f>
        <v>41733.716435185182</v>
      </c>
      <c r="M1866" s="16">
        <f>(J1866 / 60 / 60 / 24) + DATE(1970, 1, 1)</f>
        <v>41763.716435185182</v>
      </c>
      <c r="N1866" s="10">
        <f>M1866-L1866</f>
        <v>30</v>
      </c>
      <c r="O1866" t="b">
        <v>0</v>
      </c>
      <c r="P1866">
        <v>48</v>
      </c>
      <c r="Q1866" s="12">
        <f>IFERROR(ROUND(E1866 / P1866, 2), 0)</f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 / D1867 * 100,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>(K1867 / 60 / 60 / 24) + DATE(1970, 1, 1)</f>
        <v>42645.367442129631</v>
      </c>
      <c r="M1867" s="16">
        <f>(J1867 / 60 / 60 / 24) + DATE(1970, 1, 1)</f>
        <v>42680.409108796302</v>
      </c>
      <c r="N1867" s="10">
        <f>M1867-L1867</f>
        <v>35.041666666671517</v>
      </c>
      <c r="O1867" t="b">
        <v>0</v>
      </c>
      <c r="P1867">
        <v>2</v>
      </c>
      <c r="Q1867" s="12">
        <f>IFERROR(ROUND(E1867 / P1867, 2), 0)</f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 / D1868 * 100, 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>(K1868 / 60 / 60 / 24) + DATE(1970, 1, 1)</f>
        <v>42742.246493055558</v>
      </c>
      <c r="M1868" s="16">
        <f>(J1868 / 60 / 60 / 24) + DATE(1970, 1, 1)</f>
        <v>42795.166666666672</v>
      </c>
      <c r="N1868" s="10">
        <f>M1868-L1868</f>
        <v>52.920173611113569</v>
      </c>
      <c r="O1868" t="b">
        <v>0</v>
      </c>
      <c r="P1868">
        <v>2</v>
      </c>
      <c r="Q1868" s="12">
        <f>IFERROR(ROUND(E1868 / P1868, 2), 0)</f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 / D1869 * 100,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>(K1869 / 60 / 60 / 24) + DATE(1970, 1, 1)</f>
        <v>42649.924907407403</v>
      </c>
      <c r="M1869" s="16">
        <f>(J1869 / 60 / 60 / 24) + DATE(1970, 1, 1)</f>
        <v>42679.924907407403</v>
      </c>
      <c r="N1869" s="10">
        <f>M1869-L1869</f>
        <v>30</v>
      </c>
      <c r="O1869" t="b">
        <v>0</v>
      </c>
      <c r="P1869">
        <v>1</v>
      </c>
      <c r="Q1869" s="12">
        <f>IFERROR(ROUND(E1869 / P1869, 2), 0)</f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 / D1870 * 100, 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>(K1870 / 60 / 60 / 24) + DATE(1970, 1, 1)</f>
        <v>42328.779224537036</v>
      </c>
      <c r="M1870" s="16">
        <f>(J1870 / 60 / 60 / 24) + DATE(1970, 1, 1)</f>
        <v>42353.332638888889</v>
      </c>
      <c r="N1870" s="10">
        <f>M1870-L1870</f>
        <v>24.553414351852552</v>
      </c>
      <c r="O1870" t="b">
        <v>0</v>
      </c>
      <c r="P1870">
        <v>17</v>
      </c>
      <c r="Q1870" s="12">
        <f>IFERROR(ROUND(E1870 / P1870, 2), 0)</f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 / D1871 * 100,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>(K1871 / 60 / 60 / 24) + DATE(1970, 1, 1)</f>
        <v>42709.002881944441</v>
      </c>
      <c r="M1871" s="16">
        <f>(J1871 / 60 / 60 / 24) + DATE(1970, 1, 1)</f>
        <v>42739.002881944441</v>
      </c>
      <c r="N1871" s="10">
        <f>M1871-L1871</f>
        <v>30</v>
      </c>
      <c r="O1871" t="b">
        <v>0</v>
      </c>
      <c r="P1871">
        <v>0</v>
      </c>
      <c r="Q1871" s="12">
        <f>IFERROR(ROUND(E1871 / P1871, 2), 0)</f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 / D1872 * 100, 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>(K1872 / 60 / 60 / 24) + DATE(1970, 1, 1)</f>
        <v>42371.355729166666</v>
      </c>
      <c r="M1872" s="16">
        <f>(J1872 / 60 / 60 / 24) + DATE(1970, 1, 1)</f>
        <v>42400.178472222222</v>
      </c>
      <c r="N1872" s="10">
        <f>M1872-L1872</f>
        <v>28.822743055556202</v>
      </c>
      <c r="O1872" t="b">
        <v>0</v>
      </c>
      <c r="P1872">
        <v>11</v>
      </c>
      <c r="Q1872" s="12">
        <f>IFERROR(ROUND(E1872 / P1872, 2), 0)</f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 / D1873 * 100, 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>(K1873 / 60 / 60 / 24) + DATE(1970, 1, 1)</f>
        <v>41923.783576388887</v>
      </c>
      <c r="M1873" s="16">
        <f>(J1873 / 60 / 60 / 24) + DATE(1970, 1, 1)</f>
        <v>41963.825243055559</v>
      </c>
      <c r="N1873" s="10">
        <f>M1873-L1873</f>
        <v>40.041666666671517</v>
      </c>
      <c r="O1873" t="b">
        <v>0</v>
      </c>
      <c r="P1873">
        <v>95</v>
      </c>
      <c r="Q1873" s="12">
        <f>IFERROR(ROUND(E1873 / P1873, 2), 0)</f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 / D1874 * 100, 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>(K1874 / 60 / 60 / 24) + DATE(1970, 1, 1)</f>
        <v>42155.129652777774</v>
      </c>
      <c r="M1874" s="16">
        <f>(J1874 / 60 / 60 / 24) + DATE(1970, 1, 1)</f>
        <v>42185.129652777774</v>
      </c>
      <c r="N1874" s="10">
        <f>M1874-L1874</f>
        <v>30</v>
      </c>
      <c r="O1874" t="b">
        <v>0</v>
      </c>
      <c r="P1874">
        <v>13</v>
      </c>
      <c r="Q1874" s="12">
        <f>IFERROR(ROUND(E1874 / P1874, 2), 0)</f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 / D1875 * 100,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>(K1875 / 60 / 60 / 24) + DATE(1970, 1, 1)</f>
        <v>42164.615856481483</v>
      </c>
      <c r="M1875" s="16">
        <f>(J1875 / 60 / 60 / 24) + DATE(1970, 1, 1)</f>
        <v>42193.697916666672</v>
      </c>
      <c r="N1875" s="10">
        <f>M1875-L1875</f>
        <v>29.082060185188311</v>
      </c>
      <c r="O1875" t="b">
        <v>0</v>
      </c>
      <c r="P1875">
        <v>2</v>
      </c>
      <c r="Q1875" s="12">
        <f>IFERROR(ROUND(E1875 / P1875, 2), 0)</f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 / D1876 * 100,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>(K1876 / 60 / 60 / 24) + DATE(1970, 1, 1)</f>
        <v>42529.969131944439</v>
      </c>
      <c r="M1876" s="16">
        <f>(J1876 / 60 / 60 / 24) + DATE(1970, 1, 1)</f>
        <v>42549.969131944439</v>
      </c>
      <c r="N1876" s="10">
        <f>M1876-L1876</f>
        <v>20</v>
      </c>
      <c r="O1876" t="b">
        <v>0</v>
      </c>
      <c r="P1876">
        <v>2</v>
      </c>
      <c r="Q1876" s="12">
        <f>IFERROR(ROUND(E1876 / P1876, 2), 0)</f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 / D1877 * 100, 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>(K1877 / 60 / 60 / 24) + DATE(1970, 1, 1)</f>
        <v>42528.899398148147</v>
      </c>
      <c r="M1877" s="16">
        <f>(J1877 / 60 / 60 / 24) + DATE(1970, 1, 1)</f>
        <v>42588.899398148147</v>
      </c>
      <c r="N1877" s="10">
        <f>M1877-L1877</f>
        <v>60</v>
      </c>
      <c r="O1877" t="b">
        <v>0</v>
      </c>
      <c r="P1877">
        <v>3</v>
      </c>
      <c r="Q1877" s="12">
        <f>IFERROR(ROUND(E1877 / P1877, 2), 0)</f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 / D1878 * 100,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>(K1878 / 60 / 60 / 24) + DATE(1970, 1, 1)</f>
        <v>41776.284780092588</v>
      </c>
      <c r="M1878" s="16">
        <f>(J1878 / 60 / 60 / 24) + DATE(1970, 1, 1)</f>
        <v>41806.284780092588</v>
      </c>
      <c r="N1878" s="10">
        <f>M1878-L1878</f>
        <v>30</v>
      </c>
      <c r="O1878" t="b">
        <v>0</v>
      </c>
      <c r="P1878">
        <v>0</v>
      </c>
      <c r="Q1878" s="12">
        <f>IFERROR(ROUND(E1878 / P1878, 2), 0)</f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 / D1879 * 100,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>(K1879 / 60 / 60 / 24) + DATE(1970, 1, 1)</f>
        <v>42035.029224537036</v>
      </c>
      <c r="M1879" s="16">
        <f>(J1879 / 60 / 60 / 24) + DATE(1970, 1, 1)</f>
        <v>42064.029224537036</v>
      </c>
      <c r="N1879" s="10">
        <f>M1879-L1879</f>
        <v>29</v>
      </c>
      <c r="O1879" t="b">
        <v>0</v>
      </c>
      <c r="P1879">
        <v>0</v>
      </c>
      <c r="Q1879" s="12">
        <f>IFERROR(ROUND(E1879 / P1879, 2), 0)</f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 / D1880 * 100,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>(K1880 / 60 / 60 / 24) + DATE(1970, 1, 1)</f>
        <v>41773.008738425924</v>
      </c>
      <c r="M1880" s="16">
        <f>(J1880 / 60 / 60 / 24) + DATE(1970, 1, 1)</f>
        <v>41803.008738425924</v>
      </c>
      <c r="N1880" s="10">
        <f>M1880-L1880</f>
        <v>30</v>
      </c>
      <c r="O1880" t="b">
        <v>0</v>
      </c>
      <c r="P1880">
        <v>0</v>
      </c>
      <c r="Q1880" s="12">
        <f>IFERROR(ROUND(E1880 / P1880, 2), 0)</f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 / D1881 * 100,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>(K1881 / 60 / 60 / 24) + DATE(1970, 1, 1)</f>
        <v>42413.649641203709</v>
      </c>
      <c r="M1881" s="16">
        <f>(J1881 / 60 / 60 / 24) + DATE(1970, 1, 1)</f>
        <v>42443.607974537037</v>
      </c>
      <c r="N1881" s="10">
        <f>M1881-L1881</f>
        <v>29.958333333328483</v>
      </c>
      <c r="O1881" t="b">
        <v>0</v>
      </c>
      <c r="P1881">
        <v>2</v>
      </c>
      <c r="Q1881" s="12">
        <f>IFERROR(ROUND(E1881 / P1881, 2), 0)</f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 / D1882 * 100, 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>(K1882 / 60 / 60 / 24) + DATE(1970, 1, 1)</f>
        <v>42430.566898148143</v>
      </c>
      <c r="M1882" s="16">
        <f>(J1882 / 60 / 60 / 24) + DATE(1970, 1, 1)</f>
        <v>42459.525231481486</v>
      </c>
      <c r="N1882" s="10">
        <f>M1882-L1882</f>
        <v>28.958333333343035</v>
      </c>
      <c r="O1882" t="b">
        <v>0</v>
      </c>
      <c r="P1882">
        <v>24</v>
      </c>
      <c r="Q1882" s="12">
        <f>IFERROR(ROUND(E1882 / P1882, 2), 0)</f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 / D1883 * 100, 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>(K1883 / 60 / 60 / 24) + DATE(1970, 1, 1)</f>
        <v>42043.152650462958</v>
      </c>
      <c r="M1883" s="16">
        <f>(J1883 / 60 / 60 / 24) + DATE(1970, 1, 1)</f>
        <v>42073.110983796301</v>
      </c>
      <c r="N1883" s="10">
        <f>M1883-L1883</f>
        <v>29.958333333343035</v>
      </c>
      <c r="O1883" t="b">
        <v>0</v>
      </c>
      <c r="P1883">
        <v>70</v>
      </c>
      <c r="Q1883" s="12">
        <f>IFERROR(ROUND(E1883 / P1883, 2), 0)</f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 / D1884 * 100, 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>(K1884 / 60 / 60 / 24) + DATE(1970, 1, 1)</f>
        <v>41067.949212962965</v>
      </c>
      <c r="M1884" s="16">
        <f>(J1884 / 60 / 60 / 24) + DATE(1970, 1, 1)</f>
        <v>41100.991666666669</v>
      </c>
      <c r="N1884" s="10">
        <f>M1884-L1884</f>
        <v>33.042453703703359</v>
      </c>
      <c r="O1884" t="b">
        <v>0</v>
      </c>
      <c r="P1884">
        <v>81</v>
      </c>
      <c r="Q1884" s="12">
        <f>IFERROR(ROUND(E1884 / P1884, 2), 0)</f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 / D1885 * 100, 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>(K1885 / 60 / 60 / 24) + DATE(1970, 1, 1)</f>
        <v>40977.948009259257</v>
      </c>
      <c r="M1885" s="16">
        <f>(J1885 / 60 / 60 / 24) + DATE(1970, 1, 1)</f>
        <v>41007.906342592592</v>
      </c>
      <c r="N1885" s="10">
        <f>M1885-L1885</f>
        <v>29.958333333335759</v>
      </c>
      <c r="O1885" t="b">
        <v>0</v>
      </c>
      <c r="P1885">
        <v>32</v>
      </c>
      <c r="Q1885" s="12">
        <f>IFERROR(ROUND(E1885 / P1885, 2), 0)</f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 / D1886 * 100, 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>(K1886 / 60 / 60 / 24) + DATE(1970, 1, 1)</f>
        <v>41205.198321759257</v>
      </c>
      <c r="M1886" s="16">
        <f>(J1886 / 60 / 60 / 24) + DATE(1970, 1, 1)</f>
        <v>41240.5</v>
      </c>
      <c r="N1886" s="10">
        <f>M1886-L1886</f>
        <v>35.301678240743058</v>
      </c>
      <c r="O1886" t="b">
        <v>0</v>
      </c>
      <c r="P1886">
        <v>26</v>
      </c>
      <c r="Q1886" s="12">
        <f>IFERROR(ROUND(E1886 / P1886, 2), 0)</f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 / D1887 * 100, 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>(K1887 / 60 / 60 / 24) + DATE(1970, 1, 1)</f>
        <v>41099.093865740739</v>
      </c>
      <c r="M1887" s="16">
        <f>(J1887 / 60 / 60 / 24) + DATE(1970, 1, 1)</f>
        <v>41131.916666666664</v>
      </c>
      <c r="N1887" s="10">
        <f>M1887-L1887</f>
        <v>32.822800925925549</v>
      </c>
      <c r="O1887" t="b">
        <v>0</v>
      </c>
      <c r="P1887">
        <v>105</v>
      </c>
      <c r="Q1887" s="12">
        <f>IFERROR(ROUND(E1887 / P1887, 2), 0)</f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 / D1888 * 100, 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>(K1888 / 60 / 60 / 24) + DATE(1970, 1, 1)</f>
        <v>41925.906689814816</v>
      </c>
      <c r="M1888" s="16">
        <f>(J1888 / 60 / 60 / 24) + DATE(1970, 1, 1)</f>
        <v>41955.94835648148</v>
      </c>
      <c r="N1888" s="10">
        <f>M1888-L1888</f>
        <v>30.041666666664241</v>
      </c>
      <c r="O1888" t="b">
        <v>0</v>
      </c>
      <c r="P1888">
        <v>29</v>
      </c>
      <c r="Q1888" s="12">
        <f>IFERROR(ROUND(E1888 / P1888, 2), 0)</f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 / D1889 * 100, 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>(K1889 / 60 / 60 / 24) + DATE(1970, 1, 1)</f>
        <v>42323.800138888888</v>
      </c>
      <c r="M1889" s="16">
        <f>(J1889 / 60 / 60 / 24) + DATE(1970, 1, 1)</f>
        <v>42341.895833333328</v>
      </c>
      <c r="N1889" s="10">
        <f>M1889-L1889</f>
        <v>18.095694444440596</v>
      </c>
      <c r="O1889" t="b">
        <v>0</v>
      </c>
      <c r="P1889">
        <v>8</v>
      </c>
      <c r="Q1889" s="12">
        <f>IFERROR(ROUND(E1889 / P1889, 2), 0)</f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 / D1890 * 100, 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>(K1890 / 60 / 60 / 24) + DATE(1970, 1, 1)</f>
        <v>40299.239953703705</v>
      </c>
      <c r="M1890" s="16">
        <f>(J1890 / 60 / 60 / 24) + DATE(1970, 1, 1)</f>
        <v>40330.207638888889</v>
      </c>
      <c r="N1890" s="10">
        <f>M1890-L1890</f>
        <v>30.967685185183655</v>
      </c>
      <c r="O1890" t="b">
        <v>0</v>
      </c>
      <c r="P1890">
        <v>89</v>
      </c>
      <c r="Q1890" s="12">
        <f>IFERROR(ROUND(E1890 / P1890, 2), 0)</f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 / D1891 * 100, 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>(K1891 / 60 / 60 / 24) + DATE(1970, 1, 1)</f>
        <v>41299.793356481481</v>
      </c>
      <c r="M1891" s="16">
        <f>(J1891 / 60 / 60 / 24) + DATE(1970, 1, 1)</f>
        <v>41344.751689814817</v>
      </c>
      <c r="N1891" s="10">
        <f>M1891-L1891</f>
        <v>44.958333333335759</v>
      </c>
      <c r="O1891" t="b">
        <v>0</v>
      </c>
      <c r="P1891">
        <v>44</v>
      </c>
      <c r="Q1891" s="12">
        <f>IFERROR(ROUND(E1891 / P1891, 2), 0)</f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 / D1892 * 100, 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>(K1892 / 60 / 60 / 24) + DATE(1970, 1, 1)</f>
        <v>41228.786203703705</v>
      </c>
      <c r="M1892" s="16">
        <f>(J1892 / 60 / 60 / 24) + DATE(1970, 1, 1)</f>
        <v>41258.786203703705</v>
      </c>
      <c r="N1892" s="10">
        <f>M1892-L1892</f>
        <v>30</v>
      </c>
      <c r="O1892" t="b">
        <v>0</v>
      </c>
      <c r="P1892">
        <v>246</v>
      </c>
      <c r="Q1892" s="12">
        <f>IFERROR(ROUND(E1892 / P1892, 2), 0)</f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 / D1893 * 100, 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>(K1893 / 60 / 60 / 24) + DATE(1970, 1, 1)</f>
        <v>40335.798078703701</v>
      </c>
      <c r="M1893" s="16">
        <f>(J1893 / 60 / 60 / 24) + DATE(1970, 1, 1)</f>
        <v>40381.25</v>
      </c>
      <c r="N1893" s="10">
        <f>M1893-L1893</f>
        <v>45.451921296298678</v>
      </c>
      <c r="O1893" t="b">
        <v>0</v>
      </c>
      <c r="P1893">
        <v>120</v>
      </c>
      <c r="Q1893" s="12">
        <f>IFERROR(ROUND(E1893 / P1893, 2), 0)</f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 / D1894 * 100, 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>(K1894 / 60 / 60 / 24) + DATE(1970, 1, 1)</f>
        <v>40671.637511574074</v>
      </c>
      <c r="M1894" s="16">
        <f>(J1894 / 60 / 60 / 24) + DATE(1970, 1, 1)</f>
        <v>40701.637511574074</v>
      </c>
      <c r="N1894" s="10">
        <f>M1894-L1894</f>
        <v>30</v>
      </c>
      <c r="O1894" t="b">
        <v>0</v>
      </c>
      <c r="P1894">
        <v>26</v>
      </c>
      <c r="Q1894" s="12">
        <f>IFERROR(ROUND(E1894 / P1894, 2), 0)</f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 / D1895 * 100, 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>(K1895 / 60 / 60 / 24) + DATE(1970, 1, 1)</f>
        <v>40632.94195601852</v>
      </c>
      <c r="M1895" s="16">
        <f>(J1895 / 60 / 60 / 24) + DATE(1970, 1, 1)</f>
        <v>40649.165972222225</v>
      </c>
      <c r="N1895" s="10">
        <f>M1895-L1895</f>
        <v>16.224016203705105</v>
      </c>
      <c r="O1895" t="b">
        <v>0</v>
      </c>
      <c r="P1895">
        <v>45</v>
      </c>
      <c r="Q1895" s="12">
        <f>IFERROR(ROUND(E1895 / P1895, 2), 0)</f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 / D1896 * 100, 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>(K1896 / 60 / 60 / 24) + DATE(1970, 1, 1)</f>
        <v>40920.904895833337</v>
      </c>
      <c r="M1896" s="16">
        <f>(J1896 / 60 / 60 / 24) + DATE(1970, 1, 1)</f>
        <v>40951.904895833337</v>
      </c>
      <c r="N1896" s="10">
        <f>M1896-L1896</f>
        <v>31</v>
      </c>
      <c r="O1896" t="b">
        <v>0</v>
      </c>
      <c r="P1896">
        <v>20</v>
      </c>
      <c r="Q1896" s="12">
        <f>IFERROR(ROUND(E1896 / P1896, 2), 0)</f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 / D1897 * 100, 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>(K1897 / 60 / 60 / 24) + DATE(1970, 1, 1)</f>
        <v>42267.746782407412</v>
      </c>
      <c r="M1897" s="16">
        <f>(J1897 / 60 / 60 / 24) + DATE(1970, 1, 1)</f>
        <v>42297.746782407412</v>
      </c>
      <c r="N1897" s="10">
        <f>M1897-L1897</f>
        <v>30</v>
      </c>
      <c r="O1897" t="b">
        <v>0</v>
      </c>
      <c r="P1897">
        <v>47</v>
      </c>
      <c r="Q1897" s="12">
        <f>IFERROR(ROUND(E1897 / P1897, 2), 0)</f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 / D1898 * 100, 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>(K1898 / 60 / 60 / 24) + DATE(1970, 1, 1)</f>
        <v>40981.710243055553</v>
      </c>
      <c r="M1898" s="16">
        <f>(J1898 / 60 / 60 / 24) + DATE(1970, 1, 1)</f>
        <v>41011.710243055553</v>
      </c>
      <c r="N1898" s="10">
        <f>M1898-L1898</f>
        <v>30</v>
      </c>
      <c r="O1898" t="b">
        <v>0</v>
      </c>
      <c r="P1898">
        <v>13</v>
      </c>
      <c r="Q1898" s="12">
        <f>IFERROR(ROUND(E1898 / P1898, 2), 0)</f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 / D1899 * 100, 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>(K1899 / 60 / 60 / 24) + DATE(1970, 1, 1)</f>
        <v>41680.583402777782</v>
      </c>
      <c r="M1899" s="16">
        <f>(J1899 / 60 / 60 / 24) + DATE(1970, 1, 1)</f>
        <v>41702.875</v>
      </c>
      <c r="N1899" s="10">
        <f>M1899-L1899</f>
        <v>22.291597222218115</v>
      </c>
      <c r="O1899" t="b">
        <v>0</v>
      </c>
      <c r="P1899">
        <v>183</v>
      </c>
      <c r="Q1899" s="12">
        <f>IFERROR(ROUND(E1899 / P1899, 2), 0)</f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 / D1900 * 100, 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>(K1900 / 60 / 60 / 24) + DATE(1970, 1, 1)</f>
        <v>42366.192974537036</v>
      </c>
      <c r="M1900" s="16">
        <f>(J1900 / 60 / 60 / 24) + DATE(1970, 1, 1)</f>
        <v>42401.75</v>
      </c>
      <c r="N1900" s="10">
        <f>M1900-L1900</f>
        <v>35.557025462963793</v>
      </c>
      <c r="O1900" t="b">
        <v>0</v>
      </c>
      <c r="P1900">
        <v>21</v>
      </c>
      <c r="Q1900" s="12">
        <f>IFERROR(ROUND(E1900 / P1900, 2), 0)</f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 / D1901 * 100, 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>(K1901 / 60 / 60 / 24) + DATE(1970, 1, 1)</f>
        <v>42058.941736111112</v>
      </c>
      <c r="M1901" s="16">
        <f>(J1901 / 60 / 60 / 24) + DATE(1970, 1, 1)</f>
        <v>42088.90006944444</v>
      </c>
      <c r="N1901" s="10">
        <f>M1901-L1901</f>
        <v>29.958333333328483</v>
      </c>
      <c r="O1901" t="b">
        <v>0</v>
      </c>
      <c r="P1901">
        <v>42</v>
      </c>
      <c r="Q1901" s="12">
        <f>IFERROR(ROUND(E1901 / P1901, 2), 0)</f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 / D1902 * 100, 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>(K1902 / 60 / 60 / 24) + DATE(1970, 1, 1)</f>
        <v>41160.871886574074</v>
      </c>
      <c r="M1902" s="16">
        <f>(J1902 / 60 / 60 / 24) + DATE(1970, 1, 1)</f>
        <v>41188.415972222225</v>
      </c>
      <c r="N1902" s="10">
        <f>M1902-L1902</f>
        <v>27.54408564815094</v>
      </c>
      <c r="O1902" t="b">
        <v>0</v>
      </c>
      <c r="P1902">
        <v>54</v>
      </c>
      <c r="Q1902" s="12">
        <f>IFERROR(ROUND(E1902 / P1902, 2), 0)</f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 / D1903 * 100, 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>(K1903 / 60 / 60 / 24) + DATE(1970, 1, 1)</f>
        <v>42116.54315972222</v>
      </c>
      <c r="M1903" s="16">
        <f>(J1903 / 60 / 60 / 24) + DATE(1970, 1, 1)</f>
        <v>42146.541666666672</v>
      </c>
      <c r="N1903" s="10">
        <f>M1903-L1903</f>
        <v>29.998506944451947</v>
      </c>
      <c r="O1903" t="b">
        <v>0</v>
      </c>
      <c r="P1903">
        <v>25</v>
      </c>
      <c r="Q1903" s="12">
        <f>IFERROR(ROUND(E1903 / P1903, 2), 0)</f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 / D1904 * 100, 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>(K1904 / 60 / 60 / 24) + DATE(1970, 1, 1)</f>
        <v>42037.789895833332</v>
      </c>
      <c r="M1904" s="16">
        <f>(J1904 / 60 / 60 / 24) + DATE(1970, 1, 1)</f>
        <v>42067.789895833332</v>
      </c>
      <c r="N1904" s="10">
        <f>M1904-L1904</f>
        <v>30</v>
      </c>
      <c r="O1904" t="b">
        <v>0</v>
      </c>
      <c r="P1904">
        <v>3</v>
      </c>
      <c r="Q1904" s="12">
        <f>IFERROR(ROUND(E1904 / P1904, 2), 0)</f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 / D1905 * 100, 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>(K1905 / 60 / 60 / 24) + DATE(1970, 1, 1)</f>
        <v>42702.770729166667</v>
      </c>
      <c r="M1905" s="16">
        <f>(J1905 / 60 / 60 / 24) + DATE(1970, 1, 1)</f>
        <v>42762.770729166667</v>
      </c>
      <c r="N1905" s="10">
        <f>M1905-L1905</f>
        <v>60</v>
      </c>
      <c r="O1905" t="b">
        <v>0</v>
      </c>
      <c r="P1905">
        <v>41</v>
      </c>
      <c r="Q1905" s="12">
        <f>IFERROR(ROUND(E1905 / P1905, 2), 0)</f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 / D1906 * 100,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>(K1906 / 60 / 60 / 24) + DATE(1970, 1, 1)</f>
        <v>42326.685428240744</v>
      </c>
      <c r="M1906" s="16">
        <f>(J1906 / 60 / 60 / 24) + DATE(1970, 1, 1)</f>
        <v>42371.685428240744</v>
      </c>
      <c r="N1906" s="10">
        <f>M1906-L1906</f>
        <v>45</v>
      </c>
      <c r="O1906" t="b">
        <v>0</v>
      </c>
      <c r="P1906">
        <v>2</v>
      </c>
      <c r="Q1906" s="12">
        <f>IFERROR(ROUND(E1906 / P1906, 2), 0)</f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 / D1907 * 100,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>(K1907 / 60 / 60 / 24) + DATE(1970, 1, 1)</f>
        <v>41859.925856481481</v>
      </c>
      <c r="M1907" s="16">
        <f>(J1907 / 60 / 60 / 24) + DATE(1970, 1, 1)</f>
        <v>41889.925856481481</v>
      </c>
      <c r="N1907" s="10">
        <f>M1907-L1907</f>
        <v>30</v>
      </c>
      <c r="O1907" t="b">
        <v>0</v>
      </c>
      <c r="P1907">
        <v>4</v>
      </c>
      <c r="Q1907" s="12">
        <f>IFERROR(ROUND(E1907 / P1907, 2), 0)</f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 / D1908 * 100, 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>(K1908 / 60 / 60 / 24) + DATE(1970, 1, 1)</f>
        <v>42514.671099537038</v>
      </c>
      <c r="M1908" s="16">
        <f>(J1908 / 60 / 60 / 24) + DATE(1970, 1, 1)</f>
        <v>42544.671099537038</v>
      </c>
      <c r="N1908" s="10">
        <f>M1908-L1908</f>
        <v>30</v>
      </c>
      <c r="O1908" t="b">
        <v>0</v>
      </c>
      <c r="P1908">
        <v>99</v>
      </c>
      <c r="Q1908" s="12">
        <f>IFERROR(ROUND(E1908 / P1908, 2), 0)</f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 / D1909 * 100,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>(K1909 / 60 / 60 / 24) + DATE(1970, 1, 1)</f>
        <v>41767.587094907409</v>
      </c>
      <c r="M1909" s="16">
        <f>(J1909 / 60 / 60 / 24) + DATE(1970, 1, 1)</f>
        <v>41782.587094907409</v>
      </c>
      <c r="N1909" s="10">
        <f>M1909-L1909</f>
        <v>15</v>
      </c>
      <c r="O1909" t="b">
        <v>0</v>
      </c>
      <c r="P1909">
        <v>4</v>
      </c>
      <c r="Q1909" s="12">
        <f>IFERROR(ROUND(E1909 / P1909, 2), 0)</f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 / D1910 * 100, 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>(K1910 / 60 / 60 / 24) + DATE(1970, 1, 1)</f>
        <v>42703.917824074073</v>
      </c>
      <c r="M1910" s="16">
        <f>(J1910 / 60 / 60 / 24) + DATE(1970, 1, 1)</f>
        <v>42733.917824074073</v>
      </c>
      <c r="N1910" s="10">
        <f>M1910-L1910</f>
        <v>30</v>
      </c>
      <c r="O1910" t="b">
        <v>0</v>
      </c>
      <c r="P1910">
        <v>4</v>
      </c>
      <c r="Q1910" s="12">
        <f>IFERROR(ROUND(E1910 / P1910, 2), 0)</f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 / D1911 * 100, 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>(K1911 / 60 / 60 / 24) + DATE(1970, 1, 1)</f>
        <v>41905.429155092592</v>
      </c>
      <c r="M1911" s="16">
        <f>(J1911 / 60 / 60 / 24) + DATE(1970, 1, 1)</f>
        <v>41935.429155092592</v>
      </c>
      <c r="N1911" s="10">
        <f>M1911-L1911</f>
        <v>30</v>
      </c>
      <c r="O1911" t="b">
        <v>0</v>
      </c>
      <c r="P1911">
        <v>38</v>
      </c>
      <c r="Q1911" s="12">
        <f>IFERROR(ROUND(E1911 / P1911, 2), 0)</f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 / D1912 * 100, 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>(K1912 / 60 / 60 / 24) + DATE(1970, 1, 1)</f>
        <v>42264.963159722218</v>
      </c>
      <c r="M1912" s="16">
        <f>(J1912 / 60 / 60 / 24) + DATE(1970, 1, 1)</f>
        <v>42308.947916666672</v>
      </c>
      <c r="N1912" s="10">
        <f>M1912-L1912</f>
        <v>43.984756944453693</v>
      </c>
      <c r="O1912" t="b">
        <v>0</v>
      </c>
      <c r="P1912">
        <v>285</v>
      </c>
      <c r="Q1912" s="12">
        <f>IFERROR(ROUND(E1912 / P1912, 2), 0)</f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 / D1913 * 100,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>(K1913 / 60 / 60 / 24) + DATE(1970, 1, 1)</f>
        <v>41830.033958333333</v>
      </c>
      <c r="M1913" s="16">
        <f>(J1913 / 60 / 60 / 24) + DATE(1970, 1, 1)</f>
        <v>41860.033958333333</v>
      </c>
      <c r="N1913" s="10">
        <f>M1913-L1913</f>
        <v>30</v>
      </c>
      <c r="O1913" t="b">
        <v>0</v>
      </c>
      <c r="P1913">
        <v>1</v>
      </c>
      <c r="Q1913" s="12">
        <f>IFERROR(ROUND(E1913 / P1913, 2), 0)</f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 / D1914 * 100, 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>(K1914 / 60 / 60 / 24) + DATE(1970, 1, 1)</f>
        <v>42129.226388888885</v>
      </c>
      <c r="M1914" s="16">
        <f>(J1914 / 60 / 60 / 24) + DATE(1970, 1, 1)</f>
        <v>42159.226388888885</v>
      </c>
      <c r="N1914" s="10">
        <f>M1914-L1914</f>
        <v>30</v>
      </c>
      <c r="O1914" t="b">
        <v>0</v>
      </c>
      <c r="P1914">
        <v>42</v>
      </c>
      <c r="Q1914" s="12">
        <f>IFERROR(ROUND(E1914 / P1914, 2), 0)</f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 / D1915 * 100, 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>(K1915 / 60 / 60 / 24) + DATE(1970, 1, 1)</f>
        <v>41890.511319444442</v>
      </c>
      <c r="M1915" s="16">
        <f>(J1915 / 60 / 60 / 24) + DATE(1970, 1, 1)</f>
        <v>41920.511319444442</v>
      </c>
      <c r="N1915" s="10">
        <f>M1915-L1915</f>
        <v>30</v>
      </c>
      <c r="O1915" t="b">
        <v>0</v>
      </c>
      <c r="P1915">
        <v>26</v>
      </c>
      <c r="Q1915" s="12">
        <f>IFERROR(ROUND(E1915 / P1915, 2), 0)</f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 / D1916 * 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>(K1916 / 60 / 60 / 24) + DATE(1970, 1, 1)</f>
        <v>41929.174456018518</v>
      </c>
      <c r="M1916" s="16">
        <f>(J1916 / 60 / 60 / 24) + DATE(1970, 1, 1)</f>
        <v>41944.165972222225</v>
      </c>
      <c r="N1916" s="10">
        <f>M1916-L1916</f>
        <v>14.991516203706851</v>
      </c>
      <c r="O1916" t="b">
        <v>0</v>
      </c>
      <c r="P1916">
        <v>2</v>
      </c>
      <c r="Q1916" s="12">
        <f>IFERROR(ROUND(E1916 / P1916, 2), 0)</f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 / D1917 * 100, 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>(K1917 / 60 / 60 / 24) + DATE(1970, 1, 1)</f>
        <v>41864.04886574074</v>
      </c>
      <c r="M1917" s="16">
        <f>(J1917 / 60 / 60 / 24) + DATE(1970, 1, 1)</f>
        <v>41884.04886574074</v>
      </c>
      <c r="N1917" s="10">
        <f>M1917-L1917</f>
        <v>20</v>
      </c>
      <c r="O1917" t="b">
        <v>0</v>
      </c>
      <c r="P1917">
        <v>4</v>
      </c>
      <c r="Q1917" s="12">
        <f>IFERROR(ROUND(E1917 / P1917, 2), 0)</f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 / D1918 * 100, 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>(K1918 / 60 / 60 / 24) + DATE(1970, 1, 1)</f>
        <v>42656.717303240745</v>
      </c>
      <c r="M1918" s="16">
        <f>(J1918 / 60 / 60 / 24) + DATE(1970, 1, 1)</f>
        <v>42681.758969907409</v>
      </c>
      <c r="N1918" s="10">
        <f>M1918-L1918</f>
        <v>25.041666666664241</v>
      </c>
      <c r="O1918" t="b">
        <v>0</v>
      </c>
      <c r="P1918">
        <v>6</v>
      </c>
      <c r="Q1918" s="12">
        <f>IFERROR(ROUND(E1918 / P1918, 2), 0)</f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 / D1919 * 100, 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>(K1919 / 60 / 60 / 24) + DATE(1970, 1, 1)</f>
        <v>42746.270057870366</v>
      </c>
      <c r="M1919" s="16">
        <f>(J1919 / 60 / 60 / 24) + DATE(1970, 1, 1)</f>
        <v>42776.270057870366</v>
      </c>
      <c r="N1919" s="10">
        <f>M1919-L1919</f>
        <v>30</v>
      </c>
      <c r="O1919" t="b">
        <v>0</v>
      </c>
      <c r="P1919">
        <v>70</v>
      </c>
      <c r="Q1919" s="12">
        <f>IFERROR(ROUND(E1919 / P1919, 2), 0)</f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 / D1920 * 100, 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>(K1920 / 60 / 60 / 24) + DATE(1970, 1, 1)</f>
        <v>41828.789942129632</v>
      </c>
      <c r="M1920" s="16">
        <f>(J1920 / 60 / 60 / 24) + DATE(1970, 1, 1)</f>
        <v>41863.789942129632</v>
      </c>
      <c r="N1920" s="10">
        <f>M1920-L1920</f>
        <v>35</v>
      </c>
      <c r="O1920" t="b">
        <v>0</v>
      </c>
      <c r="P1920">
        <v>9</v>
      </c>
      <c r="Q1920" s="12">
        <f>IFERROR(ROUND(E1920 / P1920, 2), 0)</f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 / D1921 * 100, 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>(K1921 / 60 / 60 / 24) + DATE(1970, 1, 1)</f>
        <v>42113.875567129624</v>
      </c>
      <c r="M1921" s="16">
        <f>(J1921 / 60 / 60 / 24) + DATE(1970, 1, 1)</f>
        <v>42143.875567129624</v>
      </c>
      <c r="N1921" s="10">
        <f>M1921-L1921</f>
        <v>30</v>
      </c>
      <c r="O1921" t="b">
        <v>0</v>
      </c>
      <c r="P1921">
        <v>8</v>
      </c>
      <c r="Q1921" s="12">
        <f>IFERROR(ROUND(E1921 / P1921, 2), 0)</f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>(K1922 / 60 / 60 / 24) + DATE(1970, 1, 1)</f>
        <v>42270.875706018516</v>
      </c>
      <c r="M1922" s="16">
        <f>(J1922 / 60 / 60 / 24) + DATE(1970, 1, 1)</f>
        <v>42298.958333333328</v>
      </c>
      <c r="N1922" s="10">
        <f>M1922-L1922</f>
        <v>28.082627314812271</v>
      </c>
      <c r="O1922" t="b">
        <v>0</v>
      </c>
      <c r="P1922">
        <v>105</v>
      </c>
      <c r="Q1922" s="12">
        <f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 / D1923 * 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>(K1923 / 60 / 60 / 24) + DATE(1970, 1, 1)</f>
        <v>41074.221562500003</v>
      </c>
      <c r="M1923" s="16">
        <f>(J1923 / 60 / 60 / 24) + DATE(1970, 1, 1)</f>
        <v>41104.221562500003</v>
      </c>
      <c r="N1923" s="10">
        <f>M1923-L1923</f>
        <v>30</v>
      </c>
      <c r="O1923" t="b">
        <v>0</v>
      </c>
      <c r="P1923">
        <v>38</v>
      </c>
      <c r="Q1923" s="12">
        <f>IFERROR(ROUND(E1923 / P1923, 2), 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 / D1924 * 100, 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>(K1924 / 60 / 60 / 24) + DATE(1970, 1, 1)</f>
        <v>41590.255868055552</v>
      </c>
      <c r="M1924" s="16">
        <f>(J1924 / 60 / 60 / 24) + DATE(1970, 1, 1)</f>
        <v>41620.255868055552</v>
      </c>
      <c r="N1924" s="10">
        <f>M1924-L1924</f>
        <v>30</v>
      </c>
      <c r="O1924" t="b">
        <v>0</v>
      </c>
      <c r="P1924">
        <v>64</v>
      </c>
      <c r="Q1924" s="12">
        <f>IFERROR(ROUND(E1924 / P1924, 2), 0)</f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 / D1925 * 100, 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>(K1925 / 60 / 60 / 24) + DATE(1970, 1, 1)</f>
        <v>40772.848749999997</v>
      </c>
      <c r="M1925" s="16">
        <f>(J1925 / 60 / 60 / 24) + DATE(1970, 1, 1)</f>
        <v>40813.207638888889</v>
      </c>
      <c r="N1925" s="10">
        <f>M1925-L1925</f>
        <v>40.35888888889167</v>
      </c>
      <c r="O1925" t="b">
        <v>0</v>
      </c>
      <c r="P1925">
        <v>13</v>
      </c>
      <c r="Q1925" s="12">
        <f>IFERROR(ROUND(E1925 / P1925, 2), 0)</f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 / D1926 * 100, 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>(K1926 / 60 / 60 / 24) + DATE(1970, 1, 1)</f>
        <v>41626.761053240742</v>
      </c>
      <c r="M1926" s="16">
        <f>(J1926 / 60 / 60 / 24) + DATE(1970, 1, 1)</f>
        <v>41654.814583333333</v>
      </c>
      <c r="N1926" s="10">
        <f>M1926-L1926</f>
        <v>28.053530092591245</v>
      </c>
      <c r="O1926" t="b">
        <v>0</v>
      </c>
      <c r="P1926">
        <v>33</v>
      </c>
      <c r="Q1926" s="12">
        <f>IFERROR(ROUND(E1926 / P1926, 2), 0)</f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 / D1927 * 100, 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>(K1927 / 60 / 60 / 24) + DATE(1970, 1, 1)</f>
        <v>41535.90148148148</v>
      </c>
      <c r="M1927" s="16">
        <f>(J1927 / 60 / 60 / 24) + DATE(1970, 1, 1)</f>
        <v>41558</v>
      </c>
      <c r="N1927" s="10">
        <f>M1927-L1927</f>
        <v>22.098518518519995</v>
      </c>
      <c r="O1927" t="b">
        <v>0</v>
      </c>
      <c r="P1927">
        <v>52</v>
      </c>
      <c r="Q1927" s="12">
        <f>IFERROR(ROUND(E1927 / P1927, 2), 0)</f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 / D1928 * 100, 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>(K1928 / 60 / 60 / 24) + DATE(1970, 1, 1)</f>
        <v>40456.954351851848</v>
      </c>
      <c r="M1928" s="16">
        <f>(J1928 / 60 / 60 / 24) + DATE(1970, 1, 1)</f>
        <v>40484.018055555556</v>
      </c>
      <c r="N1928" s="10">
        <f>M1928-L1928</f>
        <v>27.063703703708597</v>
      </c>
      <c r="O1928" t="b">
        <v>0</v>
      </c>
      <c r="P1928">
        <v>107</v>
      </c>
      <c r="Q1928" s="12">
        <f>IFERROR(ROUND(E1928 / P1928, 2), 0)</f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 / D1929 * 100, 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>(K1929 / 60 / 60 / 24) + DATE(1970, 1, 1)</f>
        <v>40960.861562500002</v>
      </c>
      <c r="M1929" s="16">
        <f>(J1929 / 60 / 60 / 24) + DATE(1970, 1, 1)</f>
        <v>40976.207638888889</v>
      </c>
      <c r="N1929" s="10">
        <f>M1929-L1929</f>
        <v>15.346076388887013</v>
      </c>
      <c r="O1929" t="b">
        <v>0</v>
      </c>
      <c r="P1929">
        <v>11</v>
      </c>
      <c r="Q1929" s="12">
        <f>IFERROR(ROUND(E1929 / P1929, 2), 0)</f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 / D1930 * 100, 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>(K1930 / 60 / 60 / 24) + DATE(1970, 1, 1)</f>
        <v>41371.648078703707</v>
      </c>
      <c r="M1930" s="16">
        <f>(J1930 / 60 / 60 / 24) + DATE(1970, 1, 1)</f>
        <v>41401.648078703707</v>
      </c>
      <c r="N1930" s="10">
        <f>M1930-L1930</f>
        <v>30</v>
      </c>
      <c r="O1930" t="b">
        <v>0</v>
      </c>
      <c r="P1930">
        <v>34</v>
      </c>
      <c r="Q1930" s="12">
        <f>IFERROR(ROUND(E1930 / P1930, 2), 0)</f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 / D1931 * 100, 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>(K1931 / 60 / 60 / 24) + DATE(1970, 1, 1)</f>
        <v>40687.021597222221</v>
      </c>
      <c r="M1931" s="16">
        <f>(J1931 / 60 / 60 / 24) + DATE(1970, 1, 1)</f>
        <v>40729.021597222221</v>
      </c>
      <c r="N1931" s="10">
        <f>M1931-L1931</f>
        <v>42</v>
      </c>
      <c r="O1931" t="b">
        <v>0</v>
      </c>
      <c r="P1931">
        <v>75</v>
      </c>
      <c r="Q1931" s="12">
        <f>IFERROR(ROUND(E1931 / P1931, 2), 0)</f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 / D1932 * 100, 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>(K1932 / 60 / 60 / 24) + DATE(1970, 1, 1)</f>
        <v>41402.558819444443</v>
      </c>
      <c r="M1932" s="16">
        <f>(J1932 / 60 / 60 / 24) + DATE(1970, 1, 1)</f>
        <v>41462.558819444443</v>
      </c>
      <c r="N1932" s="10">
        <f>M1932-L1932</f>
        <v>60</v>
      </c>
      <c r="O1932" t="b">
        <v>0</v>
      </c>
      <c r="P1932">
        <v>26</v>
      </c>
      <c r="Q1932" s="12">
        <f>IFERROR(ROUND(E1932 / P1932, 2), 0)</f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 / D1933 * 100, 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>(K1933 / 60 / 60 / 24) + DATE(1970, 1, 1)</f>
        <v>41037.892465277779</v>
      </c>
      <c r="M1933" s="16">
        <f>(J1933 / 60 / 60 / 24) + DATE(1970, 1, 1)</f>
        <v>41051.145833333336</v>
      </c>
      <c r="N1933" s="10">
        <f>M1933-L1933</f>
        <v>13.253368055557075</v>
      </c>
      <c r="O1933" t="b">
        <v>0</v>
      </c>
      <c r="P1933">
        <v>50</v>
      </c>
      <c r="Q1933" s="12">
        <f>IFERROR(ROUND(E1933 / P1933, 2), 0)</f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 / D1934 * 100, 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>(K1934 / 60 / 60 / 24) + DATE(1970, 1, 1)</f>
        <v>40911.809872685182</v>
      </c>
      <c r="M1934" s="16">
        <f>(J1934 / 60 / 60 / 24) + DATE(1970, 1, 1)</f>
        <v>40932.809872685182</v>
      </c>
      <c r="N1934" s="10">
        <f>M1934-L1934</f>
        <v>21</v>
      </c>
      <c r="O1934" t="b">
        <v>0</v>
      </c>
      <c r="P1934">
        <v>80</v>
      </c>
      <c r="Q1934" s="12">
        <f>IFERROR(ROUND(E1934 / P1934, 2), 0)</f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 / D1935 * 100, 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>(K1935 / 60 / 60 / 24) + DATE(1970, 1, 1)</f>
        <v>41879.130868055552</v>
      </c>
      <c r="M1935" s="16">
        <f>(J1935 / 60 / 60 / 24) + DATE(1970, 1, 1)</f>
        <v>41909.130868055552</v>
      </c>
      <c r="N1935" s="10">
        <f>M1935-L1935</f>
        <v>30</v>
      </c>
      <c r="O1935" t="b">
        <v>0</v>
      </c>
      <c r="P1935">
        <v>110</v>
      </c>
      <c r="Q1935" s="12">
        <f>IFERROR(ROUND(E1935 / P1935, 2), 0)</f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 / D1936 * 100, 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>(K1936 / 60 / 60 / 24) + DATE(1970, 1, 1)</f>
        <v>40865.867141203707</v>
      </c>
      <c r="M1936" s="16">
        <f>(J1936 / 60 / 60 / 24) + DATE(1970, 1, 1)</f>
        <v>40902.208333333336</v>
      </c>
      <c r="N1936" s="10">
        <f>M1936-L1936</f>
        <v>36.341192129628325</v>
      </c>
      <c r="O1936" t="b">
        <v>0</v>
      </c>
      <c r="P1936">
        <v>77</v>
      </c>
      <c r="Q1936" s="12">
        <f>IFERROR(ROUND(E1936 / P1936, 2), 0)</f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 / D1937 * 100, 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>(K1937 / 60 / 60 / 24) + DATE(1970, 1, 1)</f>
        <v>41773.932534722226</v>
      </c>
      <c r="M1937" s="16">
        <f>(J1937 / 60 / 60 / 24) + DATE(1970, 1, 1)</f>
        <v>41811.207638888889</v>
      </c>
      <c r="N1937" s="10">
        <f>M1937-L1937</f>
        <v>37.275104166663368</v>
      </c>
      <c r="O1937" t="b">
        <v>0</v>
      </c>
      <c r="P1937">
        <v>50</v>
      </c>
      <c r="Q1937" s="12">
        <f>IFERROR(ROUND(E1937 / P1937, 2), 0)</f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 / D1938 * 100, 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>(K1938 / 60 / 60 / 24) + DATE(1970, 1, 1)</f>
        <v>40852.889699074076</v>
      </c>
      <c r="M1938" s="16">
        <f>(J1938 / 60 / 60 / 24) + DATE(1970, 1, 1)</f>
        <v>40883.249305555553</v>
      </c>
      <c r="N1938" s="10">
        <f>M1938-L1938</f>
        <v>30.359606481477385</v>
      </c>
      <c r="O1938" t="b">
        <v>0</v>
      </c>
      <c r="P1938">
        <v>145</v>
      </c>
      <c r="Q1938" s="12">
        <f>IFERROR(ROUND(E1938 / P1938, 2), 0)</f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 / D1939 * 100, 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>(K1939 / 60 / 60 / 24) + DATE(1970, 1, 1)</f>
        <v>41059.118993055556</v>
      </c>
      <c r="M1939" s="16">
        <f>(J1939 / 60 / 60 / 24) + DATE(1970, 1, 1)</f>
        <v>41075.165972222225</v>
      </c>
      <c r="N1939" s="10">
        <f>M1939-L1939</f>
        <v>16.046979166669189</v>
      </c>
      <c r="O1939" t="b">
        <v>0</v>
      </c>
      <c r="P1939">
        <v>29</v>
      </c>
      <c r="Q1939" s="12">
        <f>IFERROR(ROUND(E1939 / P1939, 2), 0)</f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 / D1940 * 100, 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>(K1940 / 60 / 60 / 24) + DATE(1970, 1, 1)</f>
        <v>41426.259618055556</v>
      </c>
      <c r="M1940" s="16">
        <f>(J1940 / 60 / 60 / 24) + DATE(1970, 1, 1)</f>
        <v>41457.208333333336</v>
      </c>
      <c r="N1940" s="10">
        <f>M1940-L1940</f>
        <v>30.948715277780138</v>
      </c>
      <c r="O1940" t="b">
        <v>0</v>
      </c>
      <c r="P1940">
        <v>114</v>
      </c>
      <c r="Q1940" s="12">
        <f>IFERROR(ROUND(E1940 / P1940, 2), 0)</f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 / D1941 * 100, 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>(K1941 / 60 / 60 / 24) + DATE(1970, 1, 1)</f>
        <v>41313.985046296293</v>
      </c>
      <c r="M1941" s="16">
        <f>(J1941 / 60 / 60 / 24) + DATE(1970, 1, 1)</f>
        <v>41343.943379629629</v>
      </c>
      <c r="N1941" s="10">
        <f>M1941-L1941</f>
        <v>29.958333333335759</v>
      </c>
      <c r="O1941" t="b">
        <v>0</v>
      </c>
      <c r="P1941">
        <v>96</v>
      </c>
      <c r="Q1941" s="12">
        <f>IFERROR(ROUND(E1941 / P1941, 2), 0)</f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 / D1942 * 100, 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>(K1942 / 60 / 60 / 24) + DATE(1970, 1, 1)</f>
        <v>40670.507326388892</v>
      </c>
      <c r="M1942" s="16">
        <f>(J1942 / 60 / 60 / 24) + DATE(1970, 1, 1)</f>
        <v>40709.165972222225</v>
      </c>
      <c r="N1942" s="10">
        <f>M1942-L1942</f>
        <v>38.658645833333139</v>
      </c>
      <c r="O1942" t="b">
        <v>0</v>
      </c>
      <c r="P1942">
        <v>31</v>
      </c>
      <c r="Q1942" s="12">
        <f>IFERROR(ROUND(E1942 / P1942, 2), 0)</f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 / D1943 * 100, 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>(K1943 / 60 / 60 / 24) + DATE(1970, 1, 1)</f>
        <v>41744.290868055556</v>
      </c>
      <c r="M1943" s="16">
        <f>(J1943 / 60 / 60 / 24) + DATE(1970, 1, 1)</f>
        <v>41774.290868055556</v>
      </c>
      <c r="N1943" s="10">
        <f>M1943-L1943</f>
        <v>30</v>
      </c>
      <c r="O1943" t="b">
        <v>1</v>
      </c>
      <c r="P1943">
        <v>4883</v>
      </c>
      <c r="Q1943" s="12">
        <f>IFERROR(ROUND(E1943 / P1943, 2), 0)</f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 / D1944 * 100, 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>(K1944 / 60 / 60 / 24) + DATE(1970, 1, 1)</f>
        <v>40638.828009259261</v>
      </c>
      <c r="M1944" s="16">
        <f>(J1944 / 60 / 60 / 24) + DATE(1970, 1, 1)</f>
        <v>40728.828009259261</v>
      </c>
      <c r="N1944" s="10">
        <f>M1944-L1944</f>
        <v>90</v>
      </c>
      <c r="O1944" t="b">
        <v>1</v>
      </c>
      <c r="P1944">
        <v>95</v>
      </c>
      <c r="Q1944" s="12">
        <f>IFERROR(ROUND(E1944 / P1944, 2), 0)</f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 / D1945 * 100, 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>(K1945 / 60 / 60 / 24) + DATE(1970, 1, 1)</f>
        <v>42548.269861111112</v>
      </c>
      <c r="M1945" s="16">
        <f>(J1945 / 60 / 60 / 24) + DATE(1970, 1, 1)</f>
        <v>42593.269861111112</v>
      </c>
      <c r="N1945" s="10">
        <f>M1945-L1945</f>
        <v>45</v>
      </c>
      <c r="O1945" t="b">
        <v>1</v>
      </c>
      <c r="P1945">
        <v>2478</v>
      </c>
      <c r="Q1945" s="12">
        <f>IFERROR(ROUND(E1945 / P1945, 2), 0)</f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 / D1946 * 100, 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>(K1946 / 60 / 60 / 24) + DATE(1970, 1, 1)</f>
        <v>41730.584374999999</v>
      </c>
      <c r="M1946" s="16">
        <f>(J1946 / 60 / 60 / 24) + DATE(1970, 1, 1)</f>
        <v>41760.584374999999</v>
      </c>
      <c r="N1946" s="10">
        <f>M1946-L1946</f>
        <v>30</v>
      </c>
      <c r="O1946" t="b">
        <v>1</v>
      </c>
      <c r="P1946">
        <v>1789</v>
      </c>
      <c r="Q1946" s="12">
        <f>IFERROR(ROUND(E1946 / P1946, 2), 0)</f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 / D1947 * 100, 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>(K1947 / 60 / 60 / 24) + DATE(1970, 1, 1)</f>
        <v>42157.251828703709</v>
      </c>
      <c r="M1947" s="16">
        <f>(J1947 / 60 / 60 / 24) + DATE(1970, 1, 1)</f>
        <v>42197.251828703709</v>
      </c>
      <c r="N1947" s="10">
        <f>M1947-L1947</f>
        <v>40</v>
      </c>
      <c r="O1947" t="b">
        <v>1</v>
      </c>
      <c r="P1947">
        <v>680</v>
      </c>
      <c r="Q1947" s="12">
        <f>IFERROR(ROUND(E1947 / P1947, 2), 0)</f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 / D1948 * 100, 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>(K1948 / 60 / 60 / 24) + DATE(1970, 1, 1)</f>
        <v>41689.150011574071</v>
      </c>
      <c r="M1948" s="16">
        <f>(J1948 / 60 / 60 / 24) + DATE(1970, 1, 1)</f>
        <v>41749.108344907407</v>
      </c>
      <c r="N1948" s="10">
        <f>M1948-L1948</f>
        <v>59.958333333335759</v>
      </c>
      <c r="O1948" t="b">
        <v>1</v>
      </c>
      <c r="P1948">
        <v>70</v>
      </c>
      <c r="Q1948" s="12">
        <f>IFERROR(ROUND(E1948 / P1948, 2), 0)</f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 / D1949 * 100, 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>(K1949 / 60 / 60 / 24) + DATE(1970, 1, 1)</f>
        <v>40102.918055555558</v>
      </c>
      <c r="M1949" s="16">
        <f>(J1949 / 60 / 60 / 24) + DATE(1970, 1, 1)</f>
        <v>40140.249305555553</v>
      </c>
      <c r="N1949" s="10">
        <f>M1949-L1949</f>
        <v>37.331249999995634</v>
      </c>
      <c r="O1949" t="b">
        <v>1</v>
      </c>
      <c r="P1949">
        <v>23</v>
      </c>
      <c r="Q1949" s="12">
        <f>IFERROR(ROUND(E1949 / P1949, 2), 0)</f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 / D1950 * 100, 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>(K1950 / 60 / 60 / 24) + DATE(1970, 1, 1)</f>
        <v>42473.604270833333</v>
      </c>
      <c r="M1950" s="16">
        <f>(J1950 / 60 / 60 / 24) + DATE(1970, 1, 1)</f>
        <v>42527.709722222222</v>
      </c>
      <c r="N1950" s="10">
        <f>M1950-L1950</f>
        <v>54.105451388888469</v>
      </c>
      <c r="O1950" t="b">
        <v>1</v>
      </c>
      <c r="P1950">
        <v>4245</v>
      </c>
      <c r="Q1950" s="12">
        <f>IFERROR(ROUND(E1950 / P1950, 2), 0)</f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 / D1951 * 100, 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>(K1951 / 60 / 60 / 24) + DATE(1970, 1, 1)</f>
        <v>41800.423043981478</v>
      </c>
      <c r="M1951" s="16">
        <f>(J1951 / 60 / 60 / 24) + DATE(1970, 1, 1)</f>
        <v>41830.423043981478</v>
      </c>
      <c r="N1951" s="10">
        <f>M1951-L1951</f>
        <v>30</v>
      </c>
      <c r="O1951" t="b">
        <v>1</v>
      </c>
      <c r="P1951">
        <v>943</v>
      </c>
      <c r="Q1951" s="12">
        <f>IFERROR(ROUND(E1951 / P1951, 2), 0)</f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 / D1952 * 100, 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>(K1952 / 60 / 60 / 24) + DATE(1970, 1, 1)</f>
        <v>40624.181400462963</v>
      </c>
      <c r="M1952" s="16">
        <f>(J1952 / 60 / 60 / 24) + DATE(1970, 1, 1)</f>
        <v>40655.181400462963</v>
      </c>
      <c r="N1952" s="10">
        <f>M1952-L1952</f>
        <v>31</v>
      </c>
      <c r="O1952" t="b">
        <v>1</v>
      </c>
      <c r="P1952">
        <v>1876</v>
      </c>
      <c r="Q1952" s="12">
        <f>IFERROR(ROUND(E1952 / P1952, 2), 0)</f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 / D1953 * 100, 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>(K1953 / 60 / 60 / 24) + DATE(1970, 1, 1)</f>
        <v>42651.420567129629</v>
      </c>
      <c r="M1953" s="16">
        <f>(J1953 / 60 / 60 / 24) + DATE(1970, 1, 1)</f>
        <v>42681.462233796294</v>
      </c>
      <c r="N1953" s="10">
        <f>M1953-L1953</f>
        <v>30.041666666664241</v>
      </c>
      <c r="O1953" t="b">
        <v>1</v>
      </c>
      <c r="P1953">
        <v>834</v>
      </c>
      <c r="Q1953" s="12">
        <f>IFERROR(ROUND(E1953 / P1953, 2), 0)</f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 / D1954 * 100, 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>(K1954 / 60 / 60 / 24) + DATE(1970, 1, 1)</f>
        <v>41526.60665509259</v>
      </c>
      <c r="M1954" s="16">
        <f>(J1954 / 60 / 60 / 24) + DATE(1970, 1, 1)</f>
        <v>41563.60665509259</v>
      </c>
      <c r="N1954" s="10">
        <f>M1954-L1954</f>
        <v>37</v>
      </c>
      <c r="O1954" t="b">
        <v>1</v>
      </c>
      <c r="P1954">
        <v>682</v>
      </c>
      <c r="Q1954" s="12">
        <f>IFERROR(ROUND(E1954 / P1954, 2), 0)</f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 / D1955 * 100, 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>(K1955 / 60 / 60 / 24) + DATE(1970, 1, 1)</f>
        <v>40941.199826388889</v>
      </c>
      <c r="M1955" s="16">
        <f>(J1955 / 60 / 60 / 24) + DATE(1970, 1, 1)</f>
        <v>40970.125</v>
      </c>
      <c r="N1955" s="10">
        <f>M1955-L1955</f>
        <v>28.925173611110949</v>
      </c>
      <c r="O1955" t="b">
        <v>1</v>
      </c>
      <c r="P1955">
        <v>147</v>
      </c>
      <c r="Q1955" s="12">
        <f>IFERROR(ROUND(E1955 / P1955, 2), 0)</f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 / D1956 * 100, 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>(K1956 / 60 / 60 / 24) + DATE(1970, 1, 1)</f>
        <v>42394.580740740741</v>
      </c>
      <c r="M1956" s="16">
        <f>(J1956 / 60 / 60 / 24) + DATE(1970, 1, 1)</f>
        <v>42441.208333333328</v>
      </c>
      <c r="N1956" s="10">
        <f>M1956-L1956</f>
        <v>46.627592592587462</v>
      </c>
      <c r="O1956" t="b">
        <v>1</v>
      </c>
      <c r="P1956">
        <v>415</v>
      </c>
      <c r="Q1956" s="12">
        <f>IFERROR(ROUND(E1956 / P1956, 2), 0)</f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 / D1957 * 100, 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>(K1957 / 60 / 60 / 24) + DATE(1970, 1, 1)</f>
        <v>41020.271770833337</v>
      </c>
      <c r="M1957" s="16">
        <f>(J1957 / 60 / 60 / 24) + DATE(1970, 1, 1)</f>
        <v>41052.791666666664</v>
      </c>
      <c r="N1957" s="10">
        <f>M1957-L1957</f>
        <v>32.51989583332761</v>
      </c>
      <c r="O1957" t="b">
        <v>1</v>
      </c>
      <c r="P1957">
        <v>290</v>
      </c>
      <c r="Q1957" s="12">
        <f>IFERROR(ROUND(E1957 / P1957, 2), 0)</f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 / D1958 * 100, 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>(K1958 / 60 / 60 / 24) + DATE(1970, 1, 1)</f>
        <v>42067.923668981486</v>
      </c>
      <c r="M1958" s="16">
        <f>(J1958 / 60 / 60 / 24) + DATE(1970, 1, 1)</f>
        <v>42112.882002314815</v>
      </c>
      <c r="N1958" s="10">
        <f>M1958-L1958</f>
        <v>44.958333333328483</v>
      </c>
      <c r="O1958" t="b">
        <v>1</v>
      </c>
      <c r="P1958">
        <v>365</v>
      </c>
      <c r="Q1958" s="12">
        <f>IFERROR(ROUND(E1958 / P1958, 2), 0)</f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 / D1959 * 100, 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>(K1959 / 60 / 60 / 24) + DATE(1970, 1, 1)</f>
        <v>41179.098530092589</v>
      </c>
      <c r="M1959" s="16">
        <f>(J1959 / 60 / 60 / 24) + DATE(1970, 1, 1)</f>
        <v>41209.098530092589</v>
      </c>
      <c r="N1959" s="10">
        <f>M1959-L1959</f>
        <v>30</v>
      </c>
      <c r="O1959" t="b">
        <v>1</v>
      </c>
      <c r="P1959">
        <v>660</v>
      </c>
      <c r="Q1959" s="12">
        <f>IFERROR(ROUND(E1959 / P1959, 2), 0)</f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 / D1960 * 100, 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>(K1960 / 60 / 60 / 24) + DATE(1970, 1, 1)</f>
        <v>41326.987974537034</v>
      </c>
      <c r="M1960" s="16">
        <f>(J1960 / 60 / 60 / 24) + DATE(1970, 1, 1)</f>
        <v>41356.94630787037</v>
      </c>
      <c r="N1960" s="10">
        <f>M1960-L1960</f>
        <v>29.958333333335759</v>
      </c>
      <c r="O1960" t="b">
        <v>1</v>
      </c>
      <c r="P1960">
        <v>1356</v>
      </c>
      <c r="Q1960" s="12">
        <f>IFERROR(ROUND(E1960 / P1960, 2), 0)</f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 / D1961 * 100, 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>(K1961 / 60 / 60 / 24) + DATE(1970, 1, 1)</f>
        <v>41871.845601851855</v>
      </c>
      <c r="M1961" s="16">
        <f>(J1961 / 60 / 60 / 24) + DATE(1970, 1, 1)</f>
        <v>41913</v>
      </c>
      <c r="N1961" s="10">
        <f>M1961-L1961</f>
        <v>41.154398148144537</v>
      </c>
      <c r="O1961" t="b">
        <v>1</v>
      </c>
      <c r="P1961">
        <v>424</v>
      </c>
      <c r="Q1961" s="12">
        <f>IFERROR(ROUND(E1961 / P1961, 2), 0)</f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 / D1962 * 100, 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>(K1962 / 60 / 60 / 24) + DATE(1970, 1, 1)</f>
        <v>41964.362743055557</v>
      </c>
      <c r="M1962" s="16">
        <f>(J1962 / 60 / 60 / 24) + DATE(1970, 1, 1)</f>
        <v>41994.362743055557</v>
      </c>
      <c r="N1962" s="10">
        <f>M1962-L1962</f>
        <v>30</v>
      </c>
      <c r="O1962" t="b">
        <v>1</v>
      </c>
      <c r="P1962">
        <v>33</v>
      </c>
      <c r="Q1962" s="12">
        <f>IFERROR(ROUND(E1962 / P1962, 2), 0)</f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 / D1963 * 100, 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>(K1963 / 60 / 60 / 24) + DATE(1970, 1, 1)</f>
        <v>41148.194641203707</v>
      </c>
      <c r="M1963" s="16">
        <f>(J1963 / 60 / 60 / 24) + DATE(1970, 1, 1)</f>
        <v>41188.165972222225</v>
      </c>
      <c r="N1963" s="10">
        <f>M1963-L1963</f>
        <v>39.971331018517958</v>
      </c>
      <c r="O1963" t="b">
        <v>1</v>
      </c>
      <c r="P1963">
        <v>1633</v>
      </c>
      <c r="Q1963" s="12">
        <f>IFERROR(ROUND(E1963 / P1963, 2), 0)</f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 / D1964 * 100, 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>(K1964 / 60 / 60 / 24) + DATE(1970, 1, 1)</f>
        <v>41742.780509259261</v>
      </c>
      <c r="M1964" s="16">
        <f>(J1964 / 60 / 60 / 24) + DATE(1970, 1, 1)</f>
        <v>41772.780509259261</v>
      </c>
      <c r="N1964" s="10">
        <f>M1964-L1964</f>
        <v>30</v>
      </c>
      <c r="O1964" t="b">
        <v>1</v>
      </c>
      <c r="P1964">
        <v>306</v>
      </c>
      <c r="Q1964" s="12">
        <f>IFERROR(ROUND(E1964 / P1964, 2), 0)</f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 / D1965 * 100, 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>(K1965 / 60 / 60 / 24) + DATE(1970, 1, 1)</f>
        <v>41863.429791666669</v>
      </c>
      <c r="M1965" s="16">
        <f>(J1965 / 60 / 60 / 24) + DATE(1970, 1, 1)</f>
        <v>41898.429791666669</v>
      </c>
      <c r="N1965" s="10">
        <f>M1965-L1965</f>
        <v>35</v>
      </c>
      <c r="O1965" t="b">
        <v>1</v>
      </c>
      <c r="P1965">
        <v>205</v>
      </c>
      <c r="Q1965" s="12">
        <f>IFERROR(ROUND(E1965 / P1965, 2), 0)</f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 / D1966 * 100, 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>(K1966 / 60 / 60 / 24) + DATE(1970, 1, 1)</f>
        <v>42452.272824074069</v>
      </c>
      <c r="M1966" s="16">
        <f>(J1966 / 60 / 60 / 24) + DATE(1970, 1, 1)</f>
        <v>42482.272824074069</v>
      </c>
      <c r="N1966" s="10">
        <f>M1966-L1966</f>
        <v>30</v>
      </c>
      <c r="O1966" t="b">
        <v>1</v>
      </c>
      <c r="P1966">
        <v>1281</v>
      </c>
      <c r="Q1966" s="12">
        <f>IFERROR(ROUND(E1966 / P1966, 2), 0)</f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 / D1967 * 100, 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>(K1967 / 60 / 60 / 24) + DATE(1970, 1, 1)</f>
        <v>40898.089236111111</v>
      </c>
      <c r="M1967" s="16">
        <f>(J1967 / 60 / 60 / 24) + DATE(1970, 1, 1)</f>
        <v>40920.041666666664</v>
      </c>
      <c r="N1967" s="10">
        <f>M1967-L1967</f>
        <v>21.952430555553292</v>
      </c>
      <c r="O1967" t="b">
        <v>1</v>
      </c>
      <c r="P1967">
        <v>103</v>
      </c>
      <c r="Q1967" s="12">
        <f>IFERROR(ROUND(E1967 / P1967, 2), 0)</f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 / D1968 * 100, 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>(K1968 / 60 / 60 / 24) + DATE(1970, 1, 1)</f>
        <v>41835.540486111109</v>
      </c>
      <c r="M1968" s="16">
        <f>(J1968 / 60 / 60 / 24) + DATE(1970, 1, 1)</f>
        <v>41865.540486111109</v>
      </c>
      <c r="N1968" s="10">
        <f>M1968-L1968</f>
        <v>30</v>
      </c>
      <c r="O1968" t="b">
        <v>1</v>
      </c>
      <c r="P1968">
        <v>1513</v>
      </c>
      <c r="Q1968" s="12">
        <f>IFERROR(ROUND(E1968 / P1968, 2), 0)</f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 / D1969 * 100, 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>(K1969 / 60 / 60 / 24) + DATE(1970, 1, 1)</f>
        <v>41730.663530092592</v>
      </c>
      <c r="M1969" s="16">
        <f>(J1969 / 60 / 60 / 24) + DATE(1970, 1, 1)</f>
        <v>41760.663530092592</v>
      </c>
      <c r="N1969" s="10">
        <f>M1969-L1969</f>
        <v>30</v>
      </c>
      <c r="O1969" t="b">
        <v>1</v>
      </c>
      <c r="P1969">
        <v>405</v>
      </c>
      <c r="Q1969" s="12">
        <f>IFERROR(ROUND(E1969 / P1969, 2), 0)</f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 / D1970 * 100, 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>(K1970 / 60 / 60 / 24) + DATE(1970, 1, 1)</f>
        <v>42676.586979166663</v>
      </c>
      <c r="M1970" s="16">
        <f>(J1970 / 60 / 60 / 24) + DATE(1970, 1, 1)</f>
        <v>42707.628645833334</v>
      </c>
      <c r="N1970" s="10">
        <f>M1970-L1970</f>
        <v>31.041666666671517</v>
      </c>
      <c r="O1970" t="b">
        <v>1</v>
      </c>
      <c r="P1970">
        <v>510</v>
      </c>
      <c r="Q1970" s="12">
        <f>IFERROR(ROUND(E1970 / P1970, 2), 0)</f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 / D1971 * 100, 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>(K1971 / 60 / 60 / 24) + DATE(1970, 1, 1)</f>
        <v>42557.792453703703</v>
      </c>
      <c r="M1971" s="16">
        <f>(J1971 / 60 / 60 / 24) + DATE(1970, 1, 1)</f>
        <v>42587.792453703703</v>
      </c>
      <c r="N1971" s="10">
        <f>M1971-L1971</f>
        <v>30</v>
      </c>
      <c r="O1971" t="b">
        <v>1</v>
      </c>
      <c r="P1971">
        <v>1887</v>
      </c>
      <c r="Q1971" s="12">
        <f>IFERROR(ROUND(E1971 / P1971, 2), 0)</f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 / D1972 * 100, 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>(K1972 / 60 / 60 / 24) + DATE(1970, 1, 1)</f>
        <v>41324.193298611113</v>
      </c>
      <c r="M1972" s="16">
        <f>(J1972 / 60 / 60 / 24) + DATE(1970, 1, 1)</f>
        <v>41384.151631944449</v>
      </c>
      <c r="N1972" s="10">
        <f>M1972-L1972</f>
        <v>59.958333333335759</v>
      </c>
      <c r="O1972" t="b">
        <v>1</v>
      </c>
      <c r="P1972">
        <v>701</v>
      </c>
      <c r="Q1972" s="12">
        <f>IFERROR(ROUND(E1972 / P1972, 2), 0)</f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 / D1973 * 100, 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>(K1973 / 60 / 60 / 24) + DATE(1970, 1, 1)</f>
        <v>41561.500706018516</v>
      </c>
      <c r="M1973" s="16">
        <f>(J1973 / 60 / 60 / 24) + DATE(1970, 1, 1)</f>
        <v>41593.166666666664</v>
      </c>
      <c r="N1973" s="10">
        <f>M1973-L1973</f>
        <v>31.66596064814803</v>
      </c>
      <c r="O1973" t="b">
        <v>1</v>
      </c>
      <c r="P1973">
        <v>3863</v>
      </c>
      <c r="Q1973" s="12">
        <f>IFERROR(ROUND(E1973 / P1973, 2), 0)</f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 / D1974 * 100, 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>(K1974 / 60 / 60 / 24) + DATE(1970, 1, 1)</f>
        <v>41201.012083333335</v>
      </c>
      <c r="M1974" s="16">
        <f>(J1974 / 60 / 60 / 24) + DATE(1970, 1, 1)</f>
        <v>41231.053749999999</v>
      </c>
      <c r="N1974" s="10">
        <f>M1974-L1974</f>
        <v>30.041666666664241</v>
      </c>
      <c r="O1974" t="b">
        <v>1</v>
      </c>
      <c r="P1974">
        <v>238</v>
      </c>
      <c r="Q1974" s="12">
        <f>IFERROR(ROUND(E1974 / P1974, 2), 0)</f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 / D1975 * 100, 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>(K1975 / 60 / 60 / 24) + DATE(1970, 1, 1)</f>
        <v>42549.722962962958</v>
      </c>
      <c r="M1975" s="16">
        <f>(J1975 / 60 / 60 / 24) + DATE(1970, 1, 1)</f>
        <v>42588.291666666672</v>
      </c>
      <c r="N1975" s="10">
        <f>M1975-L1975</f>
        <v>38.568703703713254</v>
      </c>
      <c r="O1975" t="b">
        <v>1</v>
      </c>
      <c r="P1975">
        <v>2051</v>
      </c>
      <c r="Q1975" s="12">
        <f>IFERROR(ROUND(E1975 / P1975, 2), 0)</f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 / D1976 * 100, 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>(K1976 / 60 / 60 / 24) + DATE(1970, 1, 1)</f>
        <v>41445.334131944444</v>
      </c>
      <c r="M1976" s="16">
        <f>(J1976 / 60 / 60 / 24) + DATE(1970, 1, 1)</f>
        <v>41505.334131944444</v>
      </c>
      <c r="N1976" s="10">
        <f>M1976-L1976</f>
        <v>60</v>
      </c>
      <c r="O1976" t="b">
        <v>1</v>
      </c>
      <c r="P1976">
        <v>402</v>
      </c>
      <c r="Q1976" s="12">
        <f>IFERROR(ROUND(E1976 / P1976, 2), 0)</f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 / D1977 * 100, 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>(K1977 / 60 / 60 / 24) + DATE(1970, 1, 1)</f>
        <v>41313.755219907405</v>
      </c>
      <c r="M1977" s="16">
        <f>(J1977 / 60 / 60 / 24) + DATE(1970, 1, 1)</f>
        <v>41343.755219907405</v>
      </c>
      <c r="N1977" s="10">
        <f>M1977-L1977</f>
        <v>30</v>
      </c>
      <c r="O1977" t="b">
        <v>1</v>
      </c>
      <c r="P1977">
        <v>253</v>
      </c>
      <c r="Q1977" s="12">
        <f>IFERROR(ROUND(E1977 / P1977, 2), 0)</f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 / D1978 * 100, 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>(K1978 / 60 / 60 / 24) + DATE(1970, 1, 1)</f>
        <v>41438.899594907409</v>
      </c>
      <c r="M1978" s="16">
        <f>(J1978 / 60 / 60 / 24) + DATE(1970, 1, 1)</f>
        <v>41468.899594907409</v>
      </c>
      <c r="N1978" s="10">
        <f>M1978-L1978</f>
        <v>30</v>
      </c>
      <c r="O1978" t="b">
        <v>1</v>
      </c>
      <c r="P1978">
        <v>473</v>
      </c>
      <c r="Q1978" s="12">
        <f>IFERROR(ROUND(E1978 / P1978, 2), 0)</f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 / D1979 * 100, 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>(K1979 / 60 / 60 / 24) + DATE(1970, 1, 1)</f>
        <v>42311.216898148152</v>
      </c>
      <c r="M1979" s="16">
        <f>(J1979 / 60 / 60 / 24) + DATE(1970, 1, 1)</f>
        <v>42357.332638888889</v>
      </c>
      <c r="N1979" s="10">
        <f>M1979-L1979</f>
        <v>46.115740740737238</v>
      </c>
      <c r="O1979" t="b">
        <v>1</v>
      </c>
      <c r="P1979">
        <v>821</v>
      </c>
      <c r="Q1979" s="12">
        <f>IFERROR(ROUND(E1979 / P1979, 2), 0)</f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 / D1980 * 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>(K1980 / 60 / 60 / 24) + DATE(1970, 1, 1)</f>
        <v>41039.225601851853</v>
      </c>
      <c r="M1980" s="16">
        <f>(J1980 / 60 / 60 / 24) + DATE(1970, 1, 1)</f>
        <v>41072.291666666664</v>
      </c>
      <c r="N1980" s="10">
        <f>M1980-L1980</f>
        <v>33.066064814811398</v>
      </c>
      <c r="O1980" t="b">
        <v>1</v>
      </c>
      <c r="P1980">
        <v>388</v>
      </c>
      <c r="Q1980" s="12">
        <f>IFERROR(ROUND(E1980 / P1980, 2), 0)</f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 / D1981 * 100, 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>(K1981 / 60 / 60 / 24) + DATE(1970, 1, 1)</f>
        <v>42290.460023148145</v>
      </c>
      <c r="M1981" s="16">
        <f>(J1981 / 60 / 60 / 24) + DATE(1970, 1, 1)</f>
        <v>42327.207638888889</v>
      </c>
      <c r="N1981" s="10">
        <f>M1981-L1981</f>
        <v>36.74761574074364</v>
      </c>
      <c r="O1981" t="b">
        <v>1</v>
      </c>
      <c r="P1981">
        <v>813</v>
      </c>
      <c r="Q1981" s="12">
        <f>IFERROR(ROUND(E1981 / P1981, 2), 0)</f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 / D1982 * 100, 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>(K1982 / 60 / 60 / 24) + DATE(1970, 1, 1)</f>
        <v>42423.542384259257</v>
      </c>
      <c r="M1982" s="16">
        <f>(J1982 / 60 / 60 / 24) + DATE(1970, 1, 1)</f>
        <v>42463.500717592593</v>
      </c>
      <c r="N1982" s="10">
        <f>M1982-L1982</f>
        <v>39.958333333335759</v>
      </c>
      <c r="O1982" t="b">
        <v>1</v>
      </c>
      <c r="P1982">
        <v>1945</v>
      </c>
      <c r="Q1982" s="12">
        <f>IFERROR(ROUND(E1982 / P1982, 2), 0)</f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 / D1983 * 100, 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>(K1983 / 60 / 60 / 24) + DATE(1970, 1, 1)</f>
        <v>41799.725289351853</v>
      </c>
      <c r="M1983" s="16">
        <f>(J1983 / 60 / 60 / 24) + DATE(1970, 1, 1)</f>
        <v>41829.725289351853</v>
      </c>
      <c r="N1983" s="10">
        <f>M1983-L1983</f>
        <v>30</v>
      </c>
      <c r="O1983" t="b">
        <v>0</v>
      </c>
      <c r="P1983">
        <v>12</v>
      </c>
      <c r="Q1983" s="12">
        <f>IFERROR(ROUND(E1983 / P1983, 2), 0)</f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 / D1984 * 100,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>(K1984 / 60 / 60 / 24) + DATE(1970, 1, 1)</f>
        <v>42678.586655092593</v>
      </c>
      <c r="M1984" s="16">
        <f>(J1984 / 60 / 60 / 24) + DATE(1970, 1, 1)</f>
        <v>42708.628321759257</v>
      </c>
      <c r="N1984" s="10">
        <f>M1984-L1984</f>
        <v>30.041666666664241</v>
      </c>
      <c r="O1984" t="b">
        <v>0</v>
      </c>
      <c r="P1984">
        <v>0</v>
      </c>
      <c r="Q1984" s="12">
        <f>IFERROR(ROUND(E1984 / P1984, 2), 0)</f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 / D1985 * 100, 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>(K1985 / 60 / 60 / 24) + DATE(1970, 1, 1)</f>
        <v>42593.011782407411</v>
      </c>
      <c r="M1985" s="16">
        <f>(J1985 / 60 / 60 / 24) + DATE(1970, 1, 1)</f>
        <v>42615.291666666672</v>
      </c>
      <c r="N1985" s="10">
        <f>M1985-L1985</f>
        <v>22.279884259260143</v>
      </c>
      <c r="O1985" t="b">
        <v>0</v>
      </c>
      <c r="P1985">
        <v>16</v>
      </c>
      <c r="Q1985" s="12">
        <f>IFERROR(ROUND(E1985 / P1985, 2), 0)</f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>(K1986 / 60 / 60 / 24) + DATE(1970, 1, 1)</f>
        <v>41913.790289351848</v>
      </c>
      <c r="M1986" s="16">
        <f>(J1986 / 60 / 60 / 24) + DATE(1970, 1, 1)</f>
        <v>41973.831956018519</v>
      </c>
      <c r="N1986" s="10">
        <f>M1986-L1986</f>
        <v>60.041666666671517</v>
      </c>
      <c r="O1986" t="b">
        <v>0</v>
      </c>
      <c r="P1986">
        <v>7</v>
      </c>
      <c r="Q1986" s="12">
        <f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 / D1987 * 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>(K1987 / 60 / 60 / 24) + DATE(1970, 1, 1)</f>
        <v>42555.698738425926</v>
      </c>
      <c r="M1987" s="16">
        <f>(J1987 / 60 / 60 / 24) + DATE(1970, 1, 1)</f>
        <v>42584.958333333328</v>
      </c>
      <c r="N1987" s="10">
        <f>M1987-L1987</f>
        <v>29.259594907402061</v>
      </c>
      <c r="O1987" t="b">
        <v>0</v>
      </c>
      <c r="P1987">
        <v>4</v>
      </c>
      <c r="Q1987" s="12">
        <f>IFERROR(ROUND(E1987 / P1987, 2), 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 / D1988 * 100,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>(K1988 / 60 / 60 / 24) + DATE(1970, 1, 1)</f>
        <v>42413.433831018512</v>
      </c>
      <c r="M1988" s="16">
        <f>(J1988 / 60 / 60 / 24) + DATE(1970, 1, 1)</f>
        <v>42443.392164351855</v>
      </c>
      <c r="N1988" s="10">
        <f>M1988-L1988</f>
        <v>29.958333333343035</v>
      </c>
      <c r="O1988" t="b">
        <v>0</v>
      </c>
      <c r="P1988">
        <v>1</v>
      </c>
      <c r="Q1988" s="12">
        <f>IFERROR(ROUND(E1988 / P1988, 2), 0)</f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 / D1989 * 100, 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>(K1989 / 60 / 60 / 24) + DATE(1970, 1, 1)</f>
        <v>42034.639768518522</v>
      </c>
      <c r="M1989" s="16">
        <f>(J1989 / 60 / 60 / 24) + DATE(1970, 1, 1)</f>
        <v>42064.639768518522</v>
      </c>
      <c r="N1989" s="10">
        <f>M1989-L1989</f>
        <v>30</v>
      </c>
      <c r="O1989" t="b">
        <v>0</v>
      </c>
      <c r="P1989">
        <v>28</v>
      </c>
      <c r="Q1989" s="12">
        <f>IFERROR(ROUND(E1989 / P1989, 2), 0)</f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 / D1990 * 100,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>(K1990 / 60 / 60 / 24) + DATE(1970, 1, 1)</f>
        <v>42206.763217592597</v>
      </c>
      <c r="M1990" s="16">
        <f>(J1990 / 60 / 60 / 24) + DATE(1970, 1, 1)</f>
        <v>42236.763217592597</v>
      </c>
      <c r="N1990" s="10">
        <f>M1990-L1990</f>
        <v>30</v>
      </c>
      <c r="O1990" t="b">
        <v>0</v>
      </c>
      <c r="P1990">
        <v>1</v>
      </c>
      <c r="Q1990" s="12">
        <f>IFERROR(ROUND(E1990 / P1990, 2), 0)</f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 / D1991 * 100, 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>(K1991 / 60 / 60 / 24) + DATE(1970, 1, 1)</f>
        <v>42685.680648148147</v>
      </c>
      <c r="M1991" s="16">
        <f>(J1991 / 60 / 60 / 24) + DATE(1970, 1, 1)</f>
        <v>42715.680648148147</v>
      </c>
      <c r="N1991" s="10">
        <f>M1991-L1991</f>
        <v>30</v>
      </c>
      <c r="O1991" t="b">
        <v>0</v>
      </c>
      <c r="P1991">
        <v>1</v>
      </c>
      <c r="Q1991" s="12">
        <f>IFERROR(ROUND(E1991 / P1991, 2), 0)</f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 / D1992 * 100, 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>(K1992 / 60 / 60 / 24) + DATE(1970, 1, 1)</f>
        <v>42398.195972222224</v>
      </c>
      <c r="M1992" s="16">
        <f>(J1992 / 60 / 60 / 24) + DATE(1970, 1, 1)</f>
        <v>42413.195972222224</v>
      </c>
      <c r="N1992" s="10">
        <f>M1992-L1992</f>
        <v>15</v>
      </c>
      <c r="O1992" t="b">
        <v>0</v>
      </c>
      <c r="P1992">
        <v>5</v>
      </c>
      <c r="Q1992" s="12">
        <f>IFERROR(ROUND(E1992 / P1992, 2), 0)</f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 / D1993 * 100, 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>(K1993 / 60 / 60 / 24) + DATE(1970, 1, 1)</f>
        <v>42167.89335648148</v>
      </c>
      <c r="M1993" s="16">
        <f>(J1993 / 60 / 60 / 24) + DATE(1970, 1, 1)</f>
        <v>42188.89335648148</v>
      </c>
      <c r="N1993" s="10">
        <f>M1993-L1993</f>
        <v>21</v>
      </c>
      <c r="O1993" t="b">
        <v>0</v>
      </c>
      <c r="P1993">
        <v>3</v>
      </c>
      <c r="Q1993" s="12">
        <f>IFERROR(ROUND(E1993 / P1993, 2), 0)</f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 / D1994 * 100,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>(K1994 / 60 / 60 / 24) + DATE(1970, 1, 1)</f>
        <v>42023.143414351856</v>
      </c>
      <c r="M1994" s="16">
        <f>(J1994 / 60 / 60 / 24) + DATE(1970, 1, 1)</f>
        <v>42053.143414351856</v>
      </c>
      <c r="N1994" s="10">
        <f>M1994-L1994</f>
        <v>30</v>
      </c>
      <c r="O1994" t="b">
        <v>0</v>
      </c>
      <c r="P1994">
        <v>2</v>
      </c>
      <c r="Q1994" s="12">
        <f>IFERROR(ROUND(E1994 / P1994, 2), 0)</f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 / D1995 * 100,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>(K1995 / 60 / 60 / 24) + DATE(1970, 1, 1)</f>
        <v>42329.58839120371</v>
      </c>
      <c r="M1995" s="16">
        <f>(J1995 / 60 / 60 / 24) + DATE(1970, 1, 1)</f>
        <v>42359.58839120371</v>
      </c>
      <c r="N1995" s="10">
        <f>M1995-L1995</f>
        <v>30</v>
      </c>
      <c r="O1995" t="b">
        <v>0</v>
      </c>
      <c r="P1995">
        <v>0</v>
      </c>
      <c r="Q1995" s="12">
        <f>IFERROR(ROUND(E1995 / P1995, 2), 0)</f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 / D1996 * 100,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>(K1996 / 60 / 60 / 24) + DATE(1970, 1, 1)</f>
        <v>42651.006273148145</v>
      </c>
      <c r="M1996" s="16">
        <f>(J1996 / 60 / 60 / 24) + DATE(1970, 1, 1)</f>
        <v>42711.047939814816</v>
      </c>
      <c r="N1996" s="10">
        <f>M1996-L1996</f>
        <v>60.041666666671517</v>
      </c>
      <c r="O1996" t="b">
        <v>0</v>
      </c>
      <c r="P1996">
        <v>0</v>
      </c>
      <c r="Q1996" s="12">
        <f>IFERROR(ROUND(E1996 / P1996, 2), 0)</f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 / D1997 * 100, 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>(K1997 / 60 / 60 / 24) + DATE(1970, 1, 1)</f>
        <v>42181.902037037042</v>
      </c>
      <c r="M1997" s="16">
        <f>(J1997 / 60 / 60 / 24) + DATE(1970, 1, 1)</f>
        <v>42201.902037037042</v>
      </c>
      <c r="N1997" s="10">
        <f>M1997-L1997</f>
        <v>20</v>
      </c>
      <c r="O1997" t="b">
        <v>0</v>
      </c>
      <c r="P1997">
        <v>3</v>
      </c>
      <c r="Q1997" s="12">
        <f>IFERROR(ROUND(E1997 / P1997, 2), 0)</f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 / D1998 * 100,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>(K1998 / 60 / 60 / 24) + DATE(1970, 1, 1)</f>
        <v>41800.819571759261</v>
      </c>
      <c r="M1998" s="16">
        <f>(J1998 / 60 / 60 / 24) + DATE(1970, 1, 1)</f>
        <v>41830.819571759261</v>
      </c>
      <c r="N1998" s="10">
        <f>M1998-L1998</f>
        <v>30</v>
      </c>
      <c r="O1998" t="b">
        <v>0</v>
      </c>
      <c r="P1998">
        <v>0</v>
      </c>
      <c r="Q1998" s="12">
        <f>IFERROR(ROUND(E1998 / P1998, 2), 0)</f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 / D1999 * 100,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>(K1999 / 60 / 60 / 24) + DATE(1970, 1, 1)</f>
        <v>41847.930694444447</v>
      </c>
      <c r="M1999" s="16">
        <f>(J1999 / 60 / 60 / 24) + DATE(1970, 1, 1)</f>
        <v>41877.930694444447</v>
      </c>
      <c r="N1999" s="10">
        <f>M1999-L1999</f>
        <v>30</v>
      </c>
      <c r="O1999" t="b">
        <v>0</v>
      </c>
      <c r="P1999">
        <v>0</v>
      </c>
      <c r="Q1999" s="12">
        <f>IFERROR(ROUND(E1999 / P1999, 2), 0)</f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 / D2000 * 100, 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>(K2000 / 60 / 60 / 24) + DATE(1970, 1, 1)</f>
        <v>41807.118495370371</v>
      </c>
      <c r="M2000" s="16">
        <f>(J2000 / 60 / 60 / 24) + DATE(1970, 1, 1)</f>
        <v>41852.118495370371</v>
      </c>
      <c r="N2000" s="10">
        <f>M2000-L2000</f>
        <v>45</v>
      </c>
      <c r="O2000" t="b">
        <v>0</v>
      </c>
      <c r="P2000">
        <v>3</v>
      </c>
      <c r="Q2000" s="12">
        <f>IFERROR(ROUND(E2000 / P2000, 2), 0)</f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 / D2001 * 100, 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>(K2001 / 60 / 60 / 24) + DATE(1970, 1, 1)</f>
        <v>41926.482731481483</v>
      </c>
      <c r="M2001" s="16">
        <f>(J2001 / 60 / 60 / 24) + DATE(1970, 1, 1)</f>
        <v>41956.524398148147</v>
      </c>
      <c r="N2001" s="10">
        <f>M2001-L2001</f>
        <v>30.041666666664241</v>
      </c>
      <c r="O2001" t="b">
        <v>0</v>
      </c>
      <c r="P2001">
        <v>7</v>
      </c>
      <c r="Q2001" s="12">
        <f>IFERROR(ROUND(E2001 / P2001, 2), 0)</f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 / D2002 * 100, 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>(K2002 / 60 / 60 / 24) + DATE(1970, 1, 1)</f>
        <v>42345.951539351852</v>
      </c>
      <c r="M2002" s="16">
        <f>(J2002 / 60 / 60 / 24) + DATE(1970, 1, 1)</f>
        <v>42375.951539351852</v>
      </c>
      <c r="N2002" s="10">
        <f>M2002-L2002</f>
        <v>30</v>
      </c>
      <c r="O2002" t="b">
        <v>0</v>
      </c>
      <c r="P2002">
        <v>25</v>
      </c>
      <c r="Q2002" s="12">
        <f>IFERROR(ROUND(E2002 / P2002, 2), 0)</f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 / D2003 * 100, 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>(K2003 / 60 / 60 / 24) + DATE(1970, 1, 1)</f>
        <v>42136.209675925929</v>
      </c>
      <c r="M2003" s="16">
        <f>(J2003 / 60 / 60 / 24) + DATE(1970, 1, 1)</f>
        <v>42167.833333333328</v>
      </c>
      <c r="N2003" s="10">
        <f>M2003-L2003</f>
        <v>31.623657407399151</v>
      </c>
      <c r="O2003" t="b">
        <v>1</v>
      </c>
      <c r="P2003">
        <v>1637</v>
      </c>
      <c r="Q2003" s="12">
        <f>IFERROR(ROUND(E2003 / P2003, 2), 0)</f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 / D2004 * 100, 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>(K2004 / 60 / 60 / 24) + DATE(1970, 1, 1)</f>
        <v>42728.71230324074</v>
      </c>
      <c r="M2004" s="16">
        <f>(J2004 / 60 / 60 / 24) + DATE(1970, 1, 1)</f>
        <v>42758.71230324074</v>
      </c>
      <c r="N2004" s="10">
        <f>M2004-L2004</f>
        <v>30</v>
      </c>
      <c r="O2004" t="b">
        <v>1</v>
      </c>
      <c r="P2004">
        <v>1375</v>
      </c>
      <c r="Q2004" s="12">
        <f>IFERROR(ROUND(E2004 / P2004, 2), 0)</f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 / D2005 * 100, 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>(K2005 / 60 / 60 / 24) + DATE(1970, 1, 1)</f>
        <v>40347.125601851854</v>
      </c>
      <c r="M2005" s="16">
        <f>(J2005 / 60 / 60 / 24) + DATE(1970, 1, 1)</f>
        <v>40361.958333333336</v>
      </c>
      <c r="N2005" s="10">
        <f>M2005-L2005</f>
        <v>14.83273148148146</v>
      </c>
      <c r="O2005" t="b">
        <v>1</v>
      </c>
      <c r="P2005">
        <v>17</v>
      </c>
      <c r="Q2005" s="12">
        <f>IFERROR(ROUND(E2005 / P2005, 2), 0)</f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 / D2006 * 100, 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>(K2006 / 60 / 60 / 24) + DATE(1970, 1, 1)</f>
        <v>41800.604895833334</v>
      </c>
      <c r="M2006" s="16">
        <f>(J2006 / 60 / 60 / 24) + DATE(1970, 1, 1)</f>
        <v>41830.604895833334</v>
      </c>
      <c r="N2006" s="10">
        <f>M2006-L2006</f>
        <v>30</v>
      </c>
      <c r="O2006" t="b">
        <v>1</v>
      </c>
      <c r="P2006">
        <v>354</v>
      </c>
      <c r="Q2006" s="12">
        <f>IFERROR(ROUND(E2006 / P2006, 2), 0)</f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 / D2007 * 100, 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>(K2007 / 60 / 60 / 24) + DATE(1970, 1, 1)</f>
        <v>41535.812708333331</v>
      </c>
      <c r="M2007" s="16">
        <f>(J2007 / 60 / 60 / 24) + DATE(1970, 1, 1)</f>
        <v>41563.165972222225</v>
      </c>
      <c r="N2007" s="10">
        <f>M2007-L2007</f>
        <v>27.353263888893707</v>
      </c>
      <c r="O2007" t="b">
        <v>1</v>
      </c>
      <c r="P2007">
        <v>191</v>
      </c>
      <c r="Q2007" s="12">
        <f>IFERROR(ROUND(E2007 / P2007, 2), 0)</f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 / D2008 * 100, 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>(K2008 / 60 / 60 / 24) + DATE(1970, 1, 1)</f>
        <v>41941.500520833331</v>
      </c>
      <c r="M2008" s="16">
        <f>(J2008 / 60 / 60 / 24) + DATE(1970, 1, 1)</f>
        <v>41976.542187500003</v>
      </c>
      <c r="N2008" s="10">
        <f>M2008-L2008</f>
        <v>35.041666666671517</v>
      </c>
      <c r="O2008" t="b">
        <v>1</v>
      </c>
      <c r="P2008">
        <v>303</v>
      </c>
      <c r="Q2008" s="12">
        <f>IFERROR(ROUND(E2008 / P2008, 2), 0)</f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 / D2009 * 100, 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>(K2009 / 60 / 60 / 24) + DATE(1970, 1, 1)</f>
        <v>40347.837800925925</v>
      </c>
      <c r="M2009" s="16">
        <f>(J2009 / 60 / 60 / 24) + DATE(1970, 1, 1)</f>
        <v>40414.166666666664</v>
      </c>
      <c r="N2009" s="10">
        <f>M2009-L2009</f>
        <v>66.328865740739275</v>
      </c>
      <c r="O2009" t="b">
        <v>1</v>
      </c>
      <c r="P2009">
        <v>137</v>
      </c>
      <c r="Q2009" s="12">
        <f>IFERROR(ROUND(E2009 / P2009, 2), 0)</f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 / D2010 * 100, 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>(K2010 / 60 / 60 / 24) + DATE(1970, 1, 1)</f>
        <v>40761.604421296295</v>
      </c>
      <c r="M2010" s="16">
        <f>(J2010 / 60 / 60 / 24) + DATE(1970, 1, 1)</f>
        <v>40805.604421296295</v>
      </c>
      <c r="N2010" s="10">
        <f>M2010-L2010</f>
        <v>44</v>
      </c>
      <c r="O2010" t="b">
        <v>1</v>
      </c>
      <c r="P2010">
        <v>41</v>
      </c>
      <c r="Q2010" s="12">
        <f>IFERROR(ROUND(E2010 / P2010, 2), 0)</f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 / D2011 * 100, 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>(K2011 / 60 / 60 / 24) + DATE(1970, 1, 1)</f>
        <v>42661.323414351849</v>
      </c>
      <c r="M2011" s="16">
        <f>(J2011 / 60 / 60 / 24) + DATE(1970, 1, 1)</f>
        <v>42697.365081018521</v>
      </c>
      <c r="N2011" s="10">
        <f>M2011-L2011</f>
        <v>36.041666666671517</v>
      </c>
      <c r="O2011" t="b">
        <v>1</v>
      </c>
      <c r="P2011">
        <v>398</v>
      </c>
      <c r="Q2011" s="12">
        <f>IFERROR(ROUND(E2011 / P2011, 2), 0)</f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 / D2012 * 100, 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>(K2012 / 60 / 60 / 24) + DATE(1970, 1, 1)</f>
        <v>42570.996423611112</v>
      </c>
      <c r="M2012" s="16">
        <f>(J2012 / 60 / 60 / 24) + DATE(1970, 1, 1)</f>
        <v>42600.996423611112</v>
      </c>
      <c r="N2012" s="10">
        <f>M2012-L2012</f>
        <v>30</v>
      </c>
      <c r="O2012" t="b">
        <v>1</v>
      </c>
      <c r="P2012">
        <v>1737</v>
      </c>
      <c r="Q2012" s="12">
        <f>IFERROR(ROUND(E2012 / P2012, 2), 0)</f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 / D2013 * 100, 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>(K2013 / 60 / 60 / 24) + DATE(1970, 1, 1)</f>
        <v>42347.358483796299</v>
      </c>
      <c r="M2013" s="16">
        <f>(J2013 / 60 / 60 / 24) + DATE(1970, 1, 1)</f>
        <v>42380.958333333328</v>
      </c>
      <c r="N2013" s="10">
        <f>M2013-L2013</f>
        <v>33.599849537029513</v>
      </c>
      <c r="O2013" t="b">
        <v>1</v>
      </c>
      <c r="P2013">
        <v>971</v>
      </c>
      <c r="Q2013" s="12">
        <f>IFERROR(ROUND(E2013 / P2013, 2), 0)</f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 / D2014 * 100, 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>(K2014 / 60 / 60 / 24) + DATE(1970, 1, 1)</f>
        <v>42010.822233796294</v>
      </c>
      <c r="M2014" s="16">
        <f>(J2014 / 60 / 60 / 24) + DATE(1970, 1, 1)</f>
        <v>42040.822233796294</v>
      </c>
      <c r="N2014" s="10">
        <f>M2014-L2014</f>
        <v>30</v>
      </c>
      <c r="O2014" t="b">
        <v>1</v>
      </c>
      <c r="P2014">
        <v>183</v>
      </c>
      <c r="Q2014" s="12">
        <f>IFERROR(ROUND(E2014 / P2014, 2), 0)</f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 / D2015 * 100, 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>(K2015 / 60 / 60 / 24) + DATE(1970, 1, 1)</f>
        <v>42499.960810185185</v>
      </c>
      <c r="M2015" s="16">
        <f>(J2015 / 60 / 60 / 24) + DATE(1970, 1, 1)</f>
        <v>42559.960810185185</v>
      </c>
      <c r="N2015" s="10">
        <f>M2015-L2015</f>
        <v>60</v>
      </c>
      <c r="O2015" t="b">
        <v>1</v>
      </c>
      <c r="P2015">
        <v>4562</v>
      </c>
      <c r="Q2015" s="12">
        <f>IFERROR(ROUND(E2015 / P2015, 2), 0)</f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 / D2016 * 100, 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>(K2016 / 60 / 60 / 24) + DATE(1970, 1, 1)</f>
        <v>41324.214571759258</v>
      </c>
      <c r="M2016" s="16">
        <f>(J2016 / 60 / 60 / 24) + DATE(1970, 1, 1)</f>
        <v>41358.172905092593</v>
      </c>
      <c r="N2016" s="10">
        <f>M2016-L2016</f>
        <v>33.958333333335759</v>
      </c>
      <c r="O2016" t="b">
        <v>1</v>
      </c>
      <c r="P2016">
        <v>26457</v>
      </c>
      <c r="Q2016" s="12">
        <f>IFERROR(ROUND(E2016 / P2016, 2), 0)</f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 / D2017 * 100, 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>(K2017 / 60 / 60 / 24) + DATE(1970, 1, 1)</f>
        <v>40765.876886574071</v>
      </c>
      <c r="M2017" s="16">
        <f>(J2017 / 60 / 60 / 24) + DATE(1970, 1, 1)</f>
        <v>40795.876886574071</v>
      </c>
      <c r="N2017" s="10">
        <f>M2017-L2017</f>
        <v>30</v>
      </c>
      <c r="O2017" t="b">
        <v>1</v>
      </c>
      <c r="P2017">
        <v>162</v>
      </c>
      <c r="Q2017" s="12">
        <f>IFERROR(ROUND(E2017 / P2017, 2), 0)</f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 / D2018 * 100, 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>(K2018 / 60 / 60 / 24) + DATE(1970, 1, 1)</f>
        <v>41312.88077546296</v>
      </c>
      <c r="M2018" s="16">
        <f>(J2018 / 60 / 60 / 24) + DATE(1970, 1, 1)</f>
        <v>41342.88077546296</v>
      </c>
      <c r="N2018" s="10">
        <f>M2018-L2018</f>
        <v>30</v>
      </c>
      <c r="O2018" t="b">
        <v>1</v>
      </c>
      <c r="P2018">
        <v>479</v>
      </c>
      <c r="Q2018" s="12">
        <f>IFERROR(ROUND(E2018 / P2018, 2), 0)</f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 / D2019 * 100, 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>(K2019 / 60 / 60 / 24) + DATE(1970, 1, 1)</f>
        <v>40961.057349537034</v>
      </c>
      <c r="M2019" s="16">
        <f>(J2019 / 60 / 60 / 24) + DATE(1970, 1, 1)</f>
        <v>40992.166666666664</v>
      </c>
      <c r="N2019" s="10">
        <f>M2019-L2019</f>
        <v>31.109317129630654</v>
      </c>
      <c r="O2019" t="b">
        <v>1</v>
      </c>
      <c r="P2019">
        <v>426</v>
      </c>
      <c r="Q2019" s="12">
        <f>IFERROR(ROUND(E2019 / P2019, 2), 0)</f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 / D2020 * 100, 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>(K2020 / 60 / 60 / 24) + DATE(1970, 1, 1)</f>
        <v>42199.365844907406</v>
      </c>
      <c r="M2020" s="16">
        <f>(J2020 / 60 / 60 / 24) + DATE(1970, 1, 1)</f>
        <v>42229.365844907406</v>
      </c>
      <c r="N2020" s="10">
        <f>M2020-L2020</f>
        <v>30</v>
      </c>
      <c r="O2020" t="b">
        <v>1</v>
      </c>
      <c r="P2020">
        <v>450</v>
      </c>
      <c r="Q2020" s="12">
        <f>IFERROR(ROUND(E2020 / P2020, 2), 0)</f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 / D2021 * 100, 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>(K2021 / 60 / 60 / 24) + DATE(1970, 1, 1)</f>
        <v>42605.70857638889</v>
      </c>
      <c r="M2021" s="16">
        <f>(J2021 / 60 / 60 / 24) + DATE(1970, 1, 1)</f>
        <v>42635.70857638889</v>
      </c>
      <c r="N2021" s="10">
        <f>M2021-L2021</f>
        <v>30</v>
      </c>
      <c r="O2021" t="b">
        <v>1</v>
      </c>
      <c r="P2021">
        <v>1780</v>
      </c>
      <c r="Q2021" s="12">
        <f>IFERROR(ROUND(E2021 / P2021, 2), 0)</f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 / D2022 * 100, 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>(K2022 / 60 / 60 / 24) + DATE(1970, 1, 1)</f>
        <v>41737.097499999996</v>
      </c>
      <c r="M2022" s="16">
        <f>(J2022 / 60 / 60 / 24) + DATE(1970, 1, 1)</f>
        <v>41773.961111111108</v>
      </c>
      <c r="N2022" s="10">
        <f>M2022-L2022</f>
        <v>36.863611111111823</v>
      </c>
      <c r="O2022" t="b">
        <v>1</v>
      </c>
      <c r="P2022">
        <v>122</v>
      </c>
      <c r="Q2022" s="12">
        <f>IFERROR(ROUND(E2022 / P2022, 2), 0)</f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 / D2023 * 100, 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>(K2023 / 60 / 60 / 24) + DATE(1970, 1, 1)</f>
        <v>41861.070567129631</v>
      </c>
      <c r="M2023" s="16">
        <f>(J2023 / 60 / 60 / 24) + DATE(1970, 1, 1)</f>
        <v>41906.070567129631</v>
      </c>
      <c r="N2023" s="10">
        <f>M2023-L2023</f>
        <v>45</v>
      </c>
      <c r="O2023" t="b">
        <v>1</v>
      </c>
      <c r="P2023">
        <v>95</v>
      </c>
      <c r="Q2023" s="12">
        <f>IFERROR(ROUND(E2023 / P2023, 2), 0)</f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 / D2024 * 100, 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>(K2024 / 60 / 60 / 24) + DATE(1970, 1, 1)</f>
        <v>42502.569120370375</v>
      </c>
      <c r="M2024" s="16">
        <f>(J2024 / 60 / 60 / 24) + DATE(1970, 1, 1)</f>
        <v>42532.569120370375</v>
      </c>
      <c r="N2024" s="10">
        <f>M2024-L2024</f>
        <v>30</v>
      </c>
      <c r="O2024" t="b">
        <v>1</v>
      </c>
      <c r="P2024">
        <v>325</v>
      </c>
      <c r="Q2024" s="12">
        <f>IFERROR(ROUND(E2024 / P2024, 2), 0)</f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 / D2025 * 100, 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>(K2025 / 60 / 60 / 24) + DATE(1970, 1, 1)</f>
        <v>42136.420752314814</v>
      </c>
      <c r="M2025" s="16">
        <f>(J2025 / 60 / 60 / 24) + DATE(1970, 1, 1)</f>
        <v>42166.420752314814</v>
      </c>
      <c r="N2025" s="10">
        <f>M2025-L2025</f>
        <v>30</v>
      </c>
      <c r="O2025" t="b">
        <v>1</v>
      </c>
      <c r="P2025">
        <v>353</v>
      </c>
      <c r="Q2025" s="12">
        <f>IFERROR(ROUND(E2025 / P2025, 2), 0)</f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 / D2026 * 100, 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>(K2026 / 60 / 60 / 24) + DATE(1970, 1, 1)</f>
        <v>41099.966944444444</v>
      </c>
      <c r="M2026" s="16">
        <f>(J2026 / 60 / 60 / 24) + DATE(1970, 1, 1)</f>
        <v>41134.125</v>
      </c>
      <c r="N2026" s="10">
        <f>M2026-L2026</f>
        <v>34.15805555555562</v>
      </c>
      <c r="O2026" t="b">
        <v>1</v>
      </c>
      <c r="P2026">
        <v>105</v>
      </c>
      <c r="Q2026" s="12">
        <f>IFERROR(ROUND(E2026 / P2026, 2), 0)</f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 / D2027 * 100, 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>(K2027 / 60 / 60 / 24) + DATE(1970, 1, 1)</f>
        <v>42136.184560185182</v>
      </c>
      <c r="M2027" s="16">
        <f>(J2027 / 60 / 60 / 24) + DATE(1970, 1, 1)</f>
        <v>42166.184560185182</v>
      </c>
      <c r="N2027" s="10">
        <f>M2027-L2027</f>
        <v>30</v>
      </c>
      <c r="O2027" t="b">
        <v>1</v>
      </c>
      <c r="P2027">
        <v>729</v>
      </c>
      <c r="Q2027" s="12">
        <f>IFERROR(ROUND(E2027 / P2027, 2), 0)</f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 / D2028 * 100, 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>(K2028 / 60 / 60 / 24) + DATE(1970, 1, 1)</f>
        <v>41704.735937500001</v>
      </c>
      <c r="M2028" s="16">
        <f>(J2028 / 60 / 60 / 24) + DATE(1970, 1, 1)</f>
        <v>41750.165972222225</v>
      </c>
      <c r="N2028" s="10">
        <f>M2028-L2028</f>
        <v>45.430034722223354</v>
      </c>
      <c r="O2028" t="b">
        <v>1</v>
      </c>
      <c r="P2028">
        <v>454</v>
      </c>
      <c r="Q2028" s="12">
        <f>IFERROR(ROUND(E2028 / P2028, 2), 0)</f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 / D2029 * 100, 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>(K2029 / 60 / 60 / 24) + DATE(1970, 1, 1)</f>
        <v>42048.813877314817</v>
      </c>
      <c r="M2029" s="16">
        <f>(J2029 / 60 / 60 / 24) + DATE(1970, 1, 1)</f>
        <v>42093.772210648152</v>
      </c>
      <c r="N2029" s="10">
        <f>M2029-L2029</f>
        <v>44.958333333335759</v>
      </c>
      <c r="O2029" t="b">
        <v>1</v>
      </c>
      <c r="P2029">
        <v>539</v>
      </c>
      <c r="Q2029" s="12">
        <f>IFERROR(ROUND(E2029 / P2029, 2), 0)</f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 / D2030 * 100, 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>(K2030 / 60 / 60 / 24) + DATE(1970, 1, 1)</f>
        <v>40215.919050925928</v>
      </c>
      <c r="M2030" s="16">
        <f>(J2030 / 60 / 60 / 24) + DATE(1970, 1, 1)</f>
        <v>40252.913194444445</v>
      </c>
      <c r="N2030" s="10">
        <f>M2030-L2030</f>
        <v>36.994143518517376</v>
      </c>
      <c r="O2030" t="b">
        <v>1</v>
      </c>
      <c r="P2030">
        <v>79</v>
      </c>
      <c r="Q2030" s="12">
        <f>IFERROR(ROUND(E2030 / P2030, 2), 0)</f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 / D2031 * 100, 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>(K2031 / 60 / 60 / 24) + DATE(1970, 1, 1)</f>
        <v>41848.021770833337</v>
      </c>
      <c r="M2031" s="16">
        <f>(J2031 / 60 / 60 / 24) + DATE(1970, 1, 1)</f>
        <v>41878.021770833337</v>
      </c>
      <c r="N2031" s="10">
        <f>M2031-L2031</f>
        <v>30</v>
      </c>
      <c r="O2031" t="b">
        <v>1</v>
      </c>
      <c r="P2031">
        <v>94</v>
      </c>
      <c r="Q2031" s="12">
        <f>IFERROR(ROUND(E2031 / P2031, 2), 0)</f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 / D2032 * 100, 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>(K2032 / 60 / 60 / 24) + DATE(1970, 1, 1)</f>
        <v>41212.996481481481</v>
      </c>
      <c r="M2032" s="16">
        <f>(J2032 / 60 / 60 / 24) + DATE(1970, 1, 1)</f>
        <v>41242.996481481481</v>
      </c>
      <c r="N2032" s="10">
        <f>M2032-L2032</f>
        <v>30</v>
      </c>
      <c r="O2032" t="b">
        <v>1</v>
      </c>
      <c r="P2032">
        <v>625</v>
      </c>
      <c r="Q2032" s="12">
        <f>IFERROR(ROUND(E2032 / P2032, 2), 0)</f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 / D2033 * 100, 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>(K2033 / 60 / 60 / 24) + DATE(1970, 1, 1)</f>
        <v>41975.329317129625</v>
      </c>
      <c r="M2033" s="16">
        <f>(J2033 / 60 / 60 / 24) + DATE(1970, 1, 1)</f>
        <v>42013.041666666672</v>
      </c>
      <c r="N2033" s="10">
        <f>M2033-L2033</f>
        <v>37.712349537046975</v>
      </c>
      <c r="O2033" t="b">
        <v>1</v>
      </c>
      <c r="P2033">
        <v>508</v>
      </c>
      <c r="Q2033" s="12">
        <f>IFERROR(ROUND(E2033 / P2033, 2), 0)</f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 / D2034 * 100, 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>(K2034 / 60 / 60 / 24) + DATE(1970, 1, 1)</f>
        <v>42689.565671296295</v>
      </c>
      <c r="M2034" s="16">
        <f>(J2034 / 60 / 60 / 24) + DATE(1970, 1, 1)</f>
        <v>42719.208333333328</v>
      </c>
      <c r="N2034" s="10">
        <f>M2034-L2034</f>
        <v>29.642662037033006</v>
      </c>
      <c r="O2034" t="b">
        <v>1</v>
      </c>
      <c r="P2034">
        <v>531</v>
      </c>
      <c r="Q2034" s="12">
        <f>IFERROR(ROUND(E2034 / P2034, 2), 0)</f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 / D2035 * 100, 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>(K2035 / 60 / 60 / 24) + DATE(1970, 1, 1)</f>
        <v>41725.082384259258</v>
      </c>
      <c r="M2035" s="16">
        <f>(J2035 / 60 / 60 / 24) + DATE(1970, 1, 1)</f>
        <v>41755.082384259258</v>
      </c>
      <c r="N2035" s="10">
        <f>M2035-L2035</f>
        <v>30</v>
      </c>
      <c r="O2035" t="b">
        <v>1</v>
      </c>
      <c r="P2035">
        <v>158</v>
      </c>
      <c r="Q2035" s="12">
        <f>IFERROR(ROUND(E2035 / P2035, 2), 0)</f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 / D2036 * 100, 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>(K2036 / 60 / 60 / 24) + DATE(1970, 1, 1)</f>
        <v>42076.130011574074</v>
      </c>
      <c r="M2036" s="16">
        <f>(J2036 / 60 / 60 / 24) + DATE(1970, 1, 1)</f>
        <v>42131.290277777778</v>
      </c>
      <c r="N2036" s="10">
        <f>M2036-L2036</f>
        <v>55.160266203703941</v>
      </c>
      <c r="O2036" t="b">
        <v>1</v>
      </c>
      <c r="P2036">
        <v>508</v>
      </c>
      <c r="Q2036" s="12">
        <f>IFERROR(ROUND(E2036 / P2036, 2), 0)</f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 / D2037 * 100, 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>(K2037 / 60 / 60 / 24) + DATE(1970, 1, 1)</f>
        <v>42311.625081018516</v>
      </c>
      <c r="M2037" s="16">
        <f>(J2037 / 60 / 60 / 24) + DATE(1970, 1, 1)</f>
        <v>42357.041666666672</v>
      </c>
      <c r="N2037" s="10">
        <f>M2037-L2037</f>
        <v>45.416585648155888</v>
      </c>
      <c r="O2037" t="b">
        <v>1</v>
      </c>
      <c r="P2037">
        <v>644</v>
      </c>
      <c r="Q2037" s="12">
        <f>IFERROR(ROUND(E2037 / P2037, 2), 0)</f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 / D2038 * 100, 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>(K2038 / 60 / 60 / 24) + DATE(1970, 1, 1)</f>
        <v>41738.864803240744</v>
      </c>
      <c r="M2038" s="16">
        <f>(J2038 / 60 / 60 / 24) + DATE(1970, 1, 1)</f>
        <v>41768.864803240744</v>
      </c>
      <c r="N2038" s="10">
        <f>M2038-L2038</f>
        <v>30</v>
      </c>
      <c r="O2038" t="b">
        <v>1</v>
      </c>
      <c r="P2038">
        <v>848</v>
      </c>
      <c r="Q2038" s="12">
        <f>IFERROR(ROUND(E2038 / P2038, 2), 0)</f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 / D2039 * 100, 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>(K2039 / 60 / 60 / 24) + DATE(1970, 1, 1)</f>
        <v>41578.210104166668</v>
      </c>
      <c r="M2039" s="16">
        <f>(J2039 / 60 / 60 / 24) + DATE(1970, 1, 1)</f>
        <v>41638.251770833333</v>
      </c>
      <c r="N2039" s="10">
        <f>M2039-L2039</f>
        <v>60.041666666664241</v>
      </c>
      <c r="O2039" t="b">
        <v>1</v>
      </c>
      <c r="P2039">
        <v>429</v>
      </c>
      <c r="Q2039" s="12">
        <f>IFERROR(ROUND(E2039 / P2039, 2), 0)</f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 / D2040 * 100, 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>(K2040 / 60 / 60 / 24) + DATE(1970, 1, 1)</f>
        <v>41424.27107638889</v>
      </c>
      <c r="M2040" s="16">
        <f>(J2040 / 60 / 60 / 24) + DATE(1970, 1, 1)</f>
        <v>41456.75</v>
      </c>
      <c r="N2040" s="10">
        <f>M2040-L2040</f>
        <v>32.478923611110076</v>
      </c>
      <c r="O2040" t="b">
        <v>1</v>
      </c>
      <c r="P2040">
        <v>204</v>
      </c>
      <c r="Q2040" s="12">
        <f>IFERROR(ROUND(E2040 / P2040, 2), 0)</f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 / D2041 * 100, 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>(K2041 / 60 / 60 / 24) + DATE(1970, 1, 1)</f>
        <v>42675.438946759255</v>
      </c>
      <c r="M2041" s="16">
        <f>(J2041 / 60 / 60 / 24) + DATE(1970, 1, 1)</f>
        <v>42705.207638888889</v>
      </c>
      <c r="N2041" s="10">
        <f>M2041-L2041</f>
        <v>29.768692129633564</v>
      </c>
      <c r="O2041" t="b">
        <v>1</v>
      </c>
      <c r="P2041">
        <v>379</v>
      </c>
      <c r="Q2041" s="12">
        <f>IFERROR(ROUND(E2041 / P2041, 2), 0)</f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 / D2042 * 100, 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>(K2042 / 60 / 60 / 24) + DATE(1970, 1, 1)</f>
        <v>41578.927118055559</v>
      </c>
      <c r="M2042" s="16">
        <f>(J2042 / 60 / 60 / 24) + DATE(1970, 1, 1)</f>
        <v>41593.968784722223</v>
      </c>
      <c r="N2042" s="10">
        <f>M2042-L2042</f>
        <v>15.041666666664241</v>
      </c>
      <c r="O2042" t="b">
        <v>1</v>
      </c>
      <c r="P2042">
        <v>271</v>
      </c>
      <c r="Q2042" s="12">
        <f>IFERROR(ROUND(E2042 / P2042, 2), 0)</f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 / D2043 * 100, 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>(K2043 / 60 / 60 / 24) + DATE(1970, 1, 1)</f>
        <v>42654.525775462964</v>
      </c>
      <c r="M2043" s="16">
        <f>(J2043 / 60 / 60 / 24) + DATE(1970, 1, 1)</f>
        <v>42684.567442129628</v>
      </c>
      <c r="N2043" s="10">
        <f>M2043-L2043</f>
        <v>30.041666666664241</v>
      </c>
      <c r="O2043" t="b">
        <v>0</v>
      </c>
      <c r="P2043">
        <v>120</v>
      </c>
      <c r="Q2043" s="12">
        <f>IFERROR(ROUND(E2043 / P2043, 2), 0)</f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 / D2044 * 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>(K2044 / 60 / 60 / 24) + DATE(1970, 1, 1)</f>
        <v>42331.708032407405</v>
      </c>
      <c r="M2044" s="16">
        <f>(J2044 / 60 / 60 / 24) + DATE(1970, 1, 1)</f>
        <v>42391.708032407405</v>
      </c>
      <c r="N2044" s="10">
        <f>M2044-L2044</f>
        <v>60</v>
      </c>
      <c r="O2044" t="b">
        <v>0</v>
      </c>
      <c r="P2044">
        <v>140</v>
      </c>
      <c r="Q2044" s="12">
        <f>IFERROR(ROUND(E2044 / P2044, 2), 0)</f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 / D2045 * 100, 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>(K2045 / 60 / 60 / 24) + DATE(1970, 1, 1)</f>
        <v>42661.176817129628</v>
      </c>
      <c r="M2045" s="16">
        <f>(J2045 / 60 / 60 / 24) + DATE(1970, 1, 1)</f>
        <v>42715.207638888889</v>
      </c>
      <c r="N2045" s="10">
        <f>M2045-L2045</f>
        <v>54.030821759261016</v>
      </c>
      <c r="O2045" t="b">
        <v>0</v>
      </c>
      <c r="P2045">
        <v>193</v>
      </c>
      <c r="Q2045" s="12">
        <f>IFERROR(ROUND(E2045 / P2045, 2), 0)</f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 / D2046 * 100, 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>(K2046 / 60 / 60 / 24) + DATE(1970, 1, 1)</f>
        <v>42138.684189814812</v>
      </c>
      <c r="M2046" s="16">
        <f>(J2046 / 60 / 60 / 24) + DATE(1970, 1, 1)</f>
        <v>42168.684189814812</v>
      </c>
      <c r="N2046" s="10">
        <f>M2046-L2046</f>
        <v>30</v>
      </c>
      <c r="O2046" t="b">
        <v>0</v>
      </c>
      <c r="P2046">
        <v>180</v>
      </c>
      <c r="Q2046" s="12">
        <f>IFERROR(ROUND(E2046 / P2046, 2), 0)</f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 / D2047 * 100, 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>(K2047 / 60 / 60 / 24) + DATE(1970, 1, 1)</f>
        <v>41069.088506944441</v>
      </c>
      <c r="M2047" s="16">
        <f>(J2047 / 60 / 60 / 24) + DATE(1970, 1, 1)</f>
        <v>41099.088506944441</v>
      </c>
      <c r="N2047" s="10">
        <f>M2047-L2047</f>
        <v>30</v>
      </c>
      <c r="O2047" t="b">
        <v>0</v>
      </c>
      <c r="P2047">
        <v>263</v>
      </c>
      <c r="Q2047" s="12">
        <f>IFERROR(ROUND(E2047 / P2047, 2), 0)</f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 / D2048 * 100, 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>(K2048 / 60 / 60 / 24) + DATE(1970, 1, 1)</f>
        <v>41387.171805555554</v>
      </c>
      <c r="M2048" s="16">
        <f>(J2048 / 60 / 60 / 24) + DATE(1970, 1, 1)</f>
        <v>41417.171805555554</v>
      </c>
      <c r="N2048" s="10">
        <f>M2048-L2048</f>
        <v>30</v>
      </c>
      <c r="O2048" t="b">
        <v>0</v>
      </c>
      <c r="P2048">
        <v>217</v>
      </c>
      <c r="Q2048" s="12">
        <f>IFERROR(ROUND(E2048 / P2048, 2), 0)</f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 / D2049 * 100, 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>(K2049 / 60 / 60 / 24) + DATE(1970, 1, 1)</f>
        <v>42081.903587962966</v>
      </c>
      <c r="M2049" s="16">
        <f>(J2049 / 60 / 60 / 24) + DATE(1970, 1, 1)</f>
        <v>42111</v>
      </c>
      <c r="N2049" s="10">
        <f>M2049-L2049</f>
        <v>29.096412037033588</v>
      </c>
      <c r="O2049" t="b">
        <v>0</v>
      </c>
      <c r="P2049">
        <v>443</v>
      </c>
      <c r="Q2049" s="12">
        <f>IFERROR(ROUND(E2049 / P2049, 2), 0)</f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>(K2050 / 60 / 60 / 24) + DATE(1970, 1, 1)</f>
        <v>41387.651516203703</v>
      </c>
      <c r="M2050" s="16">
        <f>(J2050 / 60 / 60 / 24) + DATE(1970, 1, 1)</f>
        <v>41417.651516203703</v>
      </c>
      <c r="N2050" s="10">
        <f>M2050-L2050</f>
        <v>30</v>
      </c>
      <c r="O2050" t="b">
        <v>0</v>
      </c>
      <c r="P2050">
        <v>1373</v>
      </c>
      <c r="Q2050" s="12">
        <f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 / D2051 * 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>(K2051 / 60 / 60 / 24) + DATE(1970, 1, 1)</f>
        <v>41575.527349537035</v>
      </c>
      <c r="M2051" s="16">
        <f>(J2051 / 60 / 60 / 24) + DATE(1970, 1, 1)</f>
        <v>41610.957638888889</v>
      </c>
      <c r="N2051" s="10">
        <f>M2051-L2051</f>
        <v>35.430289351854299</v>
      </c>
      <c r="O2051" t="b">
        <v>0</v>
      </c>
      <c r="P2051">
        <v>742</v>
      </c>
      <c r="Q2051" s="12">
        <f>IFERROR(ROUND(E2051 / P2051, 2), 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 / D2052 * 100, 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>(K2052 / 60 / 60 / 24) + DATE(1970, 1, 1)</f>
        <v>42115.071504629625</v>
      </c>
      <c r="M2052" s="16">
        <f>(J2052 / 60 / 60 / 24) + DATE(1970, 1, 1)</f>
        <v>42155.071504629625</v>
      </c>
      <c r="N2052" s="10">
        <f>M2052-L2052</f>
        <v>40</v>
      </c>
      <c r="O2052" t="b">
        <v>0</v>
      </c>
      <c r="P2052">
        <v>170</v>
      </c>
      <c r="Q2052" s="12">
        <f>IFERROR(ROUND(E2052 / P2052, 2), 0)</f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 / D2053 * 100, 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>(K2053 / 60 / 60 / 24) + DATE(1970, 1, 1)</f>
        <v>41604.022418981483</v>
      </c>
      <c r="M2053" s="16">
        <f>(J2053 / 60 / 60 / 24) + DATE(1970, 1, 1)</f>
        <v>41634.022418981483</v>
      </c>
      <c r="N2053" s="10">
        <f>M2053-L2053</f>
        <v>30</v>
      </c>
      <c r="O2053" t="b">
        <v>0</v>
      </c>
      <c r="P2053">
        <v>242</v>
      </c>
      <c r="Q2053" s="12">
        <f>IFERROR(ROUND(E2053 / P2053, 2), 0)</f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 / D2054 * 100, 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>(K2054 / 60 / 60 / 24) + DATE(1970, 1, 1)</f>
        <v>42375.08394675926</v>
      </c>
      <c r="M2054" s="16">
        <f>(J2054 / 60 / 60 / 24) + DATE(1970, 1, 1)</f>
        <v>42420.08394675926</v>
      </c>
      <c r="N2054" s="10">
        <f>M2054-L2054</f>
        <v>45</v>
      </c>
      <c r="O2054" t="b">
        <v>0</v>
      </c>
      <c r="P2054">
        <v>541</v>
      </c>
      <c r="Q2054" s="12">
        <f>IFERROR(ROUND(E2054 / P2054, 2), 0)</f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 / D2055 * 100, 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>(K2055 / 60 / 60 / 24) + DATE(1970, 1, 1)</f>
        <v>42303.617488425924</v>
      </c>
      <c r="M2055" s="16">
        <f>(J2055 / 60 / 60 / 24) + DATE(1970, 1, 1)</f>
        <v>42333.659155092595</v>
      </c>
      <c r="N2055" s="10">
        <f>M2055-L2055</f>
        <v>30.041666666671517</v>
      </c>
      <c r="O2055" t="b">
        <v>0</v>
      </c>
      <c r="P2055">
        <v>121</v>
      </c>
      <c r="Q2055" s="12">
        <f>IFERROR(ROUND(E2055 / P2055, 2), 0)</f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 / D2056 * 100, 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>(K2056 / 60 / 60 / 24) + DATE(1970, 1, 1)</f>
        <v>41731.520949074074</v>
      </c>
      <c r="M2056" s="16">
        <f>(J2056 / 60 / 60 / 24) + DATE(1970, 1, 1)</f>
        <v>41761.520949074074</v>
      </c>
      <c r="N2056" s="10">
        <f>M2056-L2056</f>
        <v>30</v>
      </c>
      <c r="O2056" t="b">
        <v>0</v>
      </c>
      <c r="P2056">
        <v>621</v>
      </c>
      <c r="Q2056" s="12">
        <f>IFERROR(ROUND(E2056 / P2056, 2), 0)</f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 / D2057 * 100, 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>(K2057 / 60 / 60 / 24) + DATE(1970, 1, 1)</f>
        <v>41946.674108796295</v>
      </c>
      <c r="M2057" s="16">
        <f>(J2057 / 60 / 60 / 24) + DATE(1970, 1, 1)</f>
        <v>41976.166666666672</v>
      </c>
      <c r="N2057" s="10">
        <f>M2057-L2057</f>
        <v>29.492557870376913</v>
      </c>
      <c r="O2057" t="b">
        <v>0</v>
      </c>
      <c r="P2057">
        <v>101</v>
      </c>
      <c r="Q2057" s="12">
        <f>IFERROR(ROUND(E2057 / P2057, 2), 0)</f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 / D2058 * 100, 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>(K2058 / 60 / 60 / 24) + DATE(1970, 1, 1)</f>
        <v>41351.76090277778</v>
      </c>
      <c r="M2058" s="16">
        <f>(J2058 / 60 / 60 / 24) + DATE(1970, 1, 1)</f>
        <v>41381.76090277778</v>
      </c>
      <c r="N2058" s="10">
        <f>M2058-L2058</f>
        <v>30</v>
      </c>
      <c r="O2058" t="b">
        <v>0</v>
      </c>
      <c r="P2058">
        <v>554</v>
      </c>
      <c r="Q2058" s="12">
        <f>IFERROR(ROUND(E2058 / P2058, 2), 0)</f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 / D2059 * 100, 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>(K2059 / 60 / 60 / 24) + DATE(1970, 1, 1)</f>
        <v>42396.494583333333</v>
      </c>
      <c r="M2059" s="16">
        <f>(J2059 / 60 / 60 / 24) + DATE(1970, 1, 1)</f>
        <v>42426.494583333333</v>
      </c>
      <c r="N2059" s="10">
        <f>M2059-L2059</f>
        <v>30</v>
      </c>
      <c r="O2059" t="b">
        <v>0</v>
      </c>
      <c r="P2059">
        <v>666</v>
      </c>
      <c r="Q2059" s="12">
        <f>IFERROR(ROUND(E2059 / P2059, 2), 0)</f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 / D2060 * 100, 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>(K2060 / 60 / 60 / 24) + DATE(1970, 1, 1)</f>
        <v>42026.370717592596</v>
      </c>
      <c r="M2060" s="16">
        <f>(J2060 / 60 / 60 / 24) + DATE(1970, 1, 1)</f>
        <v>42065.833333333328</v>
      </c>
      <c r="N2060" s="10">
        <f>M2060-L2060</f>
        <v>39.462615740732872</v>
      </c>
      <c r="O2060" t="b">
        <v>0</v>
      </c>
      <c r="P2060">
        <v>410</v>
      </c>
      <c r="Q2060" s="12">
        <f>IFERROR(ROUND(E2060 / P2060, 2), 0)</f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 / D2061 * 100, 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>(K2061 / 60 / 60 / 24) + DATE(1970, 1, 1)</f>
        <v>42361.602476851855</v>
      </c>
      <c r="M2061" s="16">
        <f>(J2061 / 60 / 60 / 24) + DATE(1970, 1, 1)</f>
        <v>42400.915972222225</v>
      </c>
      <c r="N2061" s="10">
        <f>M2061-L2061</f>
        <v>39.313495370370219</v>
      </c>
      <c r="O2061" t="b">
        <v>0</v>
      </c>
      <c r="P2061">
        <v>375</v>
      </c>
      <c r="Q2061" s="12">
        <f>IFERROR(ROUND(E2061 / P2061, 2), 0)</f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 / D2062 * 100, 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>(K2062 / 60 / 60 / 24) + DATE(1970, 1, 1)</f>
        <v>41783.642939814818</v>
      </c>
      <c r="M2062" s="16">
        <f>(J2062 / 60 / 60 / 24) + DATE(1970, 1, 1)</f>
        <v>41843.642939814818</v>
      </c>
      <c r="N2062" s="10">
        <f>M2062-L2062</f>
        <v>60</v>
      </c>
      <c r="O2062" t="b">
        <v>0</v>
      </c>
      <c r="P2062">
        <v>1364</v>
      </c>
      <c r="Q2062" s="12">
        <f>IFERROR(ROUND(E2062 / P2062, 2), 0)</f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 / D2063 * 100, 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>(K2063 / 60 / 60 / 24) + DATE(1970, 1, 1)</f>
        <v>42705.764513888891</v>
      </c>
      <c r="M2063" s="16">
        <f>(J2063 / 60 / 60 / 24) + DATE(1970, 1, 1)</f>
        <v>42735.764513888891</v>
      </c>
      <c r="N2063" s="10">
        <f>M2063-L2063</f>
        <v>30</v>
      </c>
      <c r="O2063" t="b">
        <v>0</v>
      </c>
      <c r="P2063">
        <v>35</v>
      </c>
      <c r="Q2063" s="12">
        <f>IFERROR(ROUND(E2063 / P2063, 2), 0)</f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 / D2064 * 100, 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>(K2064 / 60 / 60 / 24) + DATE(1970, 1, 1)</f>
        <v>42423.3830787037</v>
      </c>
      <c r="M2064" s="16">
        <f>(J2064 / 60 / 60 / 24) + DATE(1970, 1, 1)</f>
        <v>42453.341412037036</v>
      </c>
      <c r="N2064" s="10">
        <f>M2064-L2064</f>
        <v>29.958333333335759</v>
      </c>
      <c r="O2064" t="b">
        <v>0</v>
      </c>
      <c r="P2064">
        <v>203</v>
      </c>
      <c r="Q2064" s="12">
        <f>IFERROR(ROUND(E2064 / P2064, 2), 0)</f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 / D2065 * 100, 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>(K2065 / 60 / 60 / 24) + DATE(1970, 1, 1)</f>
        <v>42472.73265046296</v>
      </c>
      <c r="M2065" s="16">
        <f>(J2065 / 60 / 60 / 24) + DATE(1970, 1, 1)</f>
        <v>42505.73265046296</v>
      </c>
      <c r="N2065" s="10">
        <f>M2065-L2065</f>
        <v>33</v>
      </c>
      <c r="O2065" t="b">
        <v>0</v>
      </c>
      <c r="P2065">
        <v>49</v>
      </c>
      <c r="Q2065" s="12">
        <f>IFERROR(ROUND(E2065 / P2065, 2), 0)</f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 / D2066 * 100, 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>(K2066 / 60 / 60 / 24) + DATE(1970, 1, 1)</f>
        <v>41389.364849537036</v>
      </c>
      <c r="M2066" s="16">
        <f>(J2066 / 60 / 60 / 24) + DATE(1970, 1, 1)</f>
        <v>41425.5</v>
      </c>
      <c r="N2066" s="10">
        <f>M2066-L2066</f>
        <v>36.135150462963793</v>
      </c>
      <c r="O2066" t="b">
        <v>0</v>
      </c>
      <c r="P2066">
        <v>5812</v>
      </c>
      <c r="Q2066" s="12">
        <f>IFERROR(ROUND(E2066 / P2066, 2), 0)</f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 / D2067 * 100, 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>(K2067 / 60 / 60 / 24) + DATE(1970, 1, 1)</f>
        <v>41603.333668981482</v>
      </c>
      <c r="M2067" s="16">
        <f>(J2067 / 60 / 60 / 24) + DATE(1970, 1, 1)</f>
        <v>41633.333668981482</v>
      </c>
      <c r="N2067" s="10">
        <f>M2067-L2067</f>
        <v>30</v>
      </c>
      <c r="O2067" t="b">
        <v>0</v>
      </c>
      <c r="P2067">
        <v>1556</v>
      </c>
      <c r="Q2067" s="12">
        <f>IFERROR(ROUND(E2067 / P2067, 2), 0)</f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 / D2068 * 100, 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>(K2068 / 60 / 60 / 24) + DATE(1970, 1, 1)</f>
        <v>41844.771793981483</v>
      </c>
      <c r="M2068" s="16">
        <f>(J2068 / 60 / 60 / 24) + DATE(1970, 1, 1)</f>
        <v>41874.771793981483</v>
      </c>
      <c r="N2068" s="10">
        <f>M2068-L2068</f>
        <v>30</v>
      </c>
      <c r="O2068" t="b">
        <v>0</v>
      </c>
      <c r="P2068">
        <v>65</v>
      </c>
      <c r="Q2068" s="12">
        <f>IFERROR(ROUND(E2068 / P2068, 2), 0)</f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 / D2069 * 100, 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>(K2069 / 60 / 60 / 24) + DATE(1970, 1, 1)</f>
        <v>42115.853888888887</v>
      </c>
      <c r="M2069" s="16">
        <f>(J2069 / 60 / 60 / 24) + DATE(1970, 1, 1)</f>
        <v>42148.853888888887</v>
      </c>
      <c r="N2069" s="10">
        <f>M2069-L2069</f>
        <v>33</v>
      </c>
      <c r="O2069" t="b">
        <v>0</v>
      </c>
      <c r="P2069">
        <v>10</v>
      </c>
      <c r="Q2069" s="12">
        <f>IFERROR(ROUND(E2069 / P2069, 2), 0)</f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 / D2070 * 100, 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>(K2070 / 60 / 60 / 24) + DATE(1970, 1, 1)</f>
        <v>42633.841608796298</v>
      </c>
      <c r="M2070" s="16">
        <f>(J2070 / 60 / 60 / 24) + DATE(1970, 1, 1)</f>
        <v>42663.841608796298</v>
      </c>
      <c r="N2070" s="10">
        <f>M2070-L2070</f>
        <v>30</v>
      </c>
      <c r="O2070" t="b">
        <v>0</v>
      </c>
      <c r="P2070">
        <v>76</v>
      </c>
      <c r="Q2070" s="12">
        <f>IFERROR(ROUND(E2070 / P2070, 2), 0)</f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 / D2071 * 100, 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>(K2071 / 60 / 60 / 24) + DATE(1970, 1, 1)</f>
        <v>42340.972118055557</v>
      </c>
      <c r="M2071" s="16">
        <f>(J2071 / 60 / 60 / 24) + DATE(1970, 1, 1)</f>
        <v>42371.972118055557</v>
      </c>
      <c r="N2071" s="10">
        <f>M2071-L2071</f>
        <v>31</v>
      </c>
      <c r="O2071" t="b">
        <v>0</v>
      </c>
      <c r="P2071">
        <v>263</v>
      </c>
      <c r="Q2071" s="12">
        <f>IFERROR(ROUND(E2071 / P2071, 2), 0)</f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 / D2072 * 100, 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>(K2072 / 60 / 60 / 24) + DATE(1970, 1, 1)</f>
        <v>42519.6565162037</v>
      </c>
      <c r="M2072" s="16">
        <f>(J2072 / 60 / 60 / 24) + DATE(1970, 1, 1)</f>
        <v>42549.6565162037</v>
      </c>
      <c r="N2072" s="10">
        <f>M2072-L2072</f>
        <v>30</v>
      </c>
      <c r="O2072" t="b">
        <v>0</v>
      </c>
      <c r="P2072">
        <v>1530</v>
      </c>
      <c r="Q2072" s="12">
        <f>IFERROR(ROUND(E2072 / P2072, 2), 0)</f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 / D2073 * 100, 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>(K2073 / 60 / 60 / 24) + DATE(1970, 1, 1)</f>
        <v>42600.278749999998</v>
      </c>
      <c r="M2073" s="16">
        <f>(J2073 / 60 / 60 / 24) + DATE(1970, 1, 1)</f>
        <v>42645.278749999998</v>
      </c>
      <c r="N2073" s="10">
        <f>M2073-L2073</f>
        <v>45</v>
      </c>
      <c r="O2073" t="b">
        <v>0</v>
      </c>
      <c r="P2073">
        <v>278</v>
      </c>
      <c r="Q2073" s="12">
        <f>IFERROR(ROUND(E2073 / P2073, 2), 0)</f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 / D2074 * 100, 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>(K2074 / 60 / 60 / 24) + DATE(1970, 1, 1)</f>
        <v>42467.581388888888</v>
      </c>
      <c r="M2074" s="16">
        <f>(J2074 / 60 / 60 / 24) + DATE(1970, 1, 1)</f>
        <v>42497.581388888888</v>
      </c>
      <c r="N2074" s="10">
        <f>M2074-L2074</f>
        <v>30</v>
      </c>
      <c r="O2074" t="b">
        <v>0</v>
      </c>
      <c r="P2074">
        <v>350</v>
      </c>
      <c r="Q2074" s="12">
        <f>IFERROR(ROUND(E2074 / P2074, 2), 0)</f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 / D2075 * 100, 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>(K2075 / 60 / 60 / 24) + DATE(1970, 1, 1)</f>
        <v>42087.668032407411</v>
      </c>
      <c r="M2075" s="16">
        <f>(J2075 / 60 / 60 / 24) + DATE(1970, 1, 1)</f>
        <v>42132.668032407411</v>
      </c>
      <c r="N2075" s="10">
        <f>M2075-L2075</f>
        <v>45</v>
      </c>
      <c r="O2075" t="b">
        <v>0</v>
      </c>
      <c r="P2075">
        <v>470</v>
      </c>
      <c r="Q2075" s="12">
        <f>IFERROR(ROUND(E2075 / P2075, 2), 0)</f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 / D2076 * 100, 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>(K2076 / 60 / 60 / 24) + DATE(1970, 1, 1)</f>
        <v>42466.826180555552</v>
      </c>
      <c r="M2076" s="16">
        <f>(J2076 / 60 / 60 / 24) + DATE(1970, 1, 1)</f>
        <v>42496.826180555552</v>
      </c>
      <c r="N2076" s="10">
        <f>M2076-L2076</f>
        <v>30</v>
      </c>
      <c r="O2076" t="b">
        <v>0</v>
      </c>
      <c r="P2076">
        <v>3</v>
      </c>
      <c r="Q2076" s="12">
        <f>IFERROR(ROUND(E2076 / P2076, 2), 0)</f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 / D2077 * 100, 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>(K2077 / 60 / 60 / 24) + DATE(1970, 1, 1)</f>
        <v>41450.681574074071</v>
      </c>
      <c r="M2077" s="16">
        <f>(J2077 / 60 / 60 / 24) + DATE(1970, 1, 1)</f>
        <v>41480.681574074071</v>
      </c>
      <c r="N2077" s="10">
        <f>M2077-L2077</f>
        <v>30</v>
      </c>
      <c r="O2077" t="b">
        <v>0</v>
      </c>
      <c r="P2077">
        <v>8200</v>
      </c>
      <c r="Q2077" s="12">
        <f>IFERROR(ROUND(E2077 / P2077, 2), 0)</f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 / D2078 * 100, 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>(K2078 / 60 / 60 / 24) + DATE(1970, 1, 1)</f>
        <v>41803.880659722221</v>
      </c>
      <c r="M2078" s="16">
        <f>(J2078 / 60 / 60 / 24) + DATE(1970, 1, 1)</f>
        <v>41843.880659722221</v>
      </c>
      <c r="N2078" s="10">
        <f>M2078-L2078</f>
        <v>40</v>
      </c>
      <c r="O2078" t="b">
        <v>0</v>
      </c>
      <c r="P2078">
        <v>8359</v>
      </c>
      <c r="Q2078" s="12">
        <f>IFERROR(ROUND(E2078 / P2078, 2), 0)</f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 / D2079 * 100, 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>(K2079 / 60 / 60 / 24) + DATE(1970, 1, 1)</f>
        <v>42103.042546296296</v>
      </c>
      <c r="M2079" s="16">
        <f>(J2079 / 60 / 60 / 24) + DATE(1970, 1, 1)</f>
        <v>42160.875</v>
      </c>
      <c r="N2079" s="10">
        <f>M2079-L2079</f>
        <v>57.832453703704232</v>
      </c>
      <c r="O2079" t="b">
        <v>0</v>
      </c>
      <c r="P2079">
        <v>188</v>
      </c>
      <c r="Q2079" s="12">
        <f>IFERROR(ROUND(E2079 / P2079, 2), 0)</f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 / D2080 * 100, 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>(K2080 / 60 / 60 / 24) + DATE(1970, 1, 1)</f>
        <v>42692.771493055552</v>
      </c>
      <c r="M2080" s="16">
        <f>(J2080 / 60 / 60 / 24) + DATE(1970, 1, 1)</f>
        <v>42722.771493055552</v>
      </c>
      <c r="N2080" s="10">
        <f>M2080-L2080</f>
        <v>30</v>
      </c>
      <c r="O2080" t="b">
        <v>0</v>
      </c>
      <c r="P2080">
        <v>48</v>
      </c>
      <c r="Q2080" s="12">
        <f>IFERROR(ROUND(E2080 / P2080, 2), 0)</f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 / D2081 * 100, 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>(K2081 / 60 / 60 / 24) + DATE(1970, 1, 1)</f>
        <v>42150.71056712963</v>
      </c>
      <c r="M2081" s="16">
        <f>(J2081 / 60 / 60 / 24) + DATE(1970, 1, 1)</f>
        <v>42180.791666666672</v>
      </c>
      <c r="N2081" s="10">
        <f>M2081-L2081</f>
        <v>30.081099537041155</v>
      </c>
      <c r="O2081" t="b">
        <v>0</v>
      </c>
      <c r="P2081">
        <v>607</v>
      </c>
      <c r="Q2081" s="12">
        <f>IFERROR(ROUND(E2081 / P2081, 2), 0)</f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 / D2082 * 100, 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>(K2082 / 60 / 60 / 24) + DATE(1970, 1, 1)</f>
        <v>42289.957175925927</v>
      </c>
      <c r="M2082" s="16">
        <f>(J2082 / 60 / 60 / 24) + DATE(1970, 1, 1)</f>
        <v>42319.998842592591</v>
      </c>
      <c r="N2082" s="10">
        <f>M2082-L2082</f>
        <v>30.041666666664241</v>
      </c>
      <c r="O2082" t="b">
        <v>0</v>
      </c>
      <c r="P2082">
        <v>50</v>
      </c>
      <c r="Q2082" s="12">
        <f>IFERROR(ROUND(E2082 / P2082, 2), 0)</f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 / D2083 * 100, 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>(K2083 / 60 / 60 / 24) + DATE(1970, 1, 1)</f>
        <v>41004.156886574077</v>
      </c>
      <c r="M2083" s="16">
        <f>(J2083 / 60 / 60 / 24) + DATE(1970, 1, 1)</f>
        <v>41045.207638888889</v>
      </c>
      <c r="N2083" s="10">
        <f>M2083-L2083</f>
        <v>41.050752314811689</v>
      </c>
      <c r="O2083" t="b">
        <v>0</v>
      </c>
      <c r="P2083">
        <v>55</v>
      </c>
      <c r="Q2083" s="12">
        <f>IFERROR(ROUND(E2083 / P2083, 2), 0)</f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 / D2084 * 100, 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>(K2084 / 60 / 60 / 24) + DATE(1970, 1, 1)</f>
        <v>40811.120324074072</v>
      </c>
      <c r="M2084" s="16">
        <f>(J2084 / 60 / 60 / 24) + DATE(1970, 1, 1)</f>
        <v>40871.161990740737</v>
      </c>
      <c r="N2084" s="10">
        <f>M2084-L2084</f>
        <v>60.041666666664241</v>
      </c>
      <c r="O2084" t="b">
        <v>0</v>
      </c>
      <c r="P2084">
        <v>38</v>
      </c>
      <c r="Q2084" s="12">
        <f>IFERROR(ROUND(E2084 / P2084, 2), 0)</f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 / D2085 * 100, 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>(K2085 / 60 / 60 / 24) + DATE(1970, 1, 1)</f>
        <v>41034.72216435185</v>
      </c>
      <c r="M2085" s="16">
        <f>(J2085 / 60 / 60 / 24) + DATE(1970, 1, 1)</f>
        <v>41064.72216435185</v>
      </c>
      <c r="N2085" s="10">
        <f>M2085-L2085</f>
        <v>30</v>
      </c>
      <c r="O2085" t="b">
        <v>0</v>
      </c>
      <c r="P2085">
        <v>25</v>
      </c>
      <c r="Q2085" s="12">
        <f>IFERROR(ROUND(E2085 / P2085, 2), 0)</f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 / D2086 * 100, 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>(K2086 / 60 / 60 / 24) + DATE(1970, 1, 1)</f>
        <v>41731.833124999997</v>
      </c>
      <c r="M2086" s="16">
        <f>(J2086 / 60 / 60 / 24) + DATE(1970, 1, 1)</f>
        <v>41763.290972222225</v>
      </c>
      <c r="N2086" s="10">
        <f>M2086-L2086</f>
        <v>31.457847222227429</v>
      </c>
      <c r="O2086" t="b">
        <v>0</v>
      </c>
      <c r="P2086">
        <v>46</v>
      </c>
      <c r="Q2086" s="12">
        <f>IFERROR(ROUND(E2086 / P2086, 2), 0)</f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 / D2087 * 100, 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>(K2087 / 60 / 60 / 24) + DATE(1970, 1, 1)</f>
        <v>41075.835497685184</v>
      </c>
      <c r="M2087" s="16">
        <f>(J2087 / 60 / 60 / 24) + DATE(1970, 1, 1)</f>
        <v>41105.835497685184</v>
      </c>
      <c r="N2087" s="10">
        <f>M2087-L2087</f>
        <v>30</v>
      </c>
      <c r="O2087" t="b">
        <v>0</v>
      </c>
      <c r="P2087">
        <v>83</v>
      </c>
      <c r="Q2087" s="12">
        <f>IFERROR(ROUND(E2087 / P2087, 2), 0)</f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 / D2088 * 100, 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>(K2088 / 60 / 60 / 24) + DATE(1970, 1, 1)</f>
        <v>40860.67050925926</v>
      </c>
      <c r="M2088" s="16">
        <f>(J2088 / 60 / 60 / 24) + DATE(1970, 1, 1)</f>
        <v>40891.207638888889</v>
      </c>
      <c r="N2088" s="10">
        <f>M2088-L2088</f>
        <v>30.537129629628907</v>
      </c>
      <c r="O2088" t="b">
        <v>0</v>
      </c>
      <c r="P2088">
        <v>35</v>
      </c>
      <c r="Q2088" s="12">
        <f>IFERROR(ROUND(E2088 / P2088, 2), 0)</f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 / D2089 * 100, 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>(K2089 / 60 / 60 / 24) + DATE(1970, 1, 1)</f>
        <v>40764.204375000001</v>
      </c>
      <c r="M2089" s="16">
        <f>(J2089 / 60 / 60 / 24) + DATE(1970, 1, 1)</f>
        <v>40794.204375000001</v>
      </c>
      <c r="N2089" s="10">
        <f>M2089-L2089</f>
        <v>30</v>
      </c>
      <c r="O2089" t="b">
        <v>0</v>
      </c>
      <c r="P2089">
        <v>25</v>
      </c>
      <c r="Q2089" s="12">
        <f>IFERROR(ROUND(E2089 / P2089, 2), 0)</f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 / D2090 * 100, 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>(K2090 / 60 / 60 / 24) + DATE(1970, 1, 1)</f>
        <v>40395.714722222219</v>
      </c>
      <c r="M2090" s="16">
        <f>(J2090 / 60 / 60 / 24) + DATE(1970, 1, 1)</f>
        <v>40432.165972222225</v>
      </c>
      <c r="N2090" s="10">
        <f>M2090-L2090</f>
        <v>36.45125000000553</v>
      </c>
      <c r="O2090" t="b">
        <v>0</v>
      </c>
      <c r="P2090">
        <v>75</v>
      </c>
      <c r="Q2090" s="12">
        <f>IFERROR(ROUND(E2090 / P2090, 2), 0)</f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 / D2091 * 100, 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>(K2091 / 60 / 60 / 24) + DATE(1970, 1, 1)</f>
        <v>41453.076319444444</v>
      </c>
      <c r="M2091" s="16">
        <f>(J2091 / 60 / 60 / 24) + DATE(1970, 1, 1)</f>
        <v>41488.076319444444</v>
      </c>
      <c r="N2091" s="10">
        <f>M2091-L2091</f>
        <v>35</v>
      </c>
      <c r="O2091" t="b">
        <v>0</v>
      </c>
      <c r="P2091">
        <v>62</v>
      </c>
      <c r="Q2091" s="12">
        <f>IFERROR(ROUND(E2091 / P2091, 2), 0)</f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 / D2092 * 100, 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>(K2092 / 60 / 60 / 24) + DATE(1970, 1, 1)</f>
        <v>41299.381423611114</v>
      </c>
      <c r="M2092" s="16">
        <f>(J2092 / 60 / 60 / 24) + DATE(1970, 1, 1)</f>
        <v>41329.381423611114</v>
      </c>
      <c r="N2092" s="10">
        <f>M2092-L2092</f>
        <v>30</v>
      </c>
      <c r="O2092" t="b">
        <v>0</v>
      </c>
      <c r="P2092">
        <v>160</v>
      </c>
      <c r="Q2092" s="12">
        <f>IFERROR(ROUND(E2092 / P2092, 2), 0)</f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 / D2093 * 100, 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>(K2093 / 60 / 60 / 24) + DATE(1970, 1, 1)</f>
        <v>40555.322662037033</v>
      </c>
      <c r="M2093" s="16">
        <f>(J2093 / 60 / 60 / 24) + DATE(1970, 1, 1)</f>
        <v>40603.833333333336</v>
      </c>
      <c r="N2093" s="10">
        <f>M2093-L2093</f>
        <v>48.510671296302462</v>
      </c>
      <c r="O2093" t="b">
        <v>0</v>
      </c>
      <c r="P2093">
        <v>246</v>
      </c>
      <c r="Q2093" s="12">
        <f>IFERROR(ROUND(E2093 / P2093, 2), 0)</f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 / D2094 * 100, 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>(K2094 / 60 / 60 / 24) + DATE(1970, 1, 1)</f>
        <v>40763.707546296297</v>
      </c>
      <c r="M2094" s="16">
        <f>(J2094 / 60 / 60 / 24) + DATE(1970, 1, 1)</f>
        <v>40823.707546296297</v>
      </c>
      <c r="N2094" s="10">
        <f>M2094-L2094</f>
        <v>60</v>
      </c>
      <c r="O2094" t="b">
        <v>0</v>
      </c>
      <c r="P2094">
        <v>55</v>
      </c>
      <c r="Q2094" s="12">
        <f>IFERROR(ROUND(E2094 / P2094, 2), 0)</f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 / D2095 * 100, 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>(K2095 / 60 / 60 / 24) + DATE(1970, 1, 1)</f>
        <v>41205.854537037041</v>
      </c>
      <c r="M2095" s="16">
        <f>(J2095 / 60 / 60 / 24) + DATE(1970, 1, 1)</f>
        <v>41265.896203703705</v>
      </c>
      <c r="N2095" s="10">
        <f>M2095-L2095</f>
        <v>60.041666666664241</v>
      </c>
      <c r="O2095" t="b">
        <v>0</v>
      </c>
      <c r="P2095">
        <v>23</v>
      </c>
      <c r="Q2095" s="12">
        <f>IFERROR(ROUND(E2095 / P2095, 2), 0)</f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 / D2096 * 100, 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>(K2096 / 60 / 60 / 24) + DATE(1970, 1, 1)</f>
        <v>40939.02002314815</v>
      </c>
      <c r="M2096" s="16">
        <f>(J2096 / 60 / 60 / 24) + DATE(1970, 1, 1)</f>
        <v>40973.125</v>
      </c>
      <c r="N2096" s="10">
        <f>M2096-L2096</f>
        <v>34.104976851849642</v>
      </c>
      <c r="O2096" t="b">
        <v>0</v>
      </c>
      <c r="P2096">
        <v>72</v>
      </c>
      <c r="Q2096" s="12">
        <f>IFERROR(ROUND(E2096 / P2096, 2), 0)</f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 / D2097 * 100, 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>(K2097 / 60 / 60 / 24) + DATE(1970, 1, 1)</f>
        <v>40758.733483796292</v>
      </c>
      <c r="M2097" s="16">
        <f>(J2097 / 60 / 60 / 24) + DATE(1970, 1, 1)</f>
        <v>40818.733483796292</v>
      </c>
      <c r="N2097" s="10">
        <f>M2097-L2097</f>
        <v>60</v>
      </c>
      <c r="O2097" t="b">
        <v>0</v>
      </c>
      <c r="P2097">
        <v>22</v>
      </c>
      <c r="Q2097" s="12">
        <f>IFERROR(ROUND(E2097 / P2097, 2), 0)</f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 / D2098 * 100, 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>(K2098 / 60 / 60 / 24) + DATE(1970, 1, 1)</f>
        <v>41192.758506944447</v>
      </c>
      <c r="M2098" s="16">
        <f>(J2098 / 60 / 60 / 24) + DATE(1970, 1, 1)</f>
        <v>41208.165972222225</v>
      </c>
      <c r="N2098" s="10">
        <f>M2098-L2098</f>
        <v>15.407465277778101</v>
      </c>
      <c r="O2098" t="b">
        <v>0</v>
      </c>
      <c r="P2098">
        <v>14</v>
      </c>
      <c r="Q2098" s="12">
        <f>IFERROR(ROUND(E2098 / P2098, 2), 0)</f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 / D2099 * 100, 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>(K2099 / 60 / 60 / 24) + DATE(1970, 1, 1)</f>
        <v>40818.58489583333</v>
      </c>
      <c r="M2099" s="16">
        <f>(J2099 / 60 / 60 / 24) + DATE(1970, 1, 1)</f>
        <v>40878.626562500001</v>
      </c>
      <c r="N2099" s="10">
        <f>M2099-L2099</f>
        <v>60.041666666671517</v>
      </c>
      <c r="O2099" t="b">
        <v>0</v>
      </c>
      <c r="P2099">
        <v>38</v>
      </c>
      <c r="Q2099" s="12">
        <f>IFERROR(ROUND(E2099 / P2099, 2), 0)</f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 / D2100 * 100, 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>(K2100 / 60 / 60 / 24) + DATE(1970, 1, 1)</f>
        <v>40946.11383101852</v>
      </c>
      <c r="M2100" s="16">
        <f>(J2100 / 60 / 60 / 24) + DATE(1970, 1, 1)</f>
        <v>40976.11383101852</v>
      </c>
      <c r="N2100" s="10">
        <f>M2100-L2100</f>
        <v>30</v>
      </c>
      <c r="O2100" t="b">
        <v>0</v>
      </c>
      <c r="P2100">
        <v>32</v>
      </c>
      <c r="Q2100" s="12">
        <f>IFERROR(ROUND(E2100 / P2100, 2), 0)</f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 / D2101 * 100, 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>(K2101 / 60 / 60 / 24) + DATE(1970, 1, 1)</f>
        <v>42173.746342592596</v>
      </c>
      <c r="M2101" s="16">
        <f>(J2101 / 60 / 60 / 24) + DATE(1970, 1, 1)</f>
        <v>42187.152777777781</v>
      </c>
      <c r="N2101" s="10">
        <f>M2101-L2101</f>
        <v>13.406435185184819</v>
      </c>
      <c r="O2101" t="b">
        <v>0</v>
      </c>
      <c r="P2101">
        <v>63</v>
      </c>
      <c r="Q2101" s="12">
        <f>IFERROR(ROUND(E2101 / P2101, 2), 0)</f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 / D2102 * 100, 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>(K2102 / 60 / 60 / 24) + DATE(1970, 1, 1)</f>
        <v>41074.834965277776</v>
      </c>
      <c r="M2102" s="16">
        <f>(J2102 / 60 / 60 / 24) + DATE(1970, 1, 1)</f>
        <v>41090.165972222225</v>
      </c>
      <c r="N2102" s="10">
        <f>M2102-L2102</f>
        <v>15.331006944448745</v>
      </c>
      <c r="O2102" t="b">
        <v>0</v>
      </c>
      <c r="P2102">
        <v>27</v>
      </c>
      <c r="Q2102" s="12">
        <f>IFERROR(ROUND(E2102 / P2102, 2), 0)</f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 / D2103 * 100, 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>(K2103 / 60 / 60 / 24) + DATE(1970, 1, 1)</f>
        <v>40892.149467592593</v>
      </c>
      <c r="M2103" s="16">
        <f>(J2103 / 60 / 60 / 24) + DATE(1970, 1, 1)</f>
        <v>40952.149467592593</v>
      </c>
      <c r="N2103" s="10">
        <f>M2103-L2103</f>
        <v>60</v>
      </c>
      <c r="O2103" t="b">
        <v>0</v>
      </c>
      <c r="P2103">
        <v>44</v>
      </c>
      <c r="Q2103" s="12">
        <f>IFERROR(ROUND(E2103 / P2103, 2), 0)</f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 / D2104 * 100, 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>(K2104 / 60 / 60 / 24) + DATE(1970, 1, 1)</f>
        <v>40638.868611111109</v>
      </c>
      <c r="M2104" s="16">
        <f>(J2104 / 60 / 60 / 24) + DATE(1970, 1, 1)</f>
        <v>40668.868611111109</v>
      </c>
      <c r="N2104" s="10">
        <f>M2104-L2104</f>
        <v>30</v>
      </c>
      <c r="O2104" t="b">
        <v>0</v>
      </c>
      <c r="P2104">
        <v>38</v>
      </c>
      <c r="Q2104" s="12">
        <f>IFERROR(ROUND(E2104 / P2104, 2), 0)</f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 / D2105 * 100, 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>(K2105 / 60 / 60 / 24) + DATE(1970, 1, 1)</f>
        <v>41192.754942129628</v>
      </c>
      <c r="M2105" s="16">
        <f>(J2105 / 60 / 60 / 24) + DATE(1970, 1, 1)</f>
        <v>41222.7966087963</v>
      </c>
      <c r="N2105" s="10">
        <f>M2105-L2105</f>
        <v>30.041666666671517</v>
      </c>
      <c r="O2105" t="b">
        <v>0</v>
      </c>
      <c r="P2105">
        <v>115</v>
      </c>
      <c r="Q2105" s="12">
        <f>IFERROR(ROUND(E2105 / P2105, 2), 0)</f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 / D2106 * 100, 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>(K2106 / 60 / 60 / 24) + DATE(1970, 1, 1)</f>
        <v>41394.074467592596</v>
      </c>
      <c r="M2106" s="16">
        <f>(J2106 / 60 / 60 / 24) + DATE(1970, 1, 1)</f>
        <v>41425</v>
      </c>
      <c r="N2106" s="10">
        <f>M2106-L2106</f>
        <v>30.925532407403807</v>
      </c>
      <c r="O2106" t="b">
        <v>0</v>
      </c>
      <c r="P2106">
        <v>37</v>
      </c>
      <c r="Q2106" s="12">
        <f>IFERROR(ROUND(E2106 / P2106, 2), 0)</f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 / D2107 * 100, 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>(K2107 / 60 / 60 / 24) + DATE(1970, 1, 1)</f>
        <v>41951.788807870369</v>
      </c>
      <c r="M2107" s="16">
        <f>(J2107 / 60 / 60 / 24) + DATE(1970, 1, 1)</f>
        <v>41964.166666666672</v>
      </c>
      <c r="N2107" s="10">
        <f>M2107-L2107</f>
        <v>12.377858796302462</v>
      </c>
      <c r="O2107" t="b">
        <v>0</v>
      </c>
      <c r="P2107">
        <v>99</v>
      </c>
      <c r="Q2107" s="12">
        <f>IFERROR(ROUND(E2107 / P2107, 2), 0)</f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 / D2108 * 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>(K2108 / 60 / 60 / 24) + DATE(1970, 1, 1)</f>
        <v>41270.21497685185</v>
      </c>
      <c r="M2108" s="16">
        <f>(J2108 / 60 / 60 / 24) + DATE(1970, 1, 1)</f>
        <v>41300.21497685185</v>
      </c>
      <c r="N2108" s="10">
        <f>M2108-L2108</f>
        <v>30</v>
      </c>
      <c r="O2108" t="b">
        <v>0</v>
      </c>
      <c r="P2108">
        <v>44</v>
      </c>
      <c r="Q2108" s="12">
        <f>IFERROR(ROUND(E2108 / P2108, 2), 0)</f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 / D2109 * 100, 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>(K2109 / 60 / 60 / 24) + DATE(1970, 1, 1)</f>
        <v>41934.71056712963</v>
      </c>
      <c r="M2109" s="16">
        <f>(J2109 / 60 / 60 / 24) + DATE(1970, 1, 1)</f>
        <v>41955.752233796295</v>
      </c>
      <c r="N2109" s="10">
        <f>M2109-L2109</f>
        <v>21.041666666664241</v>
      </c>
      <c r="O2109" t="b">
        <v>0</v>
      </c>
      <c r="P2109">
        <v>58</v>
      </c>
      <c r="Q2109" s="12">
        <f>IFERROR(ROUND(E2109 / P2109, 2), 0)</f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 / D2110 * 100, 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>(K2110 / 60 / 60 / 24) + DATE(1970, 1, 1)</f>
        <v>41135.175694444442</v>
      </c>
      <c r="M2110" s="16">
        <f>(J2110 / 60 / 60 / 24) + DATE(1970, 1, 1)</f>
        <v>41162.163194444445</v>
      </c>
      <c r="N2110" s="10">
        <f>M2110-L2110</f>
        <v>26.98750000000291</v>
      </c>
      <c r="O2110" t="b">
        <v>0</v>
      </c>
      <c r="P2110">
        <v>191</v>
      </c>
      <c r="Q2110" s="12">
        <f>IFERROR(ROUND(E2110 / P2110, 2), 0)</f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 / D2111 * 100, 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>(K2111 / 60 / 60 / 24) + DATE(1970, 1, 1)</f>
        <v>42160.708530092597</v>
      </c>
      <c r="M2111" s="16">
        <f>(J2111 / 60 / 60 / 24) + DATE(1970, 1, 1)</f>
        <v>42190.708530092597</v>
      </c>
      <c r="N2111" s="10">
        <f>M2111-L2111</f>
        <v>30</v>
      </c>
      <c r="O2111" t="b">
        <v>0</v>
      </c>
      <c r="P2111">
        <v>40</v>
      </c>
      <c r="Q2111" s="12">
        <f>IFERROR(ROUND(E2111 / P2111, 2), 0)</f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 / D2112 * 100, 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>(K2112 / 60 / 60 / 24) + DATE(1970, 1, 1)</f>
        <v>41759.670937499999</v>
      </c>
      <c r="M2112" s="16">
        <f>(J2112 / 60 / 60 / 24) + DATE(1970, 1, 1)</f>
        <v>41787.207638888889</v>
      </c>
      <c r="N2112" s="10">
        <f>M2112-L2112</f>
        <v>27.536701388889924</v>
      </c>
      <c r="O2112" t="b">
        <v>0</v>
      </c>
      <c r="P2112">
        <v>38</v>
      </c>
      <c r="Q2112" s="12">
        <f>IFERROR(ROUND(E2112 / P2112, 2), 0)</f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 / D2113 * 100, 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>(K2113 / 60 / 60 / 24) + DATE(1970, 1, 1)</f>
        <v>40703.197048611109</v>
      </c>
      <c r="M2113" s="16">
        <f>(J2113 / 60 / 60 / 24) + DATE(1970, 1, 1)</f>
        <v>40770.041666666664</v>
      </c>
      <c r="N2113" s="10">
        <f>M2113-L2113</f>
        <v>66.844618055554747</v>
      </c>
      <c r="O2113" t="b">
        <v>0</v>
      </c>
      <c r="P2113">
        <v>39</v>
      </c>
      <c r="Q2113" s="12">
        <f>IFERROR(ROUND(E2113 / P2113, 2), 0)</f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>(K2114 / 60 / 60 / 24) + DATE(1970, 1, 1)</f>
        <v>41365.928159722222</v>
      </c>
      <c r="M2114" s="16">
        <f>(J2114 / 60 / 60 / 24) + DATE(1970, 1, 1)</f>
        <v>41379.928159722222</v>
      </c>
      <c r="N2114" s="10">
        <f>M2114-L2114</f>
        <v>14</v>
      </c>
      <c r="O2114" t="b">
        <v>0</v>
      </c>
      <c r="P2114">
        <v>11</v>
      </c>
      <c r="Q2114" s="12">
        <f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 / D2115 * 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>(K2115 / 60 / 60 / 24) + DATE(1970, 1, 1)</f>
        <v>41870.86546296296</v>
      </c>
      <c r="M2115" s="16">
        <f>(J2115 / 60 / 60 / 24) + DATE(1970, 1, 1)</f>
        <v>41905.86546296296</v>
      </c>
      <c r="N2115" s="10">
        <f>M2115-L2115</f>
        <v>35</v>
      </c>
      <c r="O2115" t="b">
        <v>0</v>
      </c>
      <c r="P2115">
        <v>107</v>
      </c>
      <c r="Q2115" s="12">
        <f>IFERROR(ROUND(E2115 / P2115, 2), 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 / D2116 * 100, 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>(K2116 / 60 / 60 / 24) + DATE(1970, 1, 1)</f>
        <v>40458.815625000003</v>
      </c>
      <c r="M2116" s="16">
        <f>(J2116 / 60 / 60 / 24) + DATE(1970, 1, 1)</f>
        <v>40521.207638888889</v>
      </c>
      <c r="N2116" s="10">
        <f>M2116-L2116</f>
        <v>62.39201388888614</v>
      </c>
      <c r="O2116" t="b">
        <v>0</v>
      </c>
      <c r="P2116">
        <v>147</v>
      </c>
      <c r="Q2116" s="12">
        <f>IFERROR(ROUND(E2116 / P2116, 2), 0)</f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>(K2117 / 60 / 60 / 24) + DATE(1970, 1, 1)</f>
        <v>40564.081030092595</v>
      </c>
      <c r="M2117" s="16">
        <f>(J2117 / 60 / 60 / 24) + DATE(1970, 1, 1)</f>
        <v>40594.081030092595</v>
      </c>
      <c r="N2117" s="10">
        <f>M2117-L2117</f>
        <v>30</v>
      </c>
      <c r="O2117" t="b">
        <v>0</v>
      </c>
      <c r="P2117">
        <v>36</v>
      </c>
      <c r="Q2117" s="12">
        <f>IFERROR(ROUND(E2117 / P2117, 2), 0)</f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 / D2118 * 100, 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>(K2118 / 60 / 60 / 24) + DATE(1970, 1, 1)</f>
        <v>41136.777812500004</v>
      </c>
      <c r="M2118" s="16">
        <f>(J2118 / 60 / 60 / 24) + DATE(1970, 1, 1)</f>
        <v>41184.777812500004</v>
      </c>
      <c r="N2118" s="10">
        <f>M2118-L2118</f>
        <v>48</v>
      </c>
      <c r="O2118" t="b">
        <v>0</v>
      </c>
      <c r="P2118">
        <v>92</v>
      </c>
      <c r="Q2118" s="12">
        <f>IFERROR(ROUND(E2118 / P2118, 2), 0)</f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 / D2119 * 100, 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>(K2119 / 60 / 60 / 24) + DATE(1970, 1, 1)</f>
        <v>42290.059594907405</v>
      </c>
      <c r="M2119" s="16">
        <f>(J2119 / 60 / 60 / 24) + DATE(1970, 1, 1)</f>
        <v>42304.207638888889</v>
      </c>
      <c r="N2119" s="10">
        <f>M2119-L2119</f>
        <v>14.148043981484079</v>
      </c>
      <c r="O2119" t="b">
        <v>0</v>
      </c>
      <c r="P2119">
        <v>35</v>
      </c>
      <c r="Q2119" s="12">
        <f>IFERROR(ROUND(E2119 / P2119, 2), 0)</f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 / D2120 * 100, 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>(K2120 / 60 / 60 / 24) + DATE(1970, 1, 1)</f>
        <v>40718.839537037034</v>
      </c>
      <c r="M2120" s="16">
        <f>(J2120 / 60 / 60 / 24) + DATE(1970, 1, 1)</f>
        <v>40748.839537037034</v>
      </c>
      <c r="N2120" s="10">
        <f>M2120-L2120</f>
        <v>30</v>
      </c>
      <c r="O2120" t="b">
        <v>0</v>
      </c>
      <c r="P2120">
        <v>17</v>
      </c>
      <c r="Q2120" s="12">
        <f>IFERROR(ROUND(E2120 / P2120, 2), 0)</f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 / D2121 * 100, 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>(K2121 / 60 / 60 / 24) + DATE(1970, 1, 1)</f>
        <v>41107.130150462966</v>
      </c>
      <c r="M2121" s="16">
        <f>(J2121 / 60 / 60 / 24) + DATE(1970, 1, 1)</f>
        <v>41137.130150462966</v>
      </c>
      <c r="N2121" s="10">
        <f>M2121-L2121</f>
        <v>30</v>
      </c>
      <c r="O2121" t="b">
        <v>0</v>
      </c>
      <c r="P2121">
        <v>22</v>
      </c>
      <c r="Q2121" s="12">
        <f>IFERROR(ROUND(E2121 / P2121, 2), 0)</f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 / D2122 * 100, 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>(K2122 / 60 / 60 / 24) + DATE(1970, 1, 1)</f>
        <v>41591.964537037034</v>
      </c>
      <c r="M2122" s="16">
        <f>(J2122 / 60 / 60 / 24) + DATE(1970, 1, 1)</f>
        <v>41640.964537037034</v>
      </c>
      <c r="N2122" s="10">
        <f>M2122-L2122</f>
        <v>49</v>
      </c>
      <c r="O2122" t="b">
        <v>0</v>
      </c>
      <c r="P2122">
        <v>69</v>
      </c>
      <c r="Q2122" s="12">
        <f>IFERROR(ROUND(E2122 / P2122, 2), 0)</f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 / D2123 * 100, 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>(K2123 / 60 / 60 / 24) + DATE(1970, 1, 1)</f>
        <v>42716.7424537037</v>
      </c>
      <c r="M2123" s="16">
        <f>(J2123 / 60 / 60 / 24) + DATE(1970, 1, 1)</f>
        <v>42746.7424537037</v>
      </c>
      <c r="N2123" s="10">
        <f>M2123-L2123</f>
        <v>30</v>
      </c>
      <c r="O2123" t="b">
        <v>0</v>
      </c>
      <c r="P2123">
        <v>10</v>
      </c>
      <c r="Q2123" s="12">
        <f>IFERROR(ROUND(E2123 / P2123, 2), 0)</f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 / D2124 * 100,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>(K2124 / 60 / 60 / 24) + DATE(1970, 1, 1)</f>
        <v>42712.300567129627</v>
      </c>
      <c r="M2124" s="16">
        <f>(J2124 / 60 / 60 / 24) + DATE(1970, 1, 1)</f>
        <v>42742.300567129627</v>
      </c>
      <c r="N2124" s="10">
        <f>M2124-L2124</f>
        <v>30</v>
      </c>
      <c r="O2124" t="b">
        <v>0</v>
      </c>
      <c r="P2124">
        <v>3</v>
      </c>
      <c r="Q2124" s="12">
        <f>IFERROR(ROUND(E2124 / P2124, 2), 0)</f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 / D2125 * 100, 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>(K2125 / 60 / 60 / 24) + DATE(1970, 1, 1)</f>
        <v>40198.424849537041</v>
      </c>
      <c r="M2125" s="16">
        <f>(J2125 / 60 / 60 / 24) + DATE(1970, 1, 1)</f>
        <v>40252.290972222225</v>
      </c>
      <c r="N2125" s="10">
        <f>M2125-L2125</f>
        <v>53.866122685183655</v>
      </c>
      <c r="O2125" t="b">
        <v>0</v>
      </c>
      <c r="P2125">
        <v>5</v>
      </c>
      <c r="Q2125" s="12">
        <f>IFERROR(ROUND(E2125 / P2125, 2), 0)</f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 / D2126 * 100, 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>(K2126 / 60 / 60 / 24) + DATE(1970, 1, 1)</f>
        <v>40464.028182870366</v>
      </c>
      <c r="M2126" s="16">
        <f>(J2126 / 60 / 60 / 24) + DATE(1970, 1, 1)</f>
        <v>40512.208333333336</v>
      </c>
      <c r="N2126" s="10">
        <f>M2126-L2126</f>
        <v>48.180150462969323</v>
      </c>
      <c r="O2126" t="b">
        <v>0</v>
      </c>
      <c r="P2126">
        <v>5</v>
      </c>
      <c r="Q2126" s="12">
        <f>IFERROR(ROUND(E2126 / P2126, 2), 0)</f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 / D2127 * 100, 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>(K2127 / 60 / 60 / 24) + DATE(1970, 1, 1)</f>
        <v>42191.023530092592</v>
      </c>
      <c r="M2127" s="16">
        <f>(J2127 / 60 / 60 / 24) + DATE(1970, 1, 1)</f>
        <v>42221.023530092592</v>
      </c>
      <c r="N2127" s="10">
        <f>M2127-L2127</f>
        <v>30</v>
      </c>
      <c r="O2127" t="b">
        <v>0</v>
      </c>
      <c r="P2127">
        <v>27</v>
      </c>
      <c r="Q2127" s="12">
        <f>IFERROR(ROUND(E2127 / P2127, 2), 0)</f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 / D2128 * 100,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>(K2128 / 60 / 60 / 24) + DATE(1970, 1, 1)</f>
        <v>41951.973229166666</v>
      </c>
      <c r="M2128" s="16">
        <f>(J2128 / 60 / 60 / 24) + DATE(1970, 1, 1)</f>
        <v>41981.973229166666</v>
      </c>
      <c r="N2128" s="10">
        <f>M2128-L2128</f>
        <v>30</v>
      </c>
      <c r="O2128" t="b">
        <v>0</v>
      </c>
      <c r="P2128">
        <v>2</v>
      </c>
      <c r="Q2128" s="12">
        <f>IFERROR(ROUND(E2128 / P2128, 2), 0)</f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 / D2129 * 100, 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>(K2129 / 60 / 60 / 24) + DATE(1970, 1, 1)</f>
        <v>42045.50535879629</v>
      </c>
      <c r="M2129" s="16">
        <f>(J2129 / 60 / 60 / 24) + DATE(1970, 1, 1)</f>
        <v>42075.463692129633</v>
      </c>
      <c r="N2129" s="10">
        <f>M2129-L2129</f>
        <v>29.958333333343035</v>
      </c>
      <c r="O2129" t="b">
        <v>0</v>
      </c>
      <c r="P2129">
        <v>236</v>
      </c>
      <c r="Q2129" s="12">
        <f>IFERROR(ROUND(E2129 / P2129, 2), 0)</f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 / D2130 * 100,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>(K2130 / 60 / 60 / 24) + DATE(1970, 1, 1)</f>
        <v>41843.772789351853</v>
      </c>
      <c r="M2130" s="16">
        <f>(J2130 / 60 / 60 / 24) + DATE(1970, 1, 1)</f>
        <v>41903.772789351853</v>
      </c>
      <c r="N2130" s="10">
        <f>M2130-L2130</f>
        <v>60</v>
      </c>
      <c r="O2130" t="b">
        <v>0</v>
      </c>
      <c r="P2130">
        <v>1</v>
      </c>
      <c r="Q2130" s="12">
        <f>IFERROR(ROUND(E2130 / P2130, 2), 0)</f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 / D2131 * 100, 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>(K2131 / 60 / 60 / 24) + DATE(1970, 1, 1)</f>
        <v>42409.024305555555</v>
      </c>
      <c r="M2131" s="16">
        <f>(J2131 / 60 / 60 / 24) + DATE(1970, 1, 1)</f>
        <v>42439.024305555555</v>
      </c>
      <c r="N2131" s="10">
        <f>M2131-L2131</f>
        <v>30</v>
      </c>
      <c r="O2131" t="b">
        <v>0</v>
      </c>
      <c r="P2131">
        <v>12</v>
      </c>
      <c r="Q2131" s="12">
        <f>IFERROR(ROUND(E2131 / P2131, 2), 0)</f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 / D2132 * 100,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>(K2132 / 60 / 60 / 24) + DATE(1970, 1, 1)</f>
        <v>41832.086377314816</v>
      </c>
      <c r="M2132" s="16">
        <f>(J2132 / 60 / 60 / 24) + DATE(1970, 1, 1)</f>
        <v>41867.086377314816</v>
      </c>
      <c r="N2132" s="10">
        <f>M2132-L2132</f>
        <v>35</v>
      </c>
      <c r="O2132" t="b">
        <v>0</v>
      </c>
      <c r="P2132">
        <v>4</v>
      </c>
      <c r="Q2132" s="12">
        <f>IFERROR(ROUND(E2132 / P2132, 2), 0)</f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 / D2133 * 100, 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>(K2133 / 60 / 60 / 24) + DATE(1970, 1, 1)</f>
        <v>42167.207071759258</v>
      </c>
      <c r="M2133" s="16">
        <f>(J2133 / 60 / 60 / 24) + DATE(1970, 1, 1)</f>
        <v>42197.207071759258</v>
      </c>
      <c r="N2133" s="10">
        <f>M2133-L2133</f>
        <v>30</v>
      </c>
      <c r="O2133" t="b">
        <v>0</v>
      </c>
      <c r="P2133">
        <v>3</v>
      </c>
      <c r="Q2133" s="12">
        <f>IFERROR(ROUND(E2133 / P2133, 2), 0)</f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 / D2134 * 100, 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>(K2134 / 60 / 60 / 24) + DATE(1970, 1, 1)</f>
        <v>41643.487175925926</v>
      </c>
      <c r="M2134" s="16">
        <f>(J2134 / 60 / 60 / 24) + DATE(1970, 1, 1)</f>
        <v>41673.487175925926</v>
      </c>
      <c r="N2134" s="10">
        <f>M2134-L2134</f>
        <v>30</v>
      </c>
      <c r="O2134" t="b">
        <v>0</v>
      </c>
      <c r="P2134">
        <v>99</v>
      </c>
      <c r="Q2134" s="12">
        <f>IFERROR(ROUND(E2134 / P2134, 2), 0)</f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 / D2135 * 100, 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>(K2135 / 60 / 60 / 24) + DATE(1970, 1, 1)</f>
        <v>40619.097210648149</v>
      </c>
      <c r="M2135" s="16">
        <f>(J2135 / 60 / 60 / 24) + DATE(1970, 1, 1)</f>
        <v>40657.290972222225</v>
      </c>
      <c r="N2135" s="10">
        <f>M2135-L2135</f>
        <v>38.193761574075324</v>
      </c>
      <c r="O2135" t="b">
        <v>0</v>
      </c>
      <c r="P2135">
        <v>3</v>
      </c>
      <c r="Q2135" s="12">
        <f>IFERROR(ROUND(E2135 / P2135, 2), 0)</f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 / D2136 * 100, 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>(K2136 / 60 / 60 / 24) + DATE(1970, 1, 1)</f>
        <v>41361.886469907404</v>
      </c>
      <c r="M2136" s="16">
        <f>(J2136 / 60 / 60 / 24) + DATE(1970, 1, 1)</f>
        <v>41391.886469907404</v>
      </c>
      <c r="N2136" s="10">
        <f>M2136-L2136</f>
        <v>30</v>
      </c>
      <c r="O2136" t="b">
        <v>0</v>
      </c>
      <c r="P2136">
        <v>3</v>
      </c>
      <c r="Q2136" s="12">
        <f>IFERROR(ROUND(E2136 / P2136, 2), 0)</f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 / D2137 * 100, 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>(K2137 / 60 / 60 / 24) + DATE(1970, 1, 1)</f>
        <v>41156.963344907403</v>
      </c>
      <c r="M2137" s="16">
        <f>(J2137 / 60 / 60 / 24) + DATE(1970, 1, 1)</f>
        <v>41186.963344907403</v>
      </c>
      <c r="N2137" s="10">
        <f>M2137-L2137</f>
        <v>30</v>
      </c>
      <c r="O2137" t="b">
        <v>0</v>
      </c>
      <c r="P2137">
        <v>22</v>
      </c>
      <c r="Q2137" s="12">
        <f>IFERROR(ROUND(E2137 / P2137, 2), 0)</f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 / D2138 * 100,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>(K2138 / 60 / 60 / 24) + DATE(1970, 1, 1)</f>
        <v>41536.509097222224</v>
      </c>
      <c r="M2138" s="16">
        <f>(J2138 / 60 / 60 / 24) + DATE(1970, 1, 1)</f>
        <v>41566.509097222224</v>
      </c>
      <c r="N2138" s="10">
        <f>M2138-L2138</f>
        <v>30</v>
      </c>
      <c r="O2138" t="b">
        <v>0</v>
      </c>
      <c r="P2138">
        <v>4</v>
      </c>
      <c r="Q2138" s="12">
        <f>IFERROR(ROUND(E2138 / P2138, 2), 0)</f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 / D2139 * 100, 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>(K2139 / 60 / 60 / 24) + DATE(1970, 1, 1)</f>
        <v>41948.771168981482</v>
      </c>
      <c r="M2139" s="16">
        <f>(J2139 / 60 / 60 / 24) + DATE(1970, 1, 1)</f>
        <v>41978.771168981482</v>
      </c>
      <c r="N2139" s="10">
        <f>M2139-L2139</f>
        <v>30</v>
      </c>
      <c r="O2139" t="b">
        <v>0</v>
      </c>
      <c r="P2139">
        <v>534</v>
      </c>
      <c r="Q2139" s="12">
        <f>IFERROR(ROUND(E2139 / P2139, 2), 0)</f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 / D2140 * 100, 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>(K2140 / 60 / 60 / 24) + DATE(1970, 1, 1)</f>
        <v>41557.013182870374</v>
      </c>
      <c r="M2140" s="16">
        <f>(J2140 / 60 / 60 / 24) + DATE(1970, 1, 1)</f>
        <v>41587.054849537039</v>
      </c>
      <c r="N2140" s="10">
        <f>M2140-L2140</f>
        <v>30.041666666664241</v>
      </c>
      <c r="O2140" t="b">
        <v>0</v>
      </c>
      <c r="P2140">
        <v>12</v>
      </c>
      <c r="Q2140" s="12">
        <f>IFERROR(ROUND(E2140 / P2140, 2), 0)</f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 / D2141 * 100, 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>(K2141 / 60 / 60 / 24) + DATE(1970, 1, 1)</f>
        <v>42647.750092592592</v>
      </c>
      <c r="M2141" s="16">
        <f>(J2141 / 60 / 60 / 24) + DATE(1970, 1, 1)</f>
        <v>42677.750092592592</v>
      </c>
      <c r="N2141" s="10">
        <f>M2141-L2141</f>
        <v>30</v>
      </c>
      <c r="O2141" t="b">
        <v>0</v>
      </c>
      <c r="P2141">
        <v>56</v>
      </c>
      <c r="Q2141" s="12">
        <f>IFERROR(ROUND(E2141 / P2141, 2), 0)</f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 / D2142 * 100,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>(K2142 / 60 / 60 / 24) + DATE(1970, 1, 1)</f>
        <v>41255.833611111113</v>
      </c>
      <c r="M2142" s="16">
        <f>(J2142 / 60 / 60 / 24) + DATE(1970, 1, 1)</f>
        <v>41285.833611111113</v>
      </c>
      <c r="N2142" s="10">
        <f>M2142-L2142</f>
        <v>30</v>
      </c>
      <c r="O2142" t="b">
        <v>0</v>
      </c>
      <c r="P2142">
        <v>11</v>
      </c>
      <c r="Q2142" s="12">
        <f>IFERROR(ROUND(E2142 / P2142, 2), 0)</f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 / D2143 * 100,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>(K2143 / 60 / 60 / 24) + DATE(1970, 1, 1)</f>
        <v>41927.235636574071</v>
      </c>
      <c r="M2143" s="16">
        <f>(J2143 / 60 / 60 / 24) + DATE(1970, 1, 1)</f>
        <v>41957.277303240742</v>
      </c>
      <c r="N2143" s="10">
        <f>M2143-L2143</f>
        <v>30.041666666671517</v>
      </c>
      <c r="O2143" t="b">
        <v>0</v>
      </c>
      <c r="P2143">
        <v>0</v>
      </c>
      <c r="Q2143" s="12">
        <f>IFERROR(ROUND(E2143 / P2143, 2), 0)</f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 / D2144 * 100, 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>(K2144 / 60 / 60 / 24) + DATE(1970, 1, 1)</f>
        <v>42340.701504629629</v>
      </c>
      <c r="M2144" s="16">
        <f>(J2144 / 60 / 60 / 24) + DATE(1970, 1, 1)</f>
        <v>42368.701504629629</v>
      </c>
      <c r="N2144" s="10">
        <f>M2144-L2144</f>
        <v>28</v>
      </c>
      <c r="O2144" t="b">
        <v>0</v>
      </c>
      <c r="P2144">
        <v>12</v>
      </c>
      <c r="Q2144" s="12">
        <f>IFERROR(ROUND(E2144 / P2144, 2), 0)</f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 / D2145 * 100, 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>(K2145 / 60 / 60 / 24) + DATE(1970, 1, 1)</f>
        <v>40332.886712962965</v>
      </c>
      <c r="M2145" s="16">
        <f>(J2145 / 60 / 60 / 24) + DATE(1970, 1, 1)</f>
        <v>40380.791666666664</v>
      </c>
      <c r="N2145" s="10">
        <f>M2145-L2145</f>
        <v>47.904953703698993</v>
      </c>
      <c r="O2145" t="b">
        <v>0</v>
      </c>
      <c r="P2145">
        <v>5</v>
      </c>
      <c r="Q2145" s="12">
        <f>IFERROR(ROUND(E2145 / P2145, 2), 0)</f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 / D2146 * 100, 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>(K2146 / 60 / 60 / 24) + DATE(1970, 1, 1)</f>
        <v>41499.546759259261</v>
      </c>
      <c r="M2146" s="16">
        <f>(J2146 / 60 / 60 / 24) + DATE(1970, 1, 1)</f>
        <v>41531.546759259261</v>
      </c>
      <c r="N2146" s="10">
        <f>M2146-L2146</f>
        <v>32</v>
      </c>
      <c r="O2146" t="b">
        <v>0</v>
      </c>
      <c r="P2146">
        <v>24</v>
      </c>
      <c r="Q2146" s="12">
        <f>IFERROR(ROUND(E2146 / P2146, 2), 0)</f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 / D2147 * 100, 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>(K2147 / 60 / 60 / 24) + DATE(1970, 1, 1)</f>
        <v>41575.237430555557</v>
      </c>
      <c r="M2147" s="16">
        <f>(J2147 / 60 / 60 / 24) + DATE(1970, 1, 1)</f>
        <v>41605.279097222221</v>
      </c>
      <c r="N2147" s="10">
        <f>M2147-L2147</f>
        <v>30.041666666664241</v>
      </c>
      <c r="O2147" t="b">
        <v>0</v>
      </c>
      <c r="P2147">
        <v>89</v>
      </c>
      <c r="Q2147" s="12">
        <f>IFERROR(ROUND(E2147 / P2147, 2), 0)</f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 / D2148 * 100,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>(K2148 / 60 / 60 / 24) + DATE(1970, 1, 1)</f>
        <v>42397.679513888885</v>
      </c>
      <c r="M2148" s="16">
        <f>(J2148 / 60 / 60 / 24) + DATE(1970, 1, 1)</f>
        <v>42411.679513888885</v>
      </c>
      <c r="N2148" s="10">
        <f>M2148-L2148</f>
        <v>14</v>
      </c>
      <c r="O2148" t="b">
        <v>0</v>
      </c>
      <c r="P2148">
        <v>1</v>
      </c>
      <c r="Q2148" s="12">
        <f>IFERROR(ROUND(E2148 / P2148, 2), 0)</f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 / D2149 * 100, 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>(K2149 / 60 / 60 / 24) + DATE(1970, 1, 1)</f>
        <v>41927.295694444445</v>
      </c>
      <c r="M2149" s="16">
        <f>(J2149 / 60 / 60 / 24) + DATE(1970, 1, 1)</f>
        <v>41959.337361111116</v>
      </c>
      <c r="N2149" s="10">
        <f>M2149-L2149</f>
        <v>32.041666666671517</v>
      </c>
      <c r="O2149" t="b">
        <v>0</v>
      </c>
      <c r="P2149">
        <v>55</v>
      </c>
      <c r="Q2149" s="12">
        <f>IFERROR(ROUND(E2149 / P2149, 2), 0)</f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 / D2150 * 100, 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>(K2150 / 60 / 60 / 24) + DATE(1970, 1, 1)</f>
        <v>42066.733587962968</v>
      </c>
      <c r="M2150" s="16">
        <f>(J2150 / 60 / 60 / 24) + DATE(1970, 1, 1)</f>
        <v>42096.691921296297</v>
      </c>
      <c r="N2150" s="10">
        <f>M2150-L2150</f>
        <v>29.958333333328483</v>
      </c>
      <c r="O2150" t="b">
        <v>0</v>
      </c>
      <c r="P2150">
        <v>2</v>
      </c>
      <c r="Q2150" s="12">
        <f>IFERROR(ROUND(E2150 / P2150, 2), 0)</f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 / D2151 * 100,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>(K2151 / 60 / 60 / 24) + DATE(1970, 1, 1)</f>
        <v>40355.024953703702</v>
      </c>
      <c r="M2151" s="16">
        <f>(J2151 / 60 / 60 / 24) + DATE(1970, 1, 1)</f>
        <v>40390</v>
      </c>
      <c r="N2151" s="10">
        <f>M2151-L2151</f>
        <v>34.975046296298387</v>
      </c>
      <c r="O2151" t="b">
        <v>0</v>
      </c>
      <c r="P2151">
        <v>0</v>
      </c>
      <c r="Q2151" s="12">
        <f>IFERROR(ROUND(E2151 / P2151, 2), 0)</f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 / D2152 * 100, 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>(K2152 / 60 / 60 / 24) + DATE(1970, 1, 1)</f>
        <v>42534.284710648149</v>
      </c>
      <c r="M2152" s="16">
        <f>(J2152 / 60 / 60 / 24) + DATE(1970, 1, 1)</f>
        <v>42564.284710648149</v>
      </c>
      <c r="N2152" s="10">
        <f>M2152-L2152</f>
        <v>30</v>
      </c>
      <c r="O2152" t="b">
        <v>0</v>
      </c>
      <c r="P2152">
        <v>4</v>
      </c>
      <c r="Q2152" s="12">
        <f>IFERROR(ROUND(E2152 / P2152, 2), 0)</f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 / D2153 * 100,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>(K2153 / 60 / 60 / 24) + DATE(1970, 1, 1)</f>
        <v>42520.847384259265</v>
      </c>
      <c r="M2153" s="16">
        <f>(J2153 / 60 / 60 / 24) + DATE(1970, 1, 1)</f>
        <v>42550.847384259265</v>
      </c>
      <c r="N2153" s="10">
        <f>M2153-L2153</f>
        <v>30</v>
      </c>
      <c r="O2153" t="b">
        <v>0</v>
      </c>
      <c r="P2153">
        <v>6</v>
      </c>
      <c r="Q2153" s="12">
        <f>IFERROR(ROUND(E2153 / P2153, 2), 0)</f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 / D2154 * 100,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>(K2154 / 60 / 60 / 24) + DATE(1970, 1, 1)</f>
        <v>41683.832280092596</v>
      </c>
      <c r="M2154" s="16">
        <f>(J2154 / 60 / 60 / 24) + DATE(1970, 1, 1)</f>
        <v>41713.790613425925</v>
      </c>
      <c r="N2154" s="10">
        <f>M2154-L2154</f>
        <v>29.958333333328483</v>
      </c>
      <c r="O2154" t="b">
        <v>0</v>
      </c>
      <c r="P2154">
        <v>4</v>
      </c>
      <c r="Q2154" s="12">
        <f>IFERROR(ROUND(E2154 / P2154, 2), 0)</f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 / D2155 * 100,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>(K2155 / 60 / 60 / 24) + DATE(1970, 1, 1)</f>
        <v>41974.911087962959</v>
      </c>
      <c r="M2155" s="16">
        <f>(J2155 / 60 / 60 / 24) + DATE(1970, 1, 1)</f>
        <v>42014.332638888889</v>
      </c>
      <c r="N2155" s="10">
        <f>M2155-L2155</f>
        <v>39.421550925930205</v>
      </c>
      <c r="O2155" t="b">
        <v>0</v>
      </c>
      <c r="P2155">
        <v>4</v>
      </c>
      <c r="Q2155" s="12">
        <f>IFERROR(ROUND(E2155 / P2155, 2), 0)</f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 / D2156 * 100, 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>(K2156 / 60 / 60 / 24) + DATE(1970, 1, 1)</f>
        <v>41647.632256944446</v>
      </c>
      <c r="M2156" s="16">
        <f>(J2156 / 60 / 60 / 24) + DATE(1970, 1, 1)</f>
        <v>41667.632256944446</v>
      </c>
      <c r="N2156" s="10">
        <f>M2156-L2156</f>
        <v>20</v>
      </c>
      <c r="O2156" t="b">
        <v>0</v>
      </c>
      <c r="P2156">
        <v>2</v>
      </c>
      <c r="Q2156" s="12">
        <f>IFERROR(ROUND(E2156 / P2156, 2), 0)</f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 / D2157 * 100, 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>(K2157 / 60 / 60 / 24) + DATE(1970, 1, 1)</f>
        <v>42430.747511574074</v>
      </c>
      <c r="M2157" s="16">
        <f>(J2157 / 60 / 60 / 24) + DATE(1970, 1, 1)</f>
        <v>42460.70584490741</v>
      </c>
      <c r="N2157" s="10">
        <f>M2157-L2157</f>
        <v>29.958333333335759</v>
      </c>
      <c r="O2157" t="b">
        <v>0</v>
      </c>
      <c r="P2157">
        <v>5</v>
      </c>
      <c r="Q2157" s="12">
        <f>IFERROR(ROUND(E2157 / P2157, 2), 0)</f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 / D2158 * 100, 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>(K2158 / 60 / 60 / 24) + DATE(1970, 1, 1)</f>
        <v>41488.85423611111</v>
      </c>
      <c r="M2158" s="16">
        <f>(J2158 / 60 / 60 / 24) + DATE(1970, 1, 1)</f>
        <v>41533.85423611111</v>
      </c>
      <c r="N2158" s="10">
        <f>M2158-L2158</f>
        <v>45</v>
      </c>
      <c r="O2158" t="b">
        <v>0</v>
      </c>
      <c r="P2158">
        <v>83</v>
      </c>
      <c r="Q2158" s="12">
        <f>IFERROR(ROUND(E2158 / P2158, 2), 0)</f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 / D2159 * 100, 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>(K2159 / 60 / 60 / 24) + DATE(1970, 1, 1)</f>
        <v>42694.98128472222</v>
      </c>
      <c r="M2159" s="16">
        <f>(J2159 / 60 / 60 / 24) + DATE(1970, 1, 1)</f>
        <v>42727.332638888889</v>
      </c>
      <c r="N2159" s="10">
        <f>M2159-L2159</f>
        <v>32.351354166668898</v>
      </c>
      <c r="O2159" t="b">
        <v>0</v>
      </c>
      <c r="P2159">
        <v>57</v>
      </c>
      <c r="Q2159" s="12">
        <f>IFERROR(ROUND(E2159 / P2159, 2), 0)</f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 / D2160 * 100, 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>(K2160 / 60 / 60 / 24) + DATE(1970, 1, 1)</f>
        <v>41264.853865740741</v>
      </c>
      <c r="M2160" s="16">
        <f>(J2160 / 60 / 60 / 24) + DATE(1970, 1, 1)</f>
        <v>41309.853865740741</v>
      </c>
      <c r="N2160" s="10">
        <f>M2160-L2160</f>
        <v>45</v>
      </c>
      <c r="O2160" t="b">
        <v>0</v>
      </c>
      <c r="P2160">
        <v>311</v>
      </c>
      <c r="Q2160" s="12">
        <f>IFERROR(ROUND(E2160 / P2160, 2), 0)</f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 / D2161 * 100, 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>(K2161 / 60 / 60 / 24) + DATE(1970, 1, 1)</f>
        <v>40710.731180555551</v>
      </c>
      <c r="M2161" s="16">
        <f>(J2161 / 60 / 60 / 24) + DATE(1970, 1, 1)</f>
        <v>40740.731180555551</v>
      </c>
      <c r="N2161" s="10">
        <f>M2161-L2161</f>
        <v>30</v>
      </c>
      <c r="O2161" t="b">
        <v>0</v>
      </c>
      <c r="P2161">
        <v>2</v>
      </c>
      <c r="Q2161" s="12">
        <f>IFERROR(ROUND(E2161 / P2161, 2), 0)</f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 / D2162 * 100, 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>(K2162 / 60 / 60 / 24) + DATE(1970, 1, 1)</f>
        <v>41018.711863425924</v>
      </c>
      <c r="M2162" s="16">
        <f>(J2162 / 60 / 60 / 24) + DATE(1970, 1, 1)</f>
        <v>41048.711863425924</v>
      </c>
      <c r="N2162" s="10">
        <f>M2162-L2162</f>
        <v>30</v>
      </c>
      <c r="O2162" t="b">
        <v>0</v>
      </c>
      <c r="P2162">
        <v>16</v>
      </c>
      <c r="Q2162" s="12">
        <f>IFERROR(ROUND(E2162 / P2162, 2), 0)</f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 / D2163 * 100, 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>(K2163 / 60 / 60 / 24) + DATE(1970, 1, 1)</f>
        <v>42240.852534722217</v>
      </c>
      <c r="M2163" s="16">
        <f>(J2163 / 60 / 60 / 24) + DATE(1970, 1, 1)</f>
        <v>42270.852534722217</v>
      </c>
      <c r="N2163" s="10">
        <f>M2163-L2163</f>
        <v>30</v>
      </c>
      <c r="O2163" t="b">
        <v>0</v>
      </c>
      <c r="P2163">
        <v>13</v>
      </c>
      <c r="Q2163" s="12">
        <f>IFERROR(ROUND(E2163 / P2163, 2), 0)</f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 / D2164 * 100, 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>(K2164 / 60 / 60 / 24) + DATE(1970, 1, 1)</f>
        <v>41813.766099537039</v>
      </c>
      <c r="M2164" s="16">
        <f>(J2164 / 60 / 60 / 24) + DATE(1970, 1, 1)</f>
        <v>41844.766099537039</v>
      </c>
      <c r="N2164" s="10">
        <f>M2164-L2164</f>
        <v>31</v>
      </c>
      <c r="O2164" t="b">
        <v>0</v>
      </c>
      <c r="P2164">
        <v>58</v>
      </c>
      <c r="Q2164" s="12">
        <f>IFERROR(ROUND(E2164 / P2164, 2), 0)</f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 / D2165 * 100, 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>(K2165 / 60 / 60 / 24) + DATE(1970, 1, 1)</f>
        <v>42111.899537037039</v>
      </c>
      <c r="M2165" s="16">
        <f>(J2165 / 60 / 60 / 24) + DATE(1970, 1, 1)</f>
        <v>42163.159722222219</v>
      </c>
      <c r="N2165" s="10">
        <f>M2165-L2165</f>
        <v>51.26018518517958</v>
      </c>
      <c r="O2165" t="b">
        <v>0</v>
      </c>
      <c r="P2165">
        <v>44</v>
      </c>
      <c r="Q2165" s="12">
        <f>IFERROR(ROUND(E2165 / P2165, 2), 0)</f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 / D2166 * 100, 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>(K2166 / 60 / 60 / 24) + DATE(1970, 1, 1)</f>
        <v>42515.71775462963</v>
      </c>
      <c r="M2166" s="16">
        <f>(J2166 / 60 / 60 / 24) + DATE(1970, 1, 1)</f>
        <v>42546.165972222225</v>
      </c>
      <c r="N2166" s="10">
        <f>M2166-L2166</f>
        <v>30.448217592595029</v>
      </c>
      <c r="O2166" t="b">
        <v>0</v>
      </c>
      <c r="P2166">
        <v>83</v>
      </c>
      <c r="Q2166" s="12">
        <f>IFERROR(ROUND(E2166 / P2166, 2), 0)</f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 / D2167 * 100, 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>(K2167 / 60 / 60 / 24) + DATE(1970, 1, 1)</f>
        <v>42438.667071759264</v>
      </c>
      <c r="M2167" s="16">
        <f>(J2167 / 60 / 60 / 24) + DATE(1970, 1, 1)</f>
        <v>42468.625405092593</v>
      </c>
      <c r="N2167" s="10">
        <f>M2167-L2167</f>
        <v>29.958333333328483</v>
      </c>
      <c r="O2167" t="b">
        <v>0</v>
      </c>
      <c r="P2167">
        <v>117</v>
      </c>
      <c r="Q2167" s="12">
        <f>IFERROR(ROUND(E2167 / P2167, 2), 0)</f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 / D2168 * 100, 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>(K2168 / 60 / 60 / 24) + DATE(1970, 1, 1)</f>
        <v>41933.838171296295</v>
      </c>
      <c r="M2168" s="16">
        <f>(J2168 / 60 / 60 / 24) + DATE(1970, 1, 1)</f>
        <v>41978.879837962959</v>
      </c>
      <c r="N2168" s="10">
        <f>M2168-L2168</f>
        <v>45.041666666664241</v>
      </c>
      <c r="O2168" t="b">
        <v>0</v>
      </c>
      <c r="P2168">
        <v>32</v>
      </c>
      <c r="Q2168" s="12">
        <f>IFERROR(ROUND(E2168 / P2168, 2), 0)</f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 / D2169 * 100, 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>(K2169 / 60 / 60 / 24) + DATE(1970, 1, 1)</f>
        <v>41153.066400462965</v>
      </c>
      <c r="M2169" s="16">
        <f>(J2169 / 60 / 60 / 24) + DATE(1970, 1, 1)</f>
        <v>41167.066400462965</v>
      </c>
      <c r="N2169" s="10">
        <f>M2169-L2169</f>
        <v>14</v>
      </c>
      <c r="O2169" t="b">
        <v>0</v>
      </c>
      <c r="P2169">
        <v>8</v>
      </c>
      <c r="Q2169" s="12">
        <f>IFERROR(ROUND(E2169 / P2169, 2), 0)</f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 / D2170 * 100, 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>(K2170 / 60 / 60 / 24) + DATE(1970, 1, 1)</f>
        <v>42745.600243055553</v>
      </c>
      <c r="M2170" s="16">
        <f>(J2170 / 60 / 60 / 24) + DATE(1970, 1, 1)</f>
        <v>42776.208333333328</v>
      </c>
      <c r="N2170" s="10">
        <f>M2170-L2170</f>
        <v>30.608090277775773</v>
      </c>
      <c r="O2170" t="b">
        <v>0</v>
      </c>
      <c r="P2170">
        <v>340</v>
      </c>
      <c r="Q2170" s="12">
        <f>IFERROR(ROUND(E2170 / P2170, 2), 0)</f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 / D2171 * 100, 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>(K2171 / 60 / 60 / 24) + DATE(1970, 1, 1)</f>
        <v>42793.700821759259</v>
      </c>
      <c r="M2171" s="16">
        <f>(J2171 / 60 / 60 / 24) + DATE(1970, 1, 1)</f>
        <v>42796.700821759259</v>
      </c>
      <c r="N2171" s="10">
        <f>M2171-L2171</f>
        <v>3</v>
      </c>
      <c r="O2171" t="b">
        <v>0</v>
      </c>
      <c r="P2171">
        <v>7</v>
      </c>
      <c r="Q2171" s="12">
        <f>IFERROR(ROUND(E2171 / P2171, 2), 0)</f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 / D2172 * 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>(K2172 / 60 / 60 / 24) + DATE(1970, 1, 1)</f>
        <v>42198.750254629631</v>
      </c>
      <c r="M2172" s="16">
        <f>(J2172 / 60 / 60 / 24) + DATE(1970, 1, 1)</f>
        <v>42238.750254629631</v>
      </c>
      <c r="N2172" s="10">
        <f>M2172-L2172</f>
        <v>40</v>
      </c>
      <c r="O2172" t="b">
        <v>0</v>
      </c>
      <c r="P2172">
        <v>19</v>
      </c>
      <c r="Q2172" s="12">
        <f>IFERROR(ROUND(E2172 / P2172, 2), 0)</f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 / D2173 * 100, 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>(K2173 / 60 / 60 / 24) + DATE(1970, 1, 1)</f>
        <v>42141.95711805555</v>
      </c>
      <c r="M2173" s="16">
        <f>(J2173 / 60 / 60 / 24) + DATE(1970, 1, 1)</f>
        <v>42177.208333333328</v>
      </c>
      <c r="N2173" s="10">
        <f>M2173-L2173</f>
        <v>35.251215277778101</v>
      </c>
      <c r="O2173" t="b">
        <v>0</v>
      </c>
      <c r="P2173">
        <v>47</v>
      </c>
      <c r="Q2173" s="12">
        <f>IFERROR(ROUND(E2173 / P2173, 2), 0)</f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 / D2174 * 100, 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>(K2174 / 60 / 60 / 24) + DATE(1970, 1, 1)</f>
        <v>42082.580092592587</v>
      </c>
      <c r="M2174" s="16">
        <f>(J2174 / 60 / 60 / 24) + DATE(1970, 1, 1)</f>
        <v>42112.580092592587</v>
      </c>
      <c r="N2174" s="10">
        <f>M2174-L2174</f>
        <v>30</v>
      </c>
      <c r="O2174" t="b">
        <v>0</v>
      </c>
      <c r="P2174">
        <v>13</v>
      </c>
      <c r="Q2174" s="12">
        <f>IFERROR(ROUND(E2174 / P2174, 2), 0)</f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 / D2175 * 100, 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>(K2175 / 60 / 60 / 24) + DATE(1970, 1, 1)</f>
        <v>41495.692627314813</v>
      </c>
      <c r="M2175" s="16">
        <f>(J2175 / 60 / 60 / 24) + DATE(1970, 1, 1)</f>
        <v>41527.165972222225</v>
      </c>
      <c r="N2175" s="10">
        <f>M2175-L2175</f>
        <v>31.473344907411956</v>
      </c>
      <c r="O2175" t="b">
        <v>0</v>
      </c>
      <c r="P2175">
        <v>90</v>
      </c>
      <c r="Q2175" s="12">
        <f>IFERROR(ROUND(E2175 / P2175, 2), 0)</f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 / D2176 * 100, 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>(K2176 / 60 / 60 / 24) + DATE(1970, 1, 1)</f>
        <v>42465.542905092589</v>
      </c>
      <c r="M2176" s="16">
        <f>(J2176 / 60 / 60 / 24) + DATE(1970, 1, 1)</f>
        <v>42495.542905092589</v>
      </c>
      <c r="N2176" s="10">
        <f>M2176-L2176</f>
        <v>30</v>
      </c>
      <c r="O2176" t="b">
        <v>0</v>
      </c>
      <c r="P2176">
        <v>63</v>
      </c>
      <c r="Q2176" s="12">
        <f>IFERROR(ROUND(E2176 / P2176, 2), 0)</f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 / D2177 * 100, 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>(K2177 / 60 / 60 / 24) + DATE(1970, 1, 1)</f>
        <v>42565.009097222224</v>
      </c>
      <c r="M2177" s="16">
        <f>(J2177 / 60 / 60 / 24) + DATE(1970, 1, 1)</f>
        <v>42572.009097222224</v>
      </c>
      <c r="N2177" s="10">
        <f>M2177-L2177</f>
        <v>7</v>
      </c>
      <c r="O2177" t="b">
        <v>0</v>
      </c>
      <c r="P2177">
        <v>26</v>
      </c>
      <c r="Q2177" s="12">
        <f>IFERROR(ROUND(E2177 / P2177, 2), 0)</f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>(K2178 / 60 / 60 / 24) + DATE(1970, 1, 1)</f>
        <v>42096.633206018523</v>
      </c>
      <c r="M2178" s="16">
        <f>(J2178 / 60 / 60 / 24) + DATE(1970, 1, 1)</f>
        <v>42126.633206018523</v>
      </c>
      <c r="N2178" s="10">
        <f>M2178-L2178</f>
        <v>30</v>
      </c>
      <c r="O2178" t="b">
        <v>0</v>
      </c>
      <c r="P2178">
        <v>71</v>
      </c>
      <c r="Q2178" s="12">
        <f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 / D2179 * 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>(K2179 / 60 / 60 / 24) + DATE(1970, 1, 1)</f>
        <v>42502.250775462962</v>
      </c>
      <c r="M2179" s="16">
        <f>(J2179 / 60 / 60 / 24) + DATE(1970, 1, 1)</f>
        <v>42527.250775462962</v>
      </c>
      <c r="N2179" s="10">
        <f>M2179-L2179</f>
        <v>25</v>
      </c>
      <c r="O2179" t="b">
        <v>0</v>
      </c>
      <c r="P2179">
        <v>38</v>
      </c>
      <c r="Q2179" s="12">
        <f>IFERROR(ROUND(E2179 / P2179, 2), 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 / D2180 * 100, 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>(K2180 / 60 / 60 / 24) + DATE(1970, 1, 1)</f>
        <v>42723.63653935185</v>
      </c>
      <c r="M2180" s="16">
        <f>(J2180 / 60 / 60 / 24) + DATE(1970, 1, 1)</f>
        <v>42753.63653935185</v>
      </c>
      <c r="N2180" s="10">
        <f>M2180-L2180</f>
        <v>30</v>
      </c>
      <c r="O2180" t="b">
        <v>0</v>
      </c>
      <c r="P2180">
        <v>859</v>
      </c>
      <c r="Q2180" s="12">
        <f>IFERROR(ROUND(E2180 / P2180, 2), 0)</f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 / D2181 * 100, 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>(K2181 / 60 / 60 / 24) + DATE(1970, 1, 1)</f>
        <v>42075.171203703707</v>
      </c>
      <c r="M2181" s="16">
        <f>(J2181 / 60 / 60 / 24) + DATE(1970, 1, 1)</f>
        <v>42105.171203703707</v>
      </c>
      <c r="N2181" s="10">
        <f>M2181-L2181</f>
        <v>30</v>
      </c>
      <c r="O2181" t="b">
        <v>0</v>
      </c>
      <c r="P2181">
        <v>21</v>
      </c>
      <c r="Q2181" s="12">
        <f>IFERROR(ROUND(E2181 / P2181, 2), 0)</f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 / D2182 * 100, 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>(K2182 / 60 / 60 / 24) + DATE(1970, 1, 1)</f>
        <v>42279.669768518521</v>
      </c>
      <c r="M2182" s="16">
        <f>(J2182 / 60 / 60 / 24) + DATE(1970, 1, 1)</f>
        <v>42321.711435185185</v>
      </c>
      <c r="N2182" s="10">
        <f>M2182-L2182</f>
        <v>42.041666666664241</v>
      </c>
      <c r="O2182" t="b">
        <v>0</v>
      </c>
      <c r="P2182">
        <v>78</v>
      </c>
      <c r="Q2182" s="12">
        <f>IFERROR(ROUND(E2182 / P2182, 2), 0)</f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 / D2183 * 100, 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>(K2183 / 60 / 60 / 24) + DATE(1970, 1, 1)</f>
        <v>42773.005243055552</v>
      </c>
      <c r="M2183" s="16">
        <f>(J2183 / 60 / 60 / 24) + DATE(1970, 1, 1)</f>
        <v>42787.005243055552</v>
      </c>
      <c r="N2183" s="10">
        <f>M2183-L2183</f>
        <v>14</v>
      </c>
      <c r="O2183" t="b">
        <v>0</v>
      </c>
      <c r="P2183">
        <v>53</v>
      </c>
      <c r="Q2183" s="12">
        <f>IFERROR(ROUND(E2183 / P2183, 2), 0)</f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 / D2184 * 100, 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>(K2184 / 60 / 60 / 24) + DATE(1970, 1, 1)</f>
        <v>41879.900752314818</v>
      </c>
      <c r="M2184" s="16">
        <f>(J2184 / 60 / 60 / 24) + DATE(1970, 1, 1)</f>
        <v>41914.900752314818</v>
      </c>
      <c r="N2184" s="10">
        <f>M2184-L2184</f>
        <v>35</v>
      </c>
      <c r="O2184" t="b">
        <v>0</v>
      </c>
      <c r="P2184">
        <v>356</v>
      </c>
      <c r="Q2184" s="12">
        <f>IFERROR(ROUND(E2184 / P2184, 2), 0)</f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 / D2185 * 100, 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>(K2185 / 60 / 60 / 24) + DATE(1970, 1, 1)</f>
        <v>42745.365474537044</v>
      </c>
      <c r="M2185" s="16">
        <f>(J2185 / 60 / 60 / 24) + DATE(1970, 1, 1)</f>
        <v>42775.208333333328</v>
      </c>
      <c r="N2185" s="10">
        <f>M2185-L2185</f>
        <v>29.842858796284418</v>
      </c>
      <c r="O2185" t="b">
        <v>0</v>
      </c>
      <c r="P2185">
        <v>279</v>
      </c>
      <c r="Q2185" s="12">
        <f>IFERROR(ROUND(E2185 / P2185, 2), 0)</f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 / D2186 * 100, 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>(K2186 / 60 / 60 / 24) + DATE(1970, 1, 1)</f>
        <v>42380.690289351856</v>
      </c>
      <c r="M2186" s="16">
        <f>(J2186 / 60 / 60 / 24) + DATE(1970, 1, 1)</f>
        <v>42394.666666666672</v>
      </c>
      <c r="N2186" s="10">
        <f>M2186-L2186</f>
        <v>13.976377314815181</v>
      </c>
      <c r="O2186" t="b">
        <v>1</v>
      </c>
      <c r="P2186">
        <v>266</v>
      </c>
      <c r="Q2186" s="12">
        <f>IFERROR(ROUND(E2186 / P2186, 2), 0)</f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 / D2187 * 100, 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>(K2187 / 60 / 60 / 24) + DATE(1970, 1, 1)</f>
        <v>41319.349988425929</v>
      </c>
      <c r="M2187" s="16">
        <f>(J2187 / 60 / 60 / 24) + DATE(1970, 1, 1)</f>
        <v>41359.349988425929</v>
      </c>
      <c r="N2187" s="10">
        <f>M2187-L2187</f>
        <v>40</v>
      </c>
      <c r="O2187" t="b">
        <v>0</v>
      </c>
      <c r="P2187">
        <v>623</v>
      </c>
      <c r="Q2187" s="12">
        <f>IFERROR(ROUND(E2187 / P2187, 2), 0)</f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 / D2188 * 100, 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>(K2188 / 60 / 60 / 24) + DATE(1970, 1, 1)</f>
        <v>42583.615081018521</v>
      </c>
      <c r="M2188" s="16">
        <f>(J2188 / 60 / 60 / 24) + DATE(1970, 1, 1)</f>
        <v>42620.083333333328</v>
      </c>
      <c r="N2188" s="10">
        <f>M2188-L2188</f>
        <v>36.468252314807614</v>
      </c>
      <c r="O2188" t="b">
        <v>0</v>
      </c>
      <c r="P2188">
        <v>392</v>
      </c>
      <c r="Q2188" s="12">
        <f>IFERROR(ROUND(E2188 / P2188, 2), 0)</f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 / D2189 * 100, 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>(K2189 / 60 / 60 / 24) + DATE(1970, 1, 1)</f>
        <v>42068.209097222221</v>
      </c>
      <c r="M2189" s="16">
        <f>(J2189 / 60 / 60 / 24) + DATE(1970, 1, 1)</f>
        <v>42097.165972222225</v>
      </c>
      <c r="N2189" s="10">
        <f>M2189-L2189</f>
        <v>28.956875000003492</v>
      </c>
      <c r="O2189" t="b">
        <v>1</v>
      </c>
      <c r="P2189">
        <v>3562</v>
      </c>
      <c r="Q2189" s="12">
        <f>IFERROR(ROUND(E2189 / P2189, 2), 0)</f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 / D2190 * 100, 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>(K2190 / 60 / 60 / 24) + DATE(1970, 1, 1)</f>
        <v>42633.586122685185</v>
      </c>
      <c r="M2190" s="16">
        <f>(J2190 / 60 / 60 / 24) + DATE(1970, 1, 1)</f>
        <v>42668.708333333328</v>
      </c>
      <c r="N2190" s="10">
        <f>M2190-L2190</f>
        <v>35.122210648143664</v>
      </c>
      <c r="O2190" t="b">
        <v>0</v>
      </c>
      <c r="P2190">
        <v>514</v>
      </c>
      <c r="Q2190" s="12">
        <f>IFERROR(ROUND(E2190 / P2190, 2), 0)</f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 / D2191 * 100, 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>(K2191 / 60 / 60 / 24) + DATE(1970, 1, 1)</f>
        <v>42467.788194444445</v>
      </c>
      <c r="M2191" s="16">
        <f>(J2191 / 60 / 60 / 24) + DATE(1970, 1, 1)</f>
        <v>42481.916666666672</v>
      </c>
      <c r="N2191" s="10">
        <f>M2191-L2191</f>
        <v>14.128472222226264</v>
      </c>
      <c r="O2191" t="b">
        <v>0</v>
      </c>
      <c r="P2191">
        <v>88</v>
      </c>
      <c r="Q2191" s="12">
        <f>IFERROR(ROUND(E2191 / P2191, 2), 0)</f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 / D2192 * 100, 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>(K2192 / 60 / 60 / 24) + DATE(1970, 1, 1)</f>
        <v>42417.625046296293</v>
      </c>
      <c r="M2192" s="16">
        <f>(J2192 / 60 / 60 / 24) + DATE(1970, 1, 1)</f>
        <v>42452.290972222225</v>
      </c>
      <c r="N2192" s="10">
        <f>M2192-L2192</f>
        <v>34.665925925932243</v>
      </c>
      <c r="O2192" t="b">
        <v>0</v>
      </c>
      <c r="P2192">
        <v>537</v>
      </c>
      <c r="Q2192" s="12">
        <f>IFERROR(ROUND(E2192 / P2192, 2), 0)</f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 / D2193 * 100, 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>(K2193 / 60 / 60 / 24) + DATE(1970, 1, 1)</f>
        <v>42768.833645833336</v>
      </c>
      <c r="M2193" s="16">
        <f>(J2193 / 60 / 60 / 24) + DATE(1970, 1, 1)</f>
        <v>42780.833645833336</v>
      </c>
      <c r="N2193" s="10">
        <f>M2193-L2193</f>
        <v>12</v>
      </c>
      <c r="O2193" t="b">
        <v>0</v>
      </c>
      <c r="P2193">
        <v>25</v>
      </c>
      <c r="Q2193" s="12">
        <f>IFERROR(ROUND(E2193 / P2193, 2), 0)</f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 / D2194 * 100, 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>(K2194 / 60 / 60 / 24) + DATE(1970, 1, 1)</f>
        <v>42691.8512037037</v>
      </c>
      <c r="M2194" s="16">
        <f>(J2194 / 60 / 60 / 24) + DATE(1970, 1, 1)</f>
        <v>42719.958333333328</v>
      </c>
      <c r="N2194" s="10">
        <f>M2194-L2194</f>
        <v>28.107129629628616</v>
      </c>
      <c r="O2194" t="b">
        <v>0</v>
      </c>
      <c r="P2194">
        <v>3238</v>
      </c>
      <c r="Q2194" s="12">
        <f>IFERROR(ROUND(E2194 / P2194, 2), 0)</f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 / D2195 * 100, 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>(K2195 / 60 / 60 / 24) + DATE(1970, 1, 1)</f>
        <v>42664.405925925923</v>
      </c>
      <c r="M2195" s="16">
        <f>(J2195 / 60 / 60 / 24) + DATE(1970, 1, 1)</f>
        <v>42695.207638888889</v>
      </c>
      <c r="N2195" s="10">
        <f>M2195-L2195</f>
        <v>30.801712962966121</v>
      </c>
      <c r="O2195" t="b">
        <v>0</v>
      </c>
      <c r="P2195">
        <v>897</v>
      </c>
      <c r="Q2195" s="12">
        <f>IFERROR(ROUND(E2195 / P2195, 2), 0)</f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 / D2196 * 100, 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>(K2196 / 60 / 60 / 24) + DATE(1970, 1, 1)</f>
        <v>42425.757986111115</v>
      </c>
      <c r="M2196" s="16">
        <f>(J2196 / 60 / 60 / 24) + DATE(1970, 1, 1)</f>
        <v>42455.716319444444</v>
      </c>
      <c r="N2196" s="10">
        <f>M2196-L2196</f>
        <v>29.958333333328483</v>
      </c>
      <c r="O2196" t="b">
        <v>0</v>
      </c>
      <c r="P2196">
        <v>878</v>
      </c>
      <c r="Q2196" s="12">
        <f>IFERROR(ROUND(E2196 / P2196, 2), 0)</f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 / D2197 * 100, 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>(K2197 / 60 / 60 / 24) + DATE(1970, 1, 1)</f>
        <v>42197.771990740745</v>
      </c>
      <c r="M2197" s="16">
        <f>(J2197 / 60 / 60 / 24) + DATE(1970, 1, 1)</f>
        <v>42227.771990740745</v>
      </c>
      <c r="N2197" s="10">
        <f>M2197-L2197</f>
        <v>30</v>
      </c>
      <c r="O2197" t="b">
        <v>0</v>
      </c>
      <c r="P2197">
        <v>115</v>
      </c>
      <c r="Q2197" s="12">
        <f>IFERROR(ROUND(E2197 / P2197, 2), 0)</f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 / D2198 * 100, 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>(K2198 / 60 / 60 / 24) + DATE(1970, 1, 1)</f>
        <v>42675.487291666665</v>
      </c>
      <c r="M2198" s="16">
        <f>(J2198 / 60 / 60 / 24) + DATE(1970, 1, 1)</f>
        <v>42706.291666666672</v>
      </c>
      <c r="N2198" s="10">
        <f>M2198-L2198</f>
        <v>30.804375000006985</v>
      </c>
      <c r="O2198" t="b">
        <v>0</v>
      </c>
      <c r="P2198">
        <v>234</v>
      </c>
      <c r="Q2198" s="12">
        <f>IFERROR(ROUND(E2198 / P2198, 2), 0)</f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 / D2199 * 100, 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>(K2199 / 60 / 60 / 24) + DATE(1970, 1, 1)</f>
        <v>42033.584016203706</v>
      </c>
      <c r="M2199" s="16">
        <f>(J2199 / 60 / 60 / 24) + DATE(1970, 1, 1)</f>
        <v>42063.584016203706</v>
      </c>
      <c r="N2199" s="10">
        <f>M2199-L2199</f>
        <v>30</v>
      </c>
      <c r="O2199" t="b">
        <v>0</v>
      </c>
      <c r="P2199">
        <v>4330</v>
      </c>
      <c r="Q2199" s="12">
        <f>IFERROR(ROUND(E2199 / P2199, 2), 0)</f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 / D2200 * 100, 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>(K2200 / 60 / 60 / 24) + DATE(1970, 1, 1)</f>
        <v>42292.513888888891</v>
      </c>
      <c r="M2200" s="16">
        <f>(J2200 / 60 / 60 / 24) + DATE(1970, 1, 1)</f>
        <v>42322.555555555555</v>
      </c>
      <c r="N2200" s="10">
        <f>M2200-L2200</f>
        <v>30.041666666664241</v>
      </c>
      <c r="O2200" t="b">
        <v>0</v>
      </c>
      <c r="P2200">
        <v>651</v>
      </c>
      <c r="Q2200" s="12">
        <f>IFERROR(ROUND(E2200 / P2200, 2), 0)</f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 / D2201 * 100, 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>(K2201 / 60 / 60 / 24) + DATE(1970, 1, 1)</f>
        <v>42262.416643518518</v>
      </c>
      <c r="M2201" s="16">
        <f>(J2201 / 60 / 60 / 24) + DATE(1970, 1, 1)</f>
        <v>42292.416643518518</v>
      </c>
      <c r="N2201" s="10">
        <f>M2201-L2201</f>
        <v>30</v>
      </c>
      <c r="O2201" t="b">
        <v>1</v>
      </c>
      <c r="P2201">
        <v>251</v>
      </c>
      <c r="Q2201" s="12">
        <f>IFERROR(ROUND(E2201 / P2201, 2), 0)</f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 / D2202 * 100, 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>(K2202 / 60 / 60 / 24) + DATE(1970, 1, 1)</f>
        <v>42163.625787037032</v>
      </c>
      <c r="M2202" s="16">
        <f>(J2202 / 60 / 60 / 24) + DATE(1970, 1, 1)</f>
        <v>42191.125</v>
      </c>
      <c r="N2202" s="10">
        <f>M2202-L2202</f>
        <v>27.499212962968159</v>
      </c>
      <c r="O2202" t="b">
        <v>0</v>
      </c>
      <c r="P2202">
        <v>263</v>
      </c>
      <c r="Q2202" s="12">
        <f>IFERROR(ROUND(E2202 / P2202, 2), 0)</f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 / D2203 * 100, 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>(K2203 / 60 / 60 / 24) + DATE(1970, 1, 1)</f>
        <v>41276.846817129634</v>
      </c>
      <c r="M2203" s="16">
        <f>(J2203 / 60 / 60 / 24) + DATE(1970, 1, 1)</f>
        <v>41290.846817129634</v>
      </c>
      <c r="N2203" s="10">
        <f>M2203-L2203</f>
        <v>14</v>
      </c>
      <c r="O2203" t="b">
        <v>0</v>
      </c>
      <c r="P2203">
        <v>28</v>
      </c>
      <c r="Q2203" s="12">
        <f>IFERROR(ROUND(E2203 / P2203, 2), 0)</f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 / D2204 * 100, 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>(K2204 / 60 / 60 / 24) + DATE(1970, 1, 1)</f>
        <v>41184.849166666667</v>
      </c>
      <c r="M2204" s="16">
        <f>(J2204 / 60 / 60 / 24) + DATE(1970, 1, 1)</f>
        <v>41214.849166666667</v>
      </c>
      <c r="N2204" s="10">
        <f>M2204-L2204</f>
        <v>30</v>
      </c>
      <c r="O2204" t="b">
        <v>0</v>
      </c>
      <c r="P2204">
        <v>721</v>
      </c>
      <c r="Q2204" s="12">
        <f>IFERROR(ROUND(E2204 / P2204, 2), 0)</f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 / D2205 * 100, 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>(K2205 / 60 / 60 / 24) + DATE(1970, 1, 1)</f>
        <v>42241.85974537037</v>
      </c>
      <c r="M2205" s="16">
        <f>(J2205 / 60 / 60 / 24) + DATE(1970, 1, 1)</f>
        <v>42271.85974537037</v>
      </c>
      <c r="N2205" s="10">
        <f>M2205-L2205</f>
        <v>30</v>
      </c>
      <c r="O2205" t="b">
        <v>0</v>
      </c>
      <c r="P2205">
        <v>50</v>
      </c>
      <c r="Q2205" s="12">
        <f>IFERROR(ROUND(E2205 / P2205, 2), 0)</f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 / D2206 * 100, 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>(K2206 / 60 / 60 / 24) + DATE(1970, 1, 1)</f>
        <v>41312.311562499999</v>
      </c>
      <c r="M2206" s="16">
        <f>(J2206 / 60 / 60 / 24) + DATE(1970, 1, 1)</f>
        <v>41342.311562499999</v>
      </c>
      <c r="N2206" s="10">
        <f>M2206-L2206</f>
        <v>30</v>
      </c>
      <c r="O2206" t="b">
        <v>0</v>
      </c>
      <c r="P2206">
        <v>73</v>
      </c>
      <c r="Q2206" s="12">
        <f>IFERROR(ROUND(E2206 / P2206, 2), 0)</f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 / D2207 * 100, 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>(K2207 / 60 / 60 / 24) + DATE(1970, 1, 1)</f>
        <v>41031.82163194444</v>
      </c>
      <c r="M2207" s="16">
        <f>(J2207 / 60 / 60 / 24) + DATE(1970, 1, 1)</f>
        <v>41061.82163194444</v>
      </c>
      <c r="N2207" s="10">
        <f>M2207-L2207</f>
        <v>30</v>
      </c>
      <c r="O2207" t="b">
        <v>0</v>
      </c>
      <c r="P2207">
        <v>27</v>
      </c>
      <c r="Q2207" s="12">
        <f>IFERROR(ROUND(E2207 / P2207, 2), 0)</f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 / D2208 * 100, 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>(K2208 / 60 / 60 / 24) + DATE(1970, 1, 1)</f>
        <v>40997.257222222222</v>
      </c>
      <c r="M2208" s="16">
        <f>(J2208 / 60 / 60 / 24) + DATE(1970, 1, 1)</f>
        <v>41015.257222222222</v>
      </c>
      <c r="N2208" s="10">
        <f>M2208-L2208</f>
        <v>18</v>
      </c>
      <c r="O2208" t="b">
        <v>0</v>
      </c>
      <c r="P2208">
        <v>34</v>
      </c>
      <c r="Q2208" s="12">
        <f>IFERROR(ROUND(E2208 / P2208, 2), 0)</f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 / D2209 * 100, 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>(K2209 / 60 / 60 / 24) + DATE(1970, 1, 1)</f>
        <v>41564.194131944445</v>
      </c>
      <c r="M2209" s="16">
        <f>(J2209 / 60 / 60 / 24) + DATE(1970, 1, 1)</f>
        <v>41594.235798611109</v>
      </c>
      <c r="N2209" s="10">
        <f>M2209-L2209</f>
        <v>30.041666666664241</v>
      </c>
      <c r="O2209" t="b">
        <v>0</v>
      </c>
      <c r="P2209">
        <v>7</v>
      </c>
      <c r="Q2209" s="12">
        <f>IFERROR(ROUND(E2209 / P2209, 2), 0)</f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 / D2210 * 100, 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>(K2210 / 60 / 60 / 24) + DATE(1970, 1, 1)</f>
        <v>40946.882245370369</v>
      </c>
      <c r="M2210" s="16">
        <f>(J2210 / 60 / 60 / 24) + DATE(1970, 1, 1)</f>
        <v>41006.166666666664</v>
      </c>
      <c r="N2210" s="10">
        <f>M2210-L2210</f>
        <v>59.284421296295477</v>
      </c>
      <c r="O2210" t="b">
        <v>0</v>
      </c>
      <c r="P2210">
        <v>24</v>
      </c>
      <c r="Q2210" s="12">
        <f>IFERROR(ROUND(E2210 / P2210, 2), 0)</f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 / D2211 * 100, 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>(K2211 / 60 / 60 / 24) + DATE(1970, 1, 1)</f>
        <v>41732.479675925926</v>
      </c>
      <c r="M2211" s="16">
        <f>(J2211 / 60 / 60 / 24) + DATE(1970, 1, 1)</f>
        <v>41743.958333333336</v>
      </c>
      <c r="N2211" s="10">
        <f>M2211-L2211</f>
        <v>11.478657407409628</v>
      </c>
      <c r="O2211" t="b">
        <v>0</v>
      </c>
      <c r="P2211">
        <v>15</v>
      </c>
      <c r="Q2211" s="12">
        <f>IFERROR(ROUND(E2211 / P2211, 2), 0)</f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 / D2212 * 100, 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>(K2212 / 60 / 60 / 24) + DATE(1970, 1, 1)</f>
        <v>40956.066087962965</v>
      </c>
      <c r="M2212" s="16">
        <f>(J2212 / 60 / 60 / 24) + DATE(1970, 1, 1)</f>
        <v>41013.73333333333</v>
      </c>
      <c r="N2212" s="10">
        <f>M2212-L2212</f>
        <v>57.667245370364981</v>
      </c>
      <c r="O2212" t="b">
        <v>0</v>
      </c>
      <c r="P2212">
        <v>72</v>
      </c>
      <c r="Q2212" s="12">
        <f>IFERROR(ROUND(E2212 / P2212, 2), 0)</f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 / D2213 * 100, 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>(K2213 / 60 / 60 / 24) + DATE(1970, 1, 1)</f>
        <v>41716.785011574073</v>
      </c>
      <c r="M2213" s="16">
        <f>(J2213 / 60 / 60 / 24) + DATE(1970, 1, 1)</f>
        <v>41739.290972222225</v>
      </c>
      <c r="N2213" s="10">
        <f>M2213-L2213</f>
        <v>22.505960648151813</v>
      </c>
      <c r="O2213" t="b">
        <v>0</v>
      </c>
      <c r="P2213">
        <v>120</v>
      </c>
      <c r="Q2213" s="12">
        <f>IFERROR(ROUND(E2213 / P2213, 2), 0)</f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 / D2214 * 100, 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>(K2214 / 60 / 60 / 24) + DATE(1970, 1, 1)</f>
        <v>41548.747418981482</v>
      </c>
      <c r="M2214" s="16">
        <f>(J2214 / 60 / 60 / 24) + DATE(1970, 1, 1)</f>
        <v>41582.041666666664</v>
      </c>
      <c r="N2214" s="10">
        <f>M2214-L2214</f>
        <v>33.294247685182199</v>
      </c>
      <c r="O2214" t="b">
        <v>0</v>
      </c>
      <c r="P2214">
        <v>123</v>
      </c>
      <c r="Q2214" s="12">
        <f>IFERROR(ROUND(E2214 / P2214, 2), 0)</f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 / D2215 * 100, 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>(K2215 / 60 / 60 / 24) + DATE(1970, 1, 1)</f>
        <v>42109.826145833329</v>
      </c>
      <c r="M2215" s="16">
        <f>(J2215 / 60 / 60 / 24) + DATE(1970, 1, 1)</f>
        <v>42139.826145833329</v>
      </c>
      <c r="N2215" s="10">
        <f>M2215-L2215</f>
        <v>30</v>
      </c>
      <c r="O2215" t="b">
        <v>0</v>
      </c>
      <c r="P2215">
        <v>1</v>
      </c>
      <c r="Q2215" s="12">
        <f>IFERROR(ROUND(E2215 / P2215, 2), 0)</f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 / D2216 * 100, 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>(K2216 / 60 / 60 / 24) + DATE(1970, 1, 1)</f>
        <v>41646.792222222226</v>
      </c>
      <c r="M2216" s="16">
        <f>(J2216 / 60 / 60 / 24) + DATE(1970, 1, 1)</f>
        <v>41676.792222222226</v>
      </c>
      <c r="N2216" s="10">
        <f>M2216-L2216</f>
        <v>30</v>
      </c>
      <c r="O2216" t="b">
        <v>0</v>
      </c>
      <c r="P2216">
        <v>24</v>
      </c>
      <c r="Q2216" s="12">
        <f>IFERROR(ROUND(E2216 / P2216, 2), 0)</f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 / D2217 * 100, 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>(K2217 / 60 / 60 / 24) + DATE(1970, 1, 1)</f>
        <v>40958.717268518521</v>
      </c>
      <c r="M2217" s="16">
        <f>(J2217 / 60 / 60 / 24) + DATE(1970, 1, 1)</f>
        <v>40981.290972222225</v>
      </c>
      <c r="N2217" s="10">
        <f>M2217-L2217</f>
        <v>22.573703703703359</v>
      </c>
      <c r="O2217" t="b">
        <v>0</v>
      </c>
      <c r="P2217">
        <v>33</v>
      </c>
      <c r="Q2217" s="12">
        <f>IFERROR(ROUND(E2217 / P2217, 2), 0)</f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 / D2218 * 100, 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>(K2218 / 60 / 60 / 24) + DATE(1970, 1, 1)</f>
        <v>42194.751678240747</v>
      </c>
      <c r="M2218" s="16">
        <f>(J2218 / 60 / 60 / 24) + DATE(1970, 1, 1)</f>
        <v>42208.751678240747</v>
      </c>
      <c r="N2218" s="10">
        <f>M2218-L2218</f>
        <v>14</v>
      </c>
      <c r="O2218" t="b">
        <v>0</v>
      </c>
      <c r="P2218">
        <v>14</v>
      </c>
      <c r="Q2218" s="12">
        <f>IFERROR(ROUND(E2218 / P2218, 2), 0)</f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 / D2219 * 100, 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>(K2219 / 60 / 60 / 24) + DATE(1970, 1, 1)</f>
        <v>42299.776770833334</v>
      </c>
      <c r="M2219" s="16">
        <f>(J2219 / 60 / 60 / 24) + DATE(1970, 1, 1)</f>
        <v>42310.333333333328</v>
      </c>
      <c r="N2219" s="10">
        <f>M2219-L2219</f>
        <v>10.55656249999447</v>
      </c>
      <c r="O2219" t="b">
        <v>0</v>
      </c>
      <c r="P2219">
        <v>9</v>
      </c>
      <c r="Q2219" s="12">
        <f>IFERROR(ROUND(E2219 / P2219, 2), 0)</f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 / D2220 * 100, 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>(K2220 / 60 / 60 / 24) + DATE(1970, 1, 1)</f>
        <v>41127.812303240738</v>
      </c>
      <c r="M2220" s="16">
        <f>(J2220 / 60 / 60 / 24) + DATE(1970, 1, 1)</f>
        <v>41150</v>
      </c>
      <c r="N2220" s="10">
        <f>M2220-L2220</f>
        <v>22.187696759261598</v>
      </c>
      <c r="O2220" t="b">
        <v>0</v>
      </c>
      <c r="P2220">
        <v>76</v>
      </c>
      <c r="Q2220" s="12">
        <f>IFERROR(ROUND(E2220 / P2220, 2), 0)</f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 / D2221 * 100, 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>(K2221 / 60 / 60 / 24) + DATE(1970, 1, 1)</f>
        <v>42205.718888888892</v>
      </c>
      <c r="M2221" s="16">
        <f>(J2221 / 60 / 60 / 24) + DATE(1970, 1, 1)</f>
        <v>42235.718888888892</v>
      </c>
      <c r="N2221" s="10">
        <f>M2221-L2221</f>
        <v>30</v>
      </c>
      <c r="O2221" t="b">
        <v>0</v>
      </c>
      <c r="P2221">
        <v>19</v>
      </c>
      <c r="Q2221" s="12">
        <f>IFERROR(ROUND(E2221 / P2221, 2), 0)</f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 / D2222 * 100, 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>(K2222 / 60 / 60 / 24) + DATE(1970, 1, 1)</f>
        <v>41452.060601851852</v>
      </c>
      <c r="M2222" s="16">
        <f>(J2222 / 60 / 60 / 24) + DATE(1970, 1, 1)</f>
        <v>41482.060601851852</v>
      </c>
      <c r="N2222" s="10">
        <f>M2222-L2222</f>
        <v>30</v>
      </c>
      <c r="O2222" t="b">
        <v>0</v>
      </c>
      <c r="P2222">
        <v>69</v>
      </c>
      <c r="Q2222" s="12">
        <f>IFERROR(ROUND(E2222 / P2222, 2), 0)</f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 / D2223 * 100, 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>(K2223 / 60 / 60 / 24) + DATE(1970, 1, 1)</f>
        <v>42452.666770833333</v>
      </c>
      <c r="M2223" s="16">
        <f>(J2223 / 60 / 60 / 24) + DATE(1970, 1, 1)</f>
        <v>42483</v>
      </c>
      <c r="N2223" s="10">
        <f>M2223-L2223</f>
        <v>30.33322916666657</v>
      </c>
      <c r="O2223" t="b">
        <v>0</v>
      </c>
      <c r="P2223">
        <v>218</v>
      </c>
      <c r="Q2223" s="12">
        <f>IFERROR(ROUND(E2223 / P2223, 2), 0)</f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 / D2224 * 100, 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>(K2224 / 60 / 60 / 24) + DATE(1970, 1, 1)</f>
        <v>40906.787581018521</v>
      </c>
      <c r="M2224" s="16">
        <f>(J2224 / 60 / 60 / 24) + DATE(1970, 1, 1)</f>
        <v>40936.787581018521</v>
      </c>
      <c r="N2224" s="10">
        <f>M2224-L2224</f>
        <v>30</v>
      </c>
      <c r="O2224" t="b">
        <v>0</v>
      </c>
      <c r="P2224">
        <v>30</v>
      </c>
      <c r="Q2224" s="12">
        <f>IFERROR(ROUND(E2224 / P2224, 2), 0)</f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 / D2225 * 100, 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>(K2225 / 60 / 60 / 24) + DATE(1970, 1, 1)</f>
        <v>42152.640833333338</v>
      </c>
      <c r="M2225" s="16">
        <f>(J2225 / 60 / 60 / 24) + DATE(1970, 1, 1)</f>
        <v>42182.640833333338</v>
      </c>
      <c r="N2225" s="10">
        <f>M2225-L2225</f>
        <v>30</v>
      </c>
      <c r="O2225" t="b">
        <v>0</v>
      </c>
      <c r="P2225">
        <v>100</v>
      </c>
      <c r="Q2225" s="12">
        <f>IFERROR(ROUND(E2225 / P2225, 2), 0)</f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 / D2226 * 100, 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>(K2226 / 60 / 60 / 24) + DATE(1970, 1, 1)</f>
        <v>42644.667534722219</v>
      </c>
      <c r="M2226" s="16">
        <f>(J2226 / 60 / 60 / 24) + DATE(1970, 1, 1)</f>
        <v>42672.791666666672</v>
      </c>
      <c r="N2226" s="10">
        <f>M2226-L2226</f>
        <v>28.124131944452529</v>
      </c>
      <c r="O2226" t="b">
        <v>0</v>
      </c>
      <c r="P2226">
        <v>296</v>
      </c>
      <c r="Q2226" s="12">
        <f>IFERROR(ROUND(E2226 / P2226, 2), 0)</f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 / D2227 * 100, 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>(K2227 / 60 / 60 / 24) + DATE(1970, 1, 1)</f>
        <v>41873.79184027778</v>
      </c>
      <c r="M2227" s="16">
        <f>(J2227 / 60 / 60 / 24) + DATE(1970, 1, 1)</f>
        <v>41903.79184027778</v>
      </c>
      <c r="N2227" s="10">
        <f>M2227-L2227</f>
        <v>30</v>
      </c>
      <c r="O2227" t="b">
        <v>0</v>
      </c>
      <c r="P2227">
        <v>1204</v>
      </c>
      <c r="Q2227" s="12">
        <f>IFERROR(ROUND(E2227 / P2227, 2), 0)</f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 / D2228 * 100, 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>(K2228 / 60 / 60 / 24) + DATE(1970, 1, 1)</f>
        <v>42381.79886574074</v>
      </c>
      <c r="M2228" s="16">
        <f>(J2228 / 60 / 60 / 24) + DATE(1970, 1, 1)</f>
        <v>42412.207638888889</v>
      </c>
      <c r="N2228" s="10">
        <f>M2228-L2228</f>
        <v>30.408773148148612</v>
      </c>
      <c r="O2228" t="b">
        <v>0</v>
      </c>
      <c r="P2228">
        <v>321</v>
      </c>
      <c r="Q2228" s="12">
        <f>IFERROR(ROUND(E2228 / P2228, 2), 0)</f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 / D2229 * 100, 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>(K2229 / 60 / 60 / 24) + DATE(1970, 1, 1)</f>
        <v>41561.807349537034</v>
      </c>
      <c r="M2229" s="16">
        <f>(J2229 / 60 / 60 / 24) + DATE(1970, 1, 1)</f>
        <v>41591.849016203705</v>
      </c>
      <c r="N2229" s="10">
        <f>M2229-L2229</f>
        <v>30.041666666671517</v>
      </c>
      <c r="O2229" t="b">
        <v>0</v>
      </c>
      <c r="P2229">
        <v>301</v>
      </c>
      <c r="Q2229" s="12">
        <f>IFERROR(ROUND(E2229 / P2229, 2), 0)</f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 / D2230 * 100, 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>(K2230 / 60 / 60 / 24) + DATE(1970, 1, 1)</f>
        <v>42202.278194444443</v>
      </c>
      <c r="M2230" s="16">
        <f>(J2230 / 60 / 60 / 24) + DATE(1970, 1, 1)</f>
        <v>42232.278194444443</v>
      </c>
      <c r="N2230" s="10">
        <f>M2230-L2230</f>
        <v>30</v>
      </c>
      <c r="O2230" t="b">
        <v>0</v>
      </c>
      <c r="P2230">
        <v>144</v>
      </c>
      <c r="Q2230" s="12">
        <f>IFERROR(ROUND(E2230 / P2230, 2), 0)</f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 / D2231 * 100, 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>(K2231 / 60 / 60 / 24) + DATE(1970, 1, 1)</f>
        <v>41484.664247685185</v>
      </c>
      <c r="M2231" s="16">
        <f>(J2231 / 60 / 60 / 24) + DATE(1970, 1, 1)</f>
        <v>41520.166666666664</v>
      </c>
      <c r="N2231" s="10">
        <f>M2231-L2231</f>
        <v>35.502418981479423</v>
      </c>
      <c r="O2231" t="b">
        <v>0</v>
      </c>
      <c r="P2231">
        <v>539</v>
      </c>
      <c r="Q2231" s="12">
        <f>IFERROR(ROUND(E2231 / P2231, 2), 0)</f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 / D2232 * 100, 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>(K2232 / 60 / 60 / 24) + DATE(1970, 1, 1)</f>
        <v>41724.881099537037</v>
      </c>
      <c r="M2232" s="16">
        <f>(J2232 / 60 / 60 / 24) + DATE(1970, 1, 1)</f>
        <v>41754.881099537037</v>
      </c>
      <c r="N2232" s="10">
        <f>M2232-L2232</f>
        <v>30</v>
      </c>
      <c r="O2232" t="b">
        <v>0</v>
      </c>
      <c r="P2232">
        <v>498</v>
      </c>
      <c r="Q2232" s="12">
        <f>IFERROR(ROUND(E2232 / P2232, 2), 0)</f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 / D2233 * 100, 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>(K2233 / 60 / 60 / 24) + DATE(1970, 1, 1)</f>
        <v>41423.910891203705</v>
      </c>
      <c r="M2233" s="16">
        <f>(J2233 / 60 / 60 / 24) + DATE(1970, 1, 1)</f>
        <v>41450.208333333336</v>
      </c>
      <c r="N2233" s="10">
        <f>M2233-L2233</f>
        <v>26.297442129631236</v>
      </c>
      <c r="O2233" t="b">
        <v>0</v>
      </c>
      <c r="P2233">
        <v>1113</v>
      </c>
      <c r="Q2233" s="12">
        <f>IFERROR(ROUND(E2233 / P2233, 2), 0)</f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 / D2234 * 100, 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>(K2234 / 60 / 60 / 24) + DATE(1970, 1, 1)</f>
        <v>41806.794074074074</v>
      </c>
      <c r="M2234" s="16">
        <f>(J2234 / 60 / 60 / 24) + DATE(1970, 1, 1)</f>
        <v>41839.125</v>
      </c>
      <c r="N2234" s="10">
        <f>M2234-L2234</f>
        <v>32.33092592592584</v>
      </c>
      <c r="O2234" t="b">
        <v>0</v>
      </c>
      <c r="P2234">
        <v>988</v>
      </c>
      <c r="Q2234" s="12">
        <f>IFERROR(ROUND(E2234 / P2234, 2), 0)</f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 / D2235 * 100, 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>(K2235 / 60 / 60 / 24) + DATE(1970, 1, 1)</f>
        <v>42331.378923611104</v>
      </c>
      <c r="M2235" s="16">
        <f>(J2235 / 60 / 60 / 24) + DATE(1970, 1, 1)</f>
        <v>42352</v>
      </c>
      <c r="N2235" s="10">
        <f>M2235-L2235</f>
        <v>20.621076388895744</v>
      </c>
      <c r="O2235" t="b">
        <v>0</v>
      </c>
      <c r="P2235">
        <v>391</v>
      </c>
      <c r="Q2235" s="12">
        <f>IFERROR(ROUND(E2235 / P2235, 2), 0)</f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 / D2236 * 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>(K2236 / 60 / 60 / 24) + DATE(1970, 1, 1)</f>
        <v>42710.824618055558</v>
      </c>
      <c r="M2236" s="16">
        <f>(J2236 / 60 / 60 / 24) + DATE(1970, 1, 1)</f>
        <v>42740.824618055558</v>
      </c>
      <c r="N2236" s="10">
        <f>M2236-L2236</f>
        <v>30</v>
      </c>
      <c r="O2236" t="b">
        <v>0</v>
      </c>
      <c r="P2236">
        <v>28</v>
      </c>
      <c r="Q2236" s="12">
        <f>IFERROR(ROUND(E2236 / P2236, 2), 0)</f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 / D2237 * 100, 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>(K2237 / 60 / 60 / 24) + DATE(1970, 1, 1)</f>
        <v>42062.022118055553</v>
      </c>
      <c r="M2237" s="16">
        <f>(J2237 / 60 / 60 / 24) + DATE(1970, 1, 1)</f>
        <v>42091.980451388896</v>
      </c>
      <c r="N2237" s="10">
        <f>M2237-L2237</f>
        <v>29.958333333343035</v>
      </c>
      <c r="O2237" t="b">
        <v>0</v>
      </c>
      <c r="P2237">
        <v>147</v>
      </c>
      <c r="Q2237" s="12">
        <f>IFERROR(ROUND(E2237 / P2237, 2), 0)</f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 / D2238 * 100, 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>(K2238 / 60 / 60 / 24) + DATE(1970, 1, 1)</f>
        <v>42371.617164351846</v>
      </c>
      <c r="M2238" s="16">
        <f>(J2238 / 60 / 60 / 24) + DATE(1970, 1, 1)</f>
        <v>42401.617164351846</v>
      </c>
      <c r="N2238" s="10">
        <f>M2238-L2238</f>
        <v>30</v>
      </c>
      <c r="O2238" t="b">
        <v>0</v>
      </c>
      <c r="P2238">
        <v>680</v>
      </c>
      <c r="Q2238" s="12">
        <f>IFERROR(ROUND(E2238 / P2238, 2), 0)</f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 / D2239 * 100, 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>(K2239 / 60 / 60 / 24) + DATE(1970, 1, 1)</f>
        <v>41915.003275462965</v>
      </c>
      <c r="M2239" s="16">
        <f>(J2239 / 60 / 60 / 24) + DATE(1970, 1, 1)</f>
        <v>41955.332638888889</v>
      </c>
      <c r="N2239" s="10">
        <f>M2239-L2239</f>
        <v>40.329363425924385</v>
      </c>
      <c r="O2239" t="b">
        <v>0</v>
      </c>
      <c r="P2239">
        <v>983</v>
      </c>
      <c r="Q2239" s="12">
        <f>IFERROR(ROUND(E2239 / P2239, 2), 0)</f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 / D2240 * 100, 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>(K2240 / 60 / 60 / 24) + DATE(1970, 1, 1)</f>
        <v>42774.621712962966</v>
      </c>
      <c r="M2240" s="16">
        <f>(J2240 / 60 / 60 / 24) + DATE(1970, 1, 1)</f>
        <v>42804.621712962966</v>
      </c>
      <c r="N2240" s="10">
        <f>M2240-L2240</f>
        <v>30</v>
      </c>
      <c r="O2240" t="b">
        <v>0</v>
      </c>
      <c r="P2240">
        <v>79</v>
      </c>
      <c r="Q2240" s="12">
        <f>IFERROR(ROUND(E2240 / P2240, 2), 0)</f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 / D2241 * 100, 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>(K2241 / 60 / 60 / 24) + DATE(1970, 1, 1)</f>
        <v>41572.958495370374</v>
      </c>
      <c r="M2241" s="16">
        <f>(J2241 / 60 / 60 / 24) + DATE(1970, 1, 1)</f>
        <v>41609.168055555558</v>
      </c>
      <c r="N2241" s="10">
        <f>M2241-L2241</f>
        <v>36.209560185183364</v>
      </c>
      <c r="O2241" t="b">
        <v>0</v>
      </c>
      <c r="P2241">
        <v>426</v>
      </c>
      <c r="Q2241" s="12">
        <f>IFERROR(ROUND(E2241 / P2241, 2), 0)</f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>(K2242 / 60 / 60 / 24) + DATE(1970, 1, 1)</f>
        <v>42452.825740740736</v>
      </c>
      <c r="M2242" s="16">
        <f>(J2242 / 60 / 60 / 24) + DATE(1970, 1, 1)</f>
        <v>42482.825740740736</v>
      </c>
      <c r="N2242" s="10">
        <f>M2242-L2242</f>
        <v>30</v>
      </c>
      <c r="O2242" t="b">
        <v>0</v>
      </c>
      <c r="P2242">
        <v>96</v>
      </c>
      <c r="Q2242" s="12">
        <f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 / D2243 * 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>(K2243 / 60 / 60 / 24) + DATE(1970, 1, 1)</f>
        <v>42766.827546296292</v>
      </c>
      <c r="M2243" s="16">
        <f>(J2243 / 60 / 60 / 24) + DATE(1970, 1, 1)</f>
        <v>42796.827546296292</v>
      </c>
      <c r="N2243" s="10">
        <f>M2243-L2243</f>
        <v>30</v>
      </c>
      <c r="O2243" t="b">
        <v>0</v>
      </c>
      <c r="P2243">
        <v>163</v>
      </c>
      <c r="Q2243" s="12">
        <f>IFERROR(ROUND(E2243 / P2243, 2), 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 / D2244 * 100, 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>(K2244 / 60 / 60 / 24) + DATE(1970, 1, 1)</f>
        <v>41569.575613425928</v>
      </c>
      <c r="M2244" s="16">
        <f>(J2244 / 60 / 60 / 24) + DATE(1970, 1, 1)</f>
        <v>41605.126388888886</v>
      </c>
      <c r="N2244" s="10">
        <f>M2244-L2244</f>
        <v>35.550775462957972</v>
      </c>
      <c r="O2244" t="b">
        <v>0</v>
      </c>
      <c r="P2244">
        <v>2525</v>
      </c>
      <c r="Q2244" s="12">
        <f>IFERROR(ROUND(E2244 / P2244, 2), 0)</f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 / D2245 * 100, 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>(K2245 / 60 / 60 / 24) + DATE(1970, 1, 1)</f>
        <v>42800.751041666663</v>
      </c>
      <c r="M2245" s="16">
        <f>(J2245 / 60 / 60 / 24) + DATE(1970, 1, 1)</f>
        <v>42807.125</v>
      </c>
      <c r="N2245" s="10">
        <f>M2245-L2245</f>
        <v>6.3739583333372138</v>
      </c>
      <c r="O2245" t="b">
        <v>0</v>
      </c>
      <c r="P2245">
        <v>2035</v>
      </c>
      <c r="Q2245" s="12">
        <f>IFERROR(ROUND(E2245 / P2245, 2), 0)</f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 / D2246 * 100, 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>(K2246 / 60 / 60 / 24) + DATE(1970, 1, 1)</f>
        <v>42647.818819444445</v>
      </c>
      <c r="M2246" s="16">
        <f>(J2246 / 60 / 60 / 24) + DATE(1970, 1, 1)</f>
        <v>42659.854166666672</v>
      </c>
      <c r="N2246" s="10">
        <f>M2246-L2246</f>
        <v>12.035347222226846</v>
      </c>
      <c r="O2246" t="b">
        <v>0</v>
      </c>
      <c r="P2246">
        <v>290</v>
      </c>
      <c r="Q2246" s="12">
        <f>IFERROR(ROUND(E2246 / P2246, 2), 0)</f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 / D2247 * 100, 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>(K2247 / 60 / 60 / 24) + DATE(1970, 1, 1)</f>
        <v>41660.708530092597</v>
      </c>
      <c r="M2247" s="16">
        <f>(J2247 / 60 / 60 / 24) + DATE(1970, 1, 1)</f>
        <v>41691.75</v>
      </c>
      <c r="N2247" s="10">
        <f>M2247-L2247</f>
        <v>31.041469907402643</v>
      </c>
      <c r="O2247" t="b">
        <v>0</v>
      </c>
      <c r="P2247">
        <v>1980</v>
      </c>
      <c r="Q2247" s="12">
        <f>IFERROR(ROUND(E2247 / P2247, 2), 0)</f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 / D2248 * 100, 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>(K2248 / 60 / 60 / 24) + DATE(1970, 1, 1)</f>
        <v>42221.79178240741</v>
      </c>
      <c r="M2248" s="16">
        <f>(J2248 / 60 / 60 / 24) + DATE(1970, 1, 1)</f>
        <v>42251.79178240741</v>
      </c>
      <c r="N2248" s="10">
        <f>M2248-L2248</f>
        <v>30</v>
      </c>
      <c r="O2248" t="b">
        <v>0</v>
      </c>
      <c r="P2248">
        <v>57</v>
      </c>
      <c r="Q2248" s="12">
        <f>IFERROR(ROUND(E2248 / P2248, 2), 0)</f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 / D2249 * 100, 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>(K2249 / 60 / 60 / 24) + DATE(1970, 1, 1)</f>
        <v>42200.666261574079</v>
      </c>
      <c r="M2249" s="16">
        <f>(J2249 / 60 / 60 / 24) + DATE(1970, 1, 1)</f>
        <v>42214.666261574079</v>
      </c>
      <c r="N2249" s="10">
        <f>M2249-L2249</f>
        <v>14</v>
      </c>
      <c r="O2249" t="b">
        <v>0</v>
      </c>
      <c r="P2249">
        <v>380</v>
      </c>
      <c r="Q2249" s="12">
        <f>IFERROR(ROUND(E2249 / P2249, 2), 0)</f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 / D2250 * 100, 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>(K2250 / 60 / 60 / 24) + DATE(1970, 1, 1)</f>
        <v>42688.875902777778</v>
      </c>
      <c r="M2250" s="16">
        <f>(J2250 / 60 / 60 / 24) + DATE(1970, 1, 1)</f>
        <v>42718.875902777778</v>
      </c>
      <c r="N2250" s="10">
        <f>M2250-L2250</f>
        <v>30</v>
      </c>
      <c r="O2250" t="b">
        <v>0</v>
      </c>
      <c r="P2250">
        <v>128</v>
      </c>
      <c r="Q2250" s="12">
        <f>IFERROR(ROUND(E2250 / P2250, 2), 0)</f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 / D2251 * 100, 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>(K2251 / 60 / 60 / 24) + DATE(1970, 1, 1)</f>
        <v>41336.703298611108</v>
      </c>
      <c r="M2251" s="16">
        <f>(J2251 / 60 / 60 / 24) + DATE(1970, 1, 1)</f>
        <v>41366.661631944444</v>
      </c>
      <c r="N2251" s="10">
        <f>M2251-L2251</f>
        <v>29.958333333335759</v>
      </c>
      <c r="O2251" t="b">
        <v>0</v>
      </c>
      <c r="P2251">
        <v>180</v>
      </c>
      <c r="Q2251" s="12">
        <f>IFERROR(ROUND(E2251 / P2251, 2), 0)</f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 / D2252 * 100, 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>(K2252 / 60 / 60 / 24) + DATE(1970, 1, 1)</f>
        <v>42677.005474537036</v>
      </c>
      <c r="M2252" s="16">
        <f>(J2252 / 60 / 60 / 24) + DATE(1970, 1, 1)</f>
        <v>42707.0471412037</v>
      </c>
      <c r="N2252" s="10">
        <f>M2252-L2252</f>
        <v>30.041666666664241</v>
      </c>
      <c r="O2252" t="b">
        <v>0</v>
      </c>
      <c r="P2252">
        <v>571</v>
      </c>
      <c r="Q2252" s="12">
        <f>IFERROR(ROUND(E2252 / P2252, 2), 0)</f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 / D2253 * 100, 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>(K2253 / 60 / 60 / 24) + DATE(1970, 1, 1)</f>
        <v>41846.34579861111</v>
      </c>
      <c r="M2253" s="16">
        <f>(J2253 / 60 / 60 / 24) + DATE(1970, 1, 1)</f>
        <v>41867.34579861111</v>
      </c>
      <c r="N2253" s="10">
        <f>M2253-L2253</f>
        <v>21</v>
      </c>
      <c r="O2253" t="b">
        <v>0</v>
      </c>
      <c r="P2253">
        <v>480</v>
      </c>
      <c r="Q2253" s="12">
        <f>IFERROR(ROUND(E2253 / P2253, 2), 0)</f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 / D2254 * 100, 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>(K2254 / 60 / 60 / 24) + DATE(1970, 1, 1)</f>
        <v>42573.327986111108</v>
      </c>
      <c r="M2254" s="16">
        <f>(J2254 / 60 / 60 / 24) + DATE(1970, 1, 1)</f>
        <v>42588.327986111108</v>
      </c>
      <c r="N2254" s="10">
        <f>M2254-L2254</f>
        <v>15</v>
      </c>
      <c r="O2254" t="b">
        <v>0</v>
      </c>
      <c r="P2254">
        <v>249</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 / D2255 * 100, 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>(K2255 / 60 / 60 / 24) + DATE(1970, 1, 1)</f>
        <v>42296.631331018521</v>
      </c>
      <c r="M2255" s="16">
        <f>(J2255 / 60 / 60 / 24) + DATE(1970, 1, 1)</f>
        <v>42326.672997685186</v>
      </c>
      <c r="N2255" s="10">
        <f>M2255-L2255</f>
        <v>30.041666666664241</v>
      </c>
      <c r="O2255" t="b">
        <v>0</v>
      </c>
      <c r="P2255">
        <v>84</v>
      </c>
      <c r="Q2255" s="12">
        <f>IFERROR(ROUND(E2255 / P2255, 2), 0)</f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 / D2256 * 100, 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>(K2256 / 60 / 60 / 24) + DATE(1970, 1, 1)</f>
        <v>42752.647777777776</v>
      </c>
      <c r="M2256" s="16">
        <f>(J2256 / 60 / 60 / 24) + DATE(1970, 1, 1)</f>
        <v>42759.647777777776</v>
      </c>
      <c r="N2256" s="10">
        <f>M2256-L2256</f>
        <v>7</v>
      </c>
      <c r="O2256" t="b">
        <v>0</v>
      </c>
      <c r="P2256">
        <v>197</v>
      </c>
      <c r="Q2256" s="12">
        <f>IFERROR(ROUND(E2256 / P2256, 2), 0)</f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 / D2257 * 100, 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>(K2257 / 60 / 60 / 24) + DATE(1970, 1, 1)</f>
        <v>42467.951979166668</v>
      </c>
      <c r="M2257" s="16">
        <f>(J2257 / 60 / 60 / 24) + DATE(1970, 1, 1)</f>
        <v>42497.951979166668</v>
      </c>
      <c r="N2257" s="10">
        <f>M2257-L2257</f>
        <v>30</v>
      </c>
      <c r="O2257" t="b">
        <v>0</v>
      </c>
      <c r="P2257">
        <v>271</v>
      </c>
      <c r="Q2257" s="12">
        <f>IFERROR(ROUND(E2257 / P2257, 2), 0)</f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 / D2258 * 100, 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>(K2258 / 60 / 60 / 24) + DATE(1970, 1, 1)</f>
        <v>42682.451921296291</v>
      </c>
      <c r="M2258" s="16">
        <f>(J2258 / 60 / 60 / 24) + DATE(1970, 1, 1)</f>
        <v>42696.451921296291</v>
      </c>
      <c r="N2258" s="10">
        <f>M2258-L2258</f>
        <v>14</v>
      </c>
      <c r="O2258" t="b">
        <v>0</v>
      </c>
      <c r="P2258">
        <v>50</v>
      </c>
      <c r="Q2258" s="12">
        <f>IFERROR(ROUND(E2258 / P2258, 2), 0)</f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 / D2259 * 100, 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>(K2259 / 60 / 60 / 24) + DATE(1970, 1, 1)</f>
        <v>42505.936678240745</v>
      </c>
      <c r="M2259" s="16">
        <f>(J2259 / 60 / 60 / 24) + DATE(1970, 1, 1)</f>
        <v>42540.958333333328</v>
      </c>
      <c r="N2259" s="10">
        <f>M2259-L2259</f>
        <v>35.021655092583387</v>
      </c>
      <c r="O2259" t="b">
        <v>0</v>
      </c>
      <c r="P2259">
        <v>169</v>
      </c>
      <c r="Q2259" s="12">
        <f>IFERROR(ROUND(E2259 / P2259, 2), 0)</f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 / D2260 * 100, 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>(K2260 / 60 / 60 / 24) + DATE(1970, 1, 1)</f>
        <v>42136.75100694444</v>
      </c>
      <c r="M2260" s="16">
        <f>(J2260 / 60 / 60 / 24) + DATE(1970, 1, 1)</f>
        <v>42166.75100694444</v>
      </c>
      <c r="N2260" s="10">
        <f>M2260-L2260</f>
        <v>30</v>
      </c>
      <c r="O2260" t="b">
        <v>0</v>
      </c>
      <c r="P2260">
        <v>205</v>
      </c>
      <c r="Q2260" s="12">
        <f>IFERROR(ROUND(E2260 / P2260, 2), 0)</f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 / D2261 * 100, 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>(K2261 / 60 / 60 / 24) + DATE(1970, 1, 1)</f>
        <v>42702.804814814815</v>
      </c>
      <c r="M2261" s="16">
        <f>(J2261 / 60 / 60 / 24) + DATE(1970, 1, 1)</f>
        <v>42712.804814814815</v>
      </c>
      <c r="N2261" s="10">
        <f>M2261-L2261</f>
        <v>10</v>
      </c>
      <c r="O2261" t="b">
        <v>0</v>
      </c>
      <c r="P2261">
        <v>206</v>
      </c>
      <c r="Q2261" s="12">
        <f>IFERROR(ROUND(E2261 / P2261, 2), 0)</f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 / D2262 * 100, 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>(K2262 / 60 / 60 / 24) + DATE(1970, 1, 1)</f>
        <v>41695.016782407409</v>
      </c>
      <c r="M2262" s="16">
        <f>(J2262 / 60 / 60 / 24) + DATE(1970, 1, 1)</f>
        <v>41724.975115740745</v>
      </c>
      <c r="N2262" s="10">
        <f>M2262-L2262</f>
        <v>29.958333333335759</v>
      </c>
      <c r="O2262" t="b">
        <v>0</v>
      </c>
      <c r="P2262">
        <v>84</v>
      </c>
      <c r="Q2262" s="12">
        <f>IFERROR(ROUND(E2262 / P2262, 2), 0)</f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 / D2263 * 100, 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>(K2263 / 60 / 60 / 24) + DATE(1970, 1, 1)</f>
        <v>42759.724768518514</v>
      </c>
      <c r="M2263" s="16">
        <f>(J2263 / 60 / 60 / 24) + DATE(1970, 1, 1)</f>
        <v>42780.724768518514</v>
      </c>
      <c r="N2263" s="10">
        <f>M2263-L2263</f>
        <v>21</v>
      </c>
      <c r="O2263" t="b">
        <v>0</v>
      </c>
      <c r="P2263">
        <v>210</v>
      </c>
      <c r="Q2263" s="12">
        <f>IFERROR(ROUND(E2263 / P2263, 2), 0)</f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 / D2264 * 100, 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>(K2264 / 60 / 60 / 24) + DATE(1970, 1, 1)</f>
        <v>41926.585162037038</v>
      </c>
      <c r="M2264" s="16">
        <f>(J2264 / 60 / 60 / 24) + DATE(1970, 1, 1)</f>
        <v>41961</v>
      </c>
      <c r="N2264" s="10">
        <f>M2264-L2264</f>
        <v>34.414837962962338</v>
      </c>
      <c r="O2264" t="b">
        <v>0</v>
      </c>
      <c r="P2264">
        <v>181</v>
      </c>
      <c r="Q2264" s="12">
        <f>IFERROR(ROUND(E2264 / P2264, 2), 0)</f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 / D2265 * 100, 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>(K2265 / 60 / 60 / 24) + DATE(1970, 1, 1)</f>
        <v>42014.832326388889</v>
      </c>
      <c r="M2265" s="16">
        <f>(J2265 / 60 / 60 / 24) + DATE(1970, 1, 1)</f>
        <v>42035.832326388889</v>
      </c>
      <c r="N2265" s="10">
        <f>M2265-L2265</f>
        <v>21</v>
      </c>
      <c r="O2265" t="b">
        <v>0</v>
      </c>
      <c r="P2265">
        <v>60</v>
      </c>
      <c r="Q2265" s="12">
        <f>IFERROR(ROUND(E2265 / P2265, 2), 0)</f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 / D2266 * 100, 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>(K2266 / 60 / 60 / 24) + DATE(1970, 1, 1)</f>
        <v>42496.582337962958</v>
      </c>
      <c r="M2266" s="16">
        <f>(J2266 / 60 / 60 / 24) + DATE(1970, 1, 1)</f>
        <v>42513.125</v>
      </c>
      <c r="N2266" s="10">
        <f>M2266-L2266</f>
        <v>16.542662037041737</v>
      </c>
      <c r="O2266" t="b">
        <v>0</v>
      </c>
      <c r="P2266">
        <v>445</v>
      </c>
      <c r="Q2266" s="12">
        <f>IFERROR(ROUND(E2266 / P2266, 2), 0)</f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 / D2267 * 100, 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>(K2267 / 60 / 60 / 24) + DATE(1970, 1, 1)</f>
        <v>42689.853090277778</v>
      </c>
      <c r="M2267" s="16">
        <f>(J2267 / 60 / 60 / 24) + DATE(1970, 1, 1)</f>
        <v>42696.853090277778</v>
      </c>
      <c r="N2267" s="10">
        <f>M2267-L2267</f>
        <v>7</v>
      </c>
      <c r="O2267" t="b">
        <v>0</v>
      </c>
      <c r="P2267">
        <v>17</v>
      </c>
      <c r="Q2267" s="12">
        <f>IFERROR(ROUND(E2267 / P2267, 2), 0)</f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 / D2268 * 100, 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>(K2268 / 60 / 60 / 24) + DATE(1970, 1, 1)</f>
        <v>42469.874907407408</v>
      </c>
      <c r="M2268" s="16">
        <f>(J2268 / 60 / 60 / 24) + DATE(1970, 1, 1)</f>
        <v>42487.083333333328</v>
      </c>
      <c r="N2268" s="10">
        <f>M2268-L2268</f>
        <v>17.208425925920892</v>
      </c>
      <c r="O2268" t="b">
        <v>0</v>
      </c>
      <c r="P2268">
        <v>194</v>
      </c>
      <c r="Q2268" s="12">
        <f>IFERROR(ROUND(E2268 / P2268, 2), 0)</f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 / D2269 * 100, 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>(K2269 / 60 / 60 / 24) + DATE(1970, 1, 1)</f>
        <v>41968.829826388886</v>
      </c>
      <c r="M2269" s="16">
        <f>(J2269 / 60 / 60 / 24) + DATE(1970, 1, 1)</f>
        <v>41994.041666666672</v>
      </c>
      <c r="N2269" s="10">
        <f>M2269-L2269</f>
        <v>25.211840277785086</v>
      </c>
      <c r="O2269" t="b">
        <v>0</v>
      </c>
      <c r="P2269">
        <v>404</v>
      </c>
      <c r="Q2269" s="12">
        <f>IFERROR(ROUND(E2269 / P2269, 2), 0)</f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 / D2270 * 100, 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>(K2270 / 60 / 60 / 24) + DATE(1970, 1, 1)</f>
        <v>42776.082349537035</v>
      </c>
      <c r="M2270" s="16">
        <f>(J2270 / 60 / 60 / 24) + DATE(1970, 1, 1)</f>
        <v>42806.082349537035</v>
      </c>
      <c r="N2270" s="10">
        <f>M2270-L2270</f>
        <v>30</v>
      </c>
      <c r="O2270" t="b">
        <v>0</v>
      </c>
      <c r="P2270">
        <v>194</v>
      </c>
      <c r="Q2270" s="12">
        <f>IFERROR(ROUND(E2270 / P2270, 2), 0)</f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 / D2271 * 100, 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>(K2271 / 60 / 60 / 24) + DATE(1970, 1, 1)</f>
        <v>42776.704432870371</v>
      </c>
      <c r="M2271" s="16">
        <f>(J2271 / 60 / 60 / 24) + DATE(1970, 1, 1)</f>
        <v>42801.208333333328</v>
      </c>
      <c r="N2271" s="10">
        <f>M2271-L2271</f>
        <v>24.503900462957972</v>
      </c>
      <c r="O2271" t="b">
        <v>0</v>
      </c>
      <c r="P2271">
        <v>902</v>
      </c>
      <c r="Q2271" s="12">
        <f>IFERROR(ROUND(E2271 / P2271, 2), 0)</f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 / D2272 * 100, 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>(K2272 / 60 / 60 / 24) + DATE(1970, 1, 1)</f>
        <v>42725.869363425925</v>
      </c>
      <c r="M2272" s="16">
        <f>(J2272 / 60 / 60 / 24) + DATE(1970, 1, 1)</f>
        <v>42745.915972222225</v>
      </c>
      <c r="N2272" s="10">
        <f>M2272-L2272</f>
        <v>20.046608796299552</v>
      </c>
      <c r="O2272" t="b">
        <v>0</v>
      </c>
      <c r="P2272">
        <v>1670</v>
      </c>
      <c r="Q2272" s="12">
        <f>IFERROR(ROUND(E2272 / P2272, 2), 0)</f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 / D2273 * 100, 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>(K2273 / 60 / 60 / 24) + DATE(1970, 1, 1)</f>
        <v>42684.000046296293</v>
      </c>
      <c r="M2273" s="16">
        <f>(J2273 / 60 / 60 / 24) + DATE(1970, 1, 1)</f>
        <v>42714.000046296293</v>
      </c>
      <c r="N2273" s="10">
        <f>M2273-L2273</f>
        <v>30</v>
      </c>
      <c r="O2273" t="b">
        <v>0</v>
      </c>
      <c r="P2273">
        <v>1328</v>
      </c>
      <c r="Q2273" s="12">
        <f>IFERROR(ROUND(E2273 / P2273, 2), 0)</f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 / D2274 * 100, 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>(K2274 / 60 / 60 / 24) + DATE(1970, 1, 1)</f>
        <v>42315.699490740735</v>
      </c>
      <c r="M2274" s="16">
        <f>(J2274 / 60 / 60 / 24) + DATE(1970, 1, 1)</f>
        <v>42345.699490740735</v>
      </c>
      <c r="N2274" s="10">
        <f>M2274-L2274</f>
        <v>30</v>
      </c>
      <c r="O2274" t="b">
        <v>0</v>
      </c>
      <c r="P2274">
        <v>944</v>
      </c>
      <c r="Q2274" s="12">
        <f>IFERROR(ROUND(E2274 / P2274, 2), 0)</f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 / D2275 * 100, 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>(K2275 / 60 / 60 / 24) + DATE(1970, 1, 1)</f>
        <v>42781.549097222218</v>
      </c>
      <c r="M2275" s="16">
        <f>(J2275 / 60 / 60 / 24) + DATE(1970, 1, 1)</f>
        <v>42806.507430555561</v>
      </c>
      <c r="N2275" s="10">
        <f>M2275-L2275</f>
        <v>24.958333333343035</v>
      </c>
      <c r="O2275" t="b">
        <v>0</v>
      </c>
      <c r="P2275">
        <v>147</v>
      </c>
      <c r="Q2275" s="12">
        <f>IFERROR(ROUND(E2275 / P2275, 2), 0)</f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 / D2276 * 100, 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>(K2276 / 60 / 60 / 24) + DATE(1970, 1, 1)</f>
        <v>41663.500659722224</v>
      </c>
      <c r="M2276" s="16">
        <f>(J2276 / 60 / 60 / 24) + DATE(1970, 1, 1)</f>
        <v>41693.500659722224</v>
      </c>
      <c r="N2276" s="10">
        <f>M2276-L2276</f>
        <v>30</v>
      </c>
      <c r="O2276" t="b">
        <v>0</v>
      </c>
      <c r="P2276">
        <v>99</v>
      </c>
      <c r="Q2276" s="12">
        <f>IFERROR(ROUND(E2276 / P2276, 2), 0)</f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 / D2277 * 100, 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>(K2277 / 60 / 60 / 24) + DATE(1970, 1, 1)</f>
        <v>41965.616655092599</v>
      </c>
      <c r="M2277" s="16">
        <f>(J2277 / 60 / 60 / 24) + DATE(1970, 1, 1)</f>
        <v>41995.616655092599</v>
      </c>
      <c r="N2277" s="10">
        <f>M2277-L2277</f>
        <v>30</v>
      </c>
      <c r="O2277" t="b">
        <v>0</v>
      </c>
      <c r="P2277">
        <v>79</v>
      </c>
      <c r="Q2277" s="12">
        <f>IFERROR(ROUND(E2277 / P2277, 2), 0)</f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 / D2278 * 100, 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>(K2278 / 60 / 60 / 24) + DATE(1970, 1, 1)</f>
        <v>41614.651493055557</v>
      </c>
      <c r="M2278" s="16">
        <f>(J2278 / 60 / 60 / 24) + DATE(1970, 1, 1)</f>
        <v>41644.651493055557</v>
      </c>
      <c r="N2278" s="10">
        <f>M2278-L2278</f>
        <v>30</v>
      </c>
      <c r="O2278" t="b">
        <v>0</v>
      </c>
      <c r="P2278">
        <v>75</v>
      </c>
      <c r="Q2278" s="12">
        <f>IFERROR(ROUND(E2278 / P2278, 2), 0)</f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 / D2279 * 100, 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>(K2279 / 60 / 60 / 24) + DATE(1970, 1, 1)</f>
        <v>40936.678506944445</v>
      </c>
      <c r="M2279" s="16">
        <f>(J2279 / 60 / 60 / 24) + DATE(1970, 1, 1)</f>
        <v>40966.678506944445</v>
      </c>
      <c r="N2279" s="10">
        <f>M2279-L2279</f>
        <v>30</v>
      </c>
      <c r="O2279" t="b">
        <v>0</v>
      </c>
      <c r="P2279">
        <v>207</v>
      </c>
      <c r="Q2279" s="12">
        <f>IFERROR(ROUND(E2279 / P2279, 2), 0)</f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 / D2280 * 100, 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>(K2280 / 60 / 60 / 24) + DATE(1970, 1, 1)</f>
        <v>42338.709108796291</v>
      </c>
      <c r="M2280" s="16">
        <f>(J2280 / 60 / 60 / 24) + DATE(1970, 1, 1)</f>
        <v>42372.957638888889</v>
      </c>
      <c r="N2280" s="10">
        <f>M2280-L2280</f>
        <v>34.24853009259823</v>
      </c>
      <c r="O2280" t="b">
        <v>0</v>
      </c>
      <c r="P2280">
        <v>102</v>
      </c>
      <c r="Q2280" s="12">
        <f>IFERROR(ROUND(E2280 / P2280, 2), 0)</f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 / D2281 * 100, 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>(K2281 / 60 / 60 / 24) + DATE(1970, 1, 1)</f>
        <v>42020.806701388887</v>
      </c>
      <c r="M2281" s="16">
        <f>(J2281 / 60 / 60 / 24) + DATE(1970, 1, 1)</f>
        <v>42039.166666666672</v>
      </c>
      <c r="N2281" s="10">
        <f>M2281-L2281</f>
        <v>18.359965277784795</v>
      </c>
      <c r="O2281" t="b">
        <v>0</v>
      </c>
      <c r="P2281">
        <v>32</v>
      </c>
      <c r="Q2281" s="12">
        <f>IFERROR(ROUND(E2281 / P2281, 2), 0)</f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 / D2282 * 100, 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>(K2282 / 60 / 60 / 24) + DATE(1970, 1, 1)</f>
        <v>42234.624895833331</v>
      </c>
      <c r="M2282" s="16">
        <f>(J2282 / 60 / 60 / 24) + DATE(1970, 1, 1)</f>
        <v>42264.624895833331</v>
      </c>
      <c r="N2282" s="10">
        <f>M2282-L2282</f>
        <v>30</v>
      </c>
      <c r="O2282" t="b">
        <v>0</v>
      </c>
      <c r="P2282">
        <v>480</v>
      </c>
      <c r="Q2282" s="12">
        <f>IFERROR(ROUND(E2282 / P2282, 2), 0)</f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 / D2283 * 100, 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>(K2283 / 60 / 60 / 24) + DATE(1970, 1, 1)</f>
        <v>40687.285844907405</v>
      </c>
      <c r="M2283" s="16">
        <f>(J2283 / 60 / 60 / 24) + DATE(1970, 1, 1)</f>
        <v>40749.284722222219</v>
      </c>
      <c r="N2283" s="10">
        <f>M2283-L2283</f>
        <v>61.998877314814308</v>
      </c>
      <c r="O2283" t="b">
        <v>0</v>
      </c>
      <c r="P2283">
        <v>11</v>
      </c>
      <c r="Q2283" s="12">
        <f>IFERROR(ROUND(E2283 / P2283, 2), 0)</f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 / D2284 * 100, 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>(K2284 / 60 / 60 / 24) + DATE(1970, 1, 1)</f>
        <v>42323.17460648148</v>
      </c>
      <c r="M2284" s="16">
        <f>(J2284 / 60 / 60 / 24) + DATE(1970, 1, 1)</f>
        <v>42383.17460648148</v>
      </c>
      <c r="N2284" s="10">
        <f>M2284-L2284</f>
        <v>60</v>
      </c>
      <c r="O2284" t="b">
        <v>0</v>
      </c>
      <c r="P2284">
        <v>12</v>
      </c>
      <c r="Q2284" s="12">
        <f>IFERROR(ROUND(E2284 / P2284, 2), 0)</f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 / D2285 * 100, 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>(K2285 / 60 / 60 / 24) + DATE(1970, 1, 1)</f>
        <v>40978.125046296293</v>
      </c>
      <c r="M2285" s="16">
        <f>(J2285 / 60 / 60 / 24) + DATE(1970, 1, 1)</f>
        <v>41038.083379629628</v>
      </c>
      <c r="N2285" s="10">
        <f>M2285-L2285</f>
        <v>59.958333333335759</v>
      </c>
      <c r="O2285" t="b">
        <v>0</v>
      </c>
      <c r="P2285">
        <v>48</v>
      </c>
      <c r="Q2285" s="12">
        <f>IFERROR(ROUND(E2285 / P2285, 2), 0)</f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 / D2286 * 100, 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>(K2286 / 60 / 60 / 24) + DATE(1970, 1, 1)</f>
        <v>40585.796817129631</v>
      </c>
      <c r="M2286" s="16">
        <f>(J2286 / 60 / 60 / 24) + DATE(1970, 1, 1)</f>
        <v>40614.166666666664</v>
      </c>
      <c r="N2286" s="10">
        <f>M2286-L2286</f>
        <v>28.369849537033588</v>
      </c>
      <c r="O2286" t="b">
        <v>0</v>
      </c>
      <c r="P2286">
        <v>59</v>
      </c>
      <c r="Q2286" s="12">
        <f>IFERROR(ROUND(E2286 / P2286, 2), 0)</f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 / D2287 * 100, 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>(K2287 / 60 / 60 / 24) + DATE(1970, 1, 1)</f>
        <v>41059.185682870368</v>
      </c>
      <c r="M2287" s="16">
        <f>(J2287 / 60 / 60 / 24) + DATE(1970, 1, 1)</f>
        <v>41089.185682870368</v>
      </c>
      <c r="N2287" s="10">
        <f>M2287-L2287</f>
        <v>30</v>
      </c>
      <c r="O2287" t="b">
        <v>0</v>
      </c>
      <c r="P2287">
        <v>79</v>
      </c>
      <c r="Q2287" s="12">
        <f>IFERROR(ROUND(E2287 / P2287, 2), 0)</f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 / D2288 * 100, 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>(K2288 / 60 / 60 / 24) + DATE(1970, 1, 1)</f>
        <v>41494.963587962964</v>
      </c>
      <c r="M2288" s="16">
        <f>(J2288 / 60 / 60 / 24) + DATE(1970, 1, 1)</f>
        <v>41523.165972222225</v>
      </c>
      <c r="N2288" s="10">
        <f>M2288-L2288</f>
        <v>28.202384259260725</v>
      </c>
      <c r="O2288" t="b">
        <v>0</v>
      </c>
      <c r="P2288">
        <v>14</v>
      </c>
      <c r="Q2288" s="12">
        <f>IFERROR(ROUND(E2288 / P2288, 2), 0)</f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 / D2289 * 100, 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>(K2289 / 60 / 60 / 24) + DATE(1970, 1, 1)</f>
        <v>41792.667361111111</v>
      </c>
      <c r="M2289" s="16">
        <f>(J2289 / 60 / 60 / 24) + DATE(1970, 1, 1)</f>
        <v>41813.667361111111</v>
      </c>
      <c r="N2289" s="10">
        <f>M2289-L2289</f>
        <v>21</v>
      </c>
      <c r="O2289" t="b">
        <v>0</v>
      </c>
      <c r="P2289">
        <v>106</v>
      </c>
      <c r="Q2289" s="12">
        <f>IFERROR(ROUND(E2289 / P2289, 2), 0)</f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 / D2290 * 100, 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>(K2290 / 60 / 60 / 24) + DATE(1970, 1, 1)</f>
        <v>41067.827418981484</v>
      </c>
      <c r="M2290" s="16">
        <f>(J2290 / 60 / 60 / 24) + DATE(1970, 1, 1)</f>
        <v>41086.75</v>
      </c>
      <c r="N2290" s="10">
        <f>M2290-L2290</f>
        <v>18.922581018516212</v>
      </c>
      <c r="O2290" t="b">
        <v>0</v>
      </c>
      <c r="P2290">
        <v>25</v>
      </c>
      <c r="Q2290" s="12">
        <f>IFERROR(ROUND(E2290 / P2290, 2), 0)</f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 / D2291 * 100, 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>(K2291 / 60 / 60 / 24) + DATE(1970, 1, 1)</f>
        <v>41571.998379629629</v>
      </c>
      <c r="M2291" s="16">
        <f>(J2291 / 60 / 60 / 24) + DATE(1970, 1, 1)</f>
        <v>41614.973611111112</v>
      </c>
      <c r="N2291" s="10">
        <f>M2291-L2291</f>
        <v>42.975231481483206</v>
      </c>
      <c r="O2291" t="b">
        <v>0</v>
      </c>
      <c r="P2291">
        <v>25</v>
      </c>
      <c r="Q2291" s="12">
        <f>IFERROR(ROUND(E2291 / P2291, 2), 0)</f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 / D2292 * 100, 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>(K2292 / 60 / 60 / 24) + DATE(1970, 1, 1)</f>
        <v>40070.253819444442</v>
      </c>
      <c r="M2292" s="16">
        <f>(J2292 / 60 / 60 / 24) + DATE(1970, 1, 1)</f>
        <v>40148.708333333336</v>
      </c>
      <c r="N2292" s="10">
        <f>M2292-L2292</f>
        <v>78.454513888893416</v>
      </c>
      <c r="O2292" t="b">
        <v>0</v>
      </c>
      <c r="P2292">
        <v>29</v>
      </c>
      <c r="Q2292" s="12">
        <f>IFERROR(ROUND(E2292 / P2292, 2), 0)</f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 / D2293 * 100, 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>(K2293 / 60 / 60 / 24) + DATE(1970, 1, 1)</f>
        <v>40987.977060185185</v>
      </c>
      <c r="M2293" s="16">
        <f>(J2293 / 60 / 60 / 24) + DATE(1970, 1, 1)</f>
        <v>41022.166666666664</v>
      </c>
      <c r="N2293" s="10">
        <f>M2293-L2293</f>
        <v>34.189606481479132</v>
      </c>
      <c r="O2293" t="b">
        <v>0</v>
      </c>
      <c r="P2293">
        <v>43</v>
      </c>
      <c r="Q2293" s="12">
        <f>IFERROR(ROUND(E2293 / P2293, 2), 0)</f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 / D2294 * 100, 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>(K2294 / 60 / 60 / 24) + DATE(1970, 1, 1)</f>
        <v>40987.697638888887</v>
      </c>
      <c r="M2294" s="16">
        <f>(J2294 / 60 / 60 / 24) + DATE(1970, 1, 1)</f>
        <v>41017.697638888887</v>
      </c>
      <c r="N2294" s="10">
        <f>M2294-L2294</f>
        <v>30</v>
      </c>
      <c r="O2294" t="b">
        <v>0</v>
      </c>
      <c r="P2294">
        <v>46</v>
      </c>
      <c r="Q2294" s="12">
        <f>IFERROR(ROUND(E2294 / P2294, 2), 0)</f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 / D2295 * 100, 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>(K2295 / 60 / 60 / 24) + DATE(1970, 1, 1)</f>
        <v>41151.708321759259</v>
      </c>
      <c r="M2295" s="16">
        <f>(J2295 / 60 / 60 / 24) + DATE(1970, 1, 1)</f>
        <v>41177.165972222225</v>
      </c>
      <c r="N2295" s="10">
        <f>M2295-L2295</f>
        <v>25.45765046296583</v>
      </c>
      <c r="O2295" t="b">
        <v>0</v>
      </c>
      <c r="P2295">
        <v>27</v>
      </c>
      <c r="Q2295" s="12">
        <f>IFERROR(ROUND(E2295 / P2295, 2), 0)</f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 / D2296 * 100, 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>(K2296 / 60 / 60 / 24) + DATE(1970, 1, 1)</f>
        <v>41264.72314814815</v>
      </c>
      <c r="M2296" s="16">
        <f>(J2296 / 60 / 60 / 24) + DATE(1970, 1, 1)</f>
        <v>41294.72314814815</v>
      </c>
      <c r="N2296" s="10">
        <f>M2296-L2296</f>
        <v>30</v>
      </c>
      <c r="O2296" t="b">
        <v>0</v>
      </c>
      <c r="P2296">
        <v>112</v>
      </c>
      <c r="Q2296" s="12">
        <f>IFERROR(ROUND(E2296 / P2296, 2), 0)</f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 / D2297 * 100, 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>(K2297 / 60 / 60 / 24) + DATE(1970, 1, 1)</f>
        <v>41270.954351851848</v>
      </c>
      <c r="M2297" s="16">
        <f>(J2297 / 60 / 60 / 24) + DATE(1970, 1, 1)</f>
        <v>41300.954351851848</v>
      </c>
      <c r="N2297" s="10">
        <f>M2297-L2297</f>
        <v>30</v>
      </c>
      <c r="O2297" t="b">
        <v>0</v>
      </c>
      <c r="P2297">
        <v>34</v>
      </c>
      <c r="Q2297" s="12">
        <f>IFERROR(ROUND(E2297 / P2297, 2), 0)</f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 / D2298 * 100, 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>(K2298 / 60 / 60 / 24) + DATE(1970, 1, 1)</f>
        <v>40927.731782407405</v>
      </c>
      <c r="M2298" s="16">
        <f>(J2298 / 60 / 60 / 24) + DATE(1970, 1, 1)</f>
        <v>40962.731782407405</v>
      </c>
      <c r="N2298" s="10">
        <f>M2298-L2298</f>
        <v>35</v>
      </c>
      <c r="O2298" t="b">
        <v>0</v>
      </c>
      <c r="P2298">
        <v>145</v>
      </c>
      <c r="Q2298" s="12">
        <f>IFERROR(ROUND(E2298 / P2298, 2), 0)</f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 / D2299 * 100, 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>(K2299 / 60 / 60 / 24) + DATE(1970, 1, 1)</f>
        <v>40948.042233796295</v>
      </c>
      <c r="M2299" s="16">
        <f>(J2299 / 60 / 60 / 24) + DATE(1970, 1, 1)</f>
        <v>40982.165972222225</v>
      </c>
      <c r="N2299" s="10">
        <f>M2299-L2299</f>
        <v>34.123738425929332</v>
      </c>
      <c r="O2299" t="b">
        <v>0</v>
      </c>
      <c r="P2299">
        <v>19</v>
      </c>
      <c r="Q2299" s="12">
        <f>IFERROR(ROUND(E2299 / P2299, 2), 0)</f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 / D2300 * 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>(K2300 / 60 / 60 / 24) + DATE(1970, 1, 1)</f>
        <v>41694.84065972222</v>
      </c>
      <c r="M2300" s="16">
        <f>(J2300 / 60 / 60 / 24) + DATE(1970, 1, 1)</f>
        <v>41724.798993055556</v>
      </c>
      <c r="N2300" s="10">
        <f>M2300-L2300</f>
        <v>29.958333333335759</v>
      </c>
      <c r="O2300" t="b">
        <v>0</v>
      </c>
      <c r="P2300">
        <v>288</v>
      </c>
      <c r="Q2300" s="12">
        <f>IFERROR(ROUND(E2300 / P2300, 2), 0)</f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 / D2301 * 100, 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>(K2301 / 60 / 60 / 24) + DATE(1970, 1, 1)</f>
        <v>40565.032511574071</v>
      </c>
      <c r="M2301" s="16">
        <f>(J2301 / 60 / 60 / 24) + DATE(1970, 1, 1)</f>
        <v>40580.032511574071</v>
      </c>
      <c r="N2301" s="10">
        <f>M2301-L2301</f>
        <v>15</v>
      </c>
      <c r="O2301" t="b">
        <v>0</v>
      </c>
      <c r="P2301">
        <v>14</v>
      </c>
      <c r="Q2301" s="12">
        <f>IFERROR(ROUND(E2301 / P2301, 2), 0)</f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 / D2302 * 100, 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>(K2302 / 60 / 60 / 24) + DATE(1970, 1, 1)</f>
        <v>41074.727037037039</v>
      </c>
      <c r="M2302" s="16">
        <f>(J2302 / 60 / 60 / 24) + DATE(1970, 1, 1)</f>
        <v>41088.727037037039</v>
      </c>
      <c r="N2302" s="10">
        <f>M2302-L2302</f>
        <v>14</v>
      </c>
      <c r="O2302" t="b">
        <v>0</v>
      </c>
      <c r="P2302">
        <v>7</v>
      </c>
      <c r="Q2302" s="12">
        <f>IFERROR(ROUND(E2302 / P2302, 2), 0)</f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 / D2303 * 100, 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>(K2303 / 60 / 60 / 24) + DATE(1970, 1, 1)</f>
        <v>41416.146944444445</v>
      </c>
      <c r="M2303" s="16">
        <f>(J2303 / 60 / 60 / 24) + DATE(1970, 1, 1)</f>
        <v>41446.146944444445</v>
      </c>
      <c r="N2303" s="10">
        <f>M2303-L2303</f>
        <v>30</v>
      </c>
      <c r="O2303" t="b">
        <v>1</v>
      </c>
      <c r="P2303">
        <v>211</v>
      </c>
      <c r="Q2303" s="12">
        <f>IFERROR(ROUND(E2303 / P2303, 2), 0)</f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 / D2304 * 100, 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>(K2304 / 60 / 60 / 24) + DATE(1970, 1, 1)</f>
        <v>41605.868449074071</v>
      </c>
      <c r="M2304" s="16">
        <f>(J2304 / 60 / 60 / 24) + DATE(1970, 1, 1)</f>
        <v>41639.291666666664</v>
      </c>
      <c r="N2304" s="10">
        <f>M2304-L2304</f>
        <v>33.423217592593573</v>
      </c>
      <c r="O2304" t="b">
        <v>1</v>
      </c>
      <c r="P2304">
        <v>85</v>
      </c>
      <c r="Q2304" s="12">
        <f>IFERROR(ROUND(E2304 / P2304, 2), 0)</f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 / D2305 * 100, 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>(K2305 / 60 / 60 / 24) + DATE(1970, 1, 1)</f>
        <v>40850.111064814817</v>
      </c>
      <c r="M2305" s="16">
        <f>(J2305 / 60 / 60 / 24) + DATE(1970, 1, 1)</f>
        <v>40890.152731481481</v>
      </c>
      <c r="N2305" s="10">
        <f>M2305-L2305</f>
        <v>40.041666666664241</v>
      </c>
      <c r="O2305" t="b">
        <v>1</v>
      </c>
      <c r="P2305">
        <v>103</v>
      </c>
      <c r="Q2305" s="12">
        <f>IFERROR(ROUND(E2305 / P2305, 2), 0)</f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>(K2306 / 60 / 60 / 24) + DATE(1970, 1, 1)</f>
        <v>40502.815868055557</v>
      </c>
      <c r="M2306" s="16">
        <f>(J2306 / 60 / 60 / 24) + DATE(1970, 1, 1)</f>
        <v>40544.207638888889</v>
      </c>
      <c r="N2306" s="10">
        <f>M2306-L2306</f>
        <v>41.391770833331975</v>
      </c>
      <c r="O2306" t="b">
        <v>1</v>
      </c>
      <c r="P2306">
        <v>113</v>
      </c>
      <c r="Q2306" s="12">
        <f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 / D2307 * 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>(K2307 / 60 / 60 / 24) + DATE(1970, 1, 1)</f>
        <v>41834.695277777777</v>
      </c>
      <c r="M2307" s="16">
        <f>(J2307 / 60 / 60 / 24) + DATE(1970, 1, 1)</f>
        <v>41859.75</v>
      </c>
      <c r="N2307" s="10">
        <f>M2307-L2307</f>
        <v>25.054722222223063</v>
      </c>
      <c r="O2307" t="b">
        <v>1</v>
      </c>
      <c r="P2307">
        <v>167</v>
      </c>
      <c r="Q2307" s="12">
        <f>IFERROR(ROUND(E2307 / P2307, 2), 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 / D2308 * 100, 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>(K2308 / 60 / 60 / 24) + DATE(1970, 1, 1)</f>
        <v>40948.16815972222</v>
      </c>
      <c r="M2308" s="16">
        <f>(J2308 / 60 / 60 / 24) + DATE(1970, 1, 1)</f>
        <v>40978.16815972222</v>
      </c>
      <c r="N2308" s="10">
        <f>M2308-L2308</f>
        <v>30</v>
      </c>
      <c r="O2308" t="b">
        <v>1</v>
      </c>
      <c r="P2308">
        <v>73</v>
      </c>
      <c r="Q2308" s="12">
        <f>IFERROR(ROUND(E2308 / P2308, 2), 0)</f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 / D2309 * 100, 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>(K2309 / 60 / 60 / 24) + DATE(1970, 1, 1)</f>
        <v>41004.802465277775</v>
      </c>
      <c r="M2309" s="16">
        <f>(J2309 / 60 / 60 / 24) + DATE(1970, 1, 1)</f>
        <v>41034.802407407406</v>
      </c>
      <c r="N2309" s="10">
        <f>M2309-L2309</f>
        <v>29.999942129630654</v>
      </c>
      <c r="O2309" t="b">
        <v>1</v>
      </c>
      <c r="P2309">
        <v>75</v>
      </c>
      <c r="Q2309" s="12">
        <f>IFERROR(ROUND(E2309 / P2309, 2), 0)</f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 / D2310 * 100, 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>(K2310 / 60 / 60 / 24) + DATE(1970, 1, 1)</f>
        <v>41851.962916666671</v>
      </c>
      <c r="M2310" s="16">
        <f>(J2310 / 60 / 60 / 24) + DATE(1970, 1, 1)</f>
        <v>41880.041666666664</v>
      </c>
      <c r="N2310" s="10">
        <f>M2310-L2310</f>
        <v>28.078749999993306</v>
      </c>
      <c r="O2310" t="b">
        <v>1</v>
      </c>
      <c r="P2310">
        <v>614</v>
      </c>
      <c r="Q2310" s="12">
        <f>IFERROR(ROUND(E2310 / P2310, 2), 0)</f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 / D2311 * 100, 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>(K2311 / 60 / 60 / 24) + DATE(1970, 1, 1)</f>
        <v>41307.987696759257</v>
      </c>
      <c r="M2311" s="16">
        <f>(J2311 / 60 / 60 / 24) + DATE(1970, 1, 1)</f>
        <v>41342.987696759257</v>
      </c>
      <c r="N2311" s="10">
        <f>M2311-L2311</f>
        <v>35</v>
      </c>
      <c r="O2311" t="b">
        <v>1</v>
      </c>
      <c r="P2311">
        <v>107</v>
      </c>
      <c r="Q2311" s="12">
        <f>IFERROR(ROUND(E2311 / P2311, 2), 0)</f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 / D2312 * 100, 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>(K2312 / 60 / 60 / 24) + DATE(1970, 1, 1)</f>
        <v>41324.79415509259</v>
      </c>
      <c r="M2312" s="16">
        <f>(J2312 / 60 / 60 / 24) + DATE(1970, 1, 1)</f>
        <v>41354.752488425926</v>
      </c>
      <c r="N2312" s="10">
        <f>M2312-L2312</f>
        <v>29.958333333335759</v>
      </c>
      <c r="O2312" t="b">
        <v>1</v>
      </c>
      <c r="P2312">
        <v>1224</v>
      </c>
      <c r="Q2312" s="12">
        <f>IFERROR(ROUND(E2312 / P2312, 2), 0)</f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 / D2313 * 100, 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>(K2313 / 60 / 60 / 24) + DATE(1970, 1, 1)</f>
        <v>41736.004502314812</v>
      </c>
      <c r="M2313" s="16">
        <f>(J2313 / 60 / 60 / 24) + DATE(1970, 1, 1)</f>
        <v>41766.004502314812</v>
      </c>
      <c r="N2313" s="10">
        <f>M2313-L2313</f>
        <v>30</v>
      </c>
      <c r="O2313" t="b">
        <v>1</v>
      </c>
      <c r="P2313">
        <v>104</v>
      </c>
      <c r="Q2313" s="12">
        <f>IFERROR(ROUND(E2313 / P2313, 2), 0)</f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 / D2314 * 100, 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>(K2314 / 60 / 60 / 24) + DATE(1970, 1, 1)</f>
        <v>41716.632847222223</v>
      </c>
      <c r="M2314" s="16">
        <f>(J2314 / 60 / 60 / 24) + DATE(1970, 1, 1)</f>
        <v>41747.958333333336</v>
      </c>
      <c r="N2314" s="10">
        <f>M2314-L2314</f>
        <v>31.325486111112696</v>
      </c>
      <c r="O2314" t="b">
        <v>1</v>
      </c>
      <c r="P2314">
        <v>79</v>
      </c>
      <c r="Q2314" s="12">
        <f>IFERROR(ROUND(E2314 / P2314, 2), 0)</f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 / D2315 * 100, 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>(K2315 / 60 / 60 / 24) + DATE(1970, 1, 1)</f>
        <v>41002.958634259259</v>
      </c>
      <c r="M2315" s="16">
        <f>(J2315 / 60 / 60 / 24) + DATE(1970, 1, 1)</f>
        <v>41032.958634259259</v>
      </c>
      <c r="N2315" s="10">
        <f>M2315-L2315</f>
        <v>30</v>
      </c>
      <c r="O2315" t="b">
        <v>1</v>
      </c>
      <c r="P2315">
        <v>157</v>
      </c>
      <c r="Q2315" s="12">
        <f>IFERROR(ROUND(E2315 / P2315, 2), 0)</f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 / D2316 * 100, 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>(K2316 / 60 / 60 / 24) + DATE(1970, 1, 1)</f>
        <v>41037.551585648151</v>
      </c>
      <c r="M2316" s="16">
        <f>(J2316 / 60 / 60 / 24) + DATE(1970, 1, 1)</f>
        <v>41067.551585648151</v>
      </c>
      <c r="N2316" s="10">
        <f>M2316-L2316</f>
        <v>30</v>
      </c>
      <c r="O2316" t="b">
        <v>1</v>
      </c>
      <c r="P2316">
        <v>50</v>
      </c>
      <c r="Q2316" s="12">
        <f>IFERROR(ROUND(E2316 / P2316, 2), 0)</f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 / D2317 * 100, 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>(K2317 / 60 / 60 / 24) + DATE(1970, 1, 1)</f>
        <v>41004.72619212963</v>
      </c>
      <c r="M2317" s="16">
        <f>(J2317 / 60 / 60 / 24) + DATE(1970, 1, 1)</f>
        <v>41034.72619212963</v>
      </c>
      <c r="N2317" s="10">
        <f>M2317-L2317</f>
        <v>30</v>
      </c>
      <c r="O2317" t="b">
        <v>1</v>
      </c>
      <c r="P2317">
        <v>64</v>
      </c>
      <c r="Q2317" s="12">
        <f>IFERROR(ROUND(E2317 / P2317, 2), 0)</f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 / D2318 * 100, 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>(K2318 / 60 / 60 / 24) + DATE(1970, 1, 1)</f>
        <v>40079.725115740745</v>
      </c>
      <c r="M2318" s="16">
        <f>(J2318 / 60 / 60 / 24) + DATE(1970, 1, 1)</f>
        <v>40156.76666666667</v>
      </c>
      <c r="N2318" s="10">
        <f>M2318-L2318</f>
        <v>77.041550925925549</v>
      </c>
      <c r="O2318" t="b">
        <v>1</v>
      </c>
      <c r="P2318">
        <v>200</v>
      </c>
      <c r="Q2318" s="12">
        <f>IFERROR(ROUND(E2318 / P2318, 2), 0)</f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 / D2319 * 100, 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>(K2319 / 60 / 60 / 24) + DATE(1970, 1, 1)</f>
        <v>40192.542233796295</v>
      </c>
      <c r="M2319" s="16">
        <f>(J2319 / 60 / 60 / 24) + DATE(1970, 1, 1)</f>
        <v>40224.208333333336</v>
      </c>
      <c r="N2319" s="10">
        <f>M2319-L2319</f>
        <v>31.666099537040282</v>
      </c>
      <c r="O2319" t="b">
        <v>1</v>
      </c>
      <c r="P2319">
        <v>22</v>
      </c>
      <c r="Q2319" s="12">
        <f>IFERROR(ROUND(E2319 / P2319, 2), 0)</f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 / D2320 * 100, 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>(K2320 / 60 / 60 / 24) + DATE(1970, 1, 1)</f>
        <v>40050.643680555557</v>
      </c>
      <c r="M2320" s="16">
        <f>(J2320 / 60 / 60 / 24) + DATE(1970, 1, 1)</f>
        <v>40082.165972222225</v>
      </c>
      <c r="N2320" s="10">
        <f>M2320-L2320</f>
        <v>31.522291666668025</v>
      </c>
      <c r="O2320" t="b">
        <v>1</v>
      </c>
      <c r="P2320">
        <v>163</v>
      </c>
      <c r="Q2320" s="12">
        <f>IFERROR(ROUND(E2320 / P2320, 2), 0)</f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 / D2321 * 100, 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>(K2321 / 60 / 60 / 24) + DATE(1970, 1, 1)</f>
        <v>41593.082002314812</v>
      </c>
      <c r="M2321" s="16">
        <f>(J2321 / 60 / 60 / 24) + DATE(1970, 1, 1)</f>
        <v>41623.082002314812</v>
      </c>
      <c r="N2321" s="10">
        <f>M2321-L2321</f>
        <v>30</v>
      </c>
      <c r="O2321" t="b">
        <v>1</v>
      </c>
      <c r="P2321">
        <v>77</v>
      </c>
      <c r="Q2321" s="12">
        <f>IFERROR(ROUND(E2321 / P2321, 2), 0)</f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 / D2322 * 100, 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>(K2322 / 60 / 60 / 24) + DATE(1970, 1, 1)</f>
        <v>41696.817129629628</v>
      </c>
      <c r="M2322" s="16">
        <f>(J2322 / 60 / 60 / 24) + DATE(1970, 1, 1)</f>
        <v>41731.775462962964</v>
      </c>
      <c r="N2322" s="10">
        <f>M2322-L2322</f>
        <v>34.958333333335759</v>
      </c>
      <c r="O2322" t="b">
        <v>1</v>
      </c>
      <c r="P2322">
        <v>89</v>
      </c>
      <c r="Q2322" s="12">
        <f>IFERROR(ROUND(E2322 / P2322, 2), 0)</f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 / D2323 * 100, 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>(K2323 / 60 / 60 / 24) + DATE(1970, 1, 1)</f>
        <v>42799.260428240741</v>
      </c>
      <c r="M2323" s="16">
        <f>(J2323 / 60 / 60 / 24) + DATE(1970, 1, 1)</f>
        <v>42829.21876157407</v>
      </c>
      <c r="N2323" s="10">
        <f>M2323-L2323</f>
        <v>29.958333333328483</v>
      </c>
      <c r="O2323" t="b">
        <v>0</v>
      </c>
      <c r="P2323">
        <v>64</v>
      </c>
      <c r="Q2323" s="12">
        <f>IFERROR(ROUND(E2323 / P2323, 2), 0)</f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 / D2324 * 100, 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>(K2324 / 60 / 60 / 24) + DATE(1970, 1, 1)</f>
        <v>42804.895474537043</v>
      </c>
      <c r="M2324" s="16">
        <f>(J2324 / 60 / 60 / 24) + DATE(1970, 1, 1)</f>
        <v>42834.853807870371</v>
      </c>
      <c r="N2324" s="10">
        <f>M2324-L2324</f>
        <v>29.958333333328483</v>
      </c>
      <c r="O2324" t="b">
        <v>0</v>
      </c>
      <c r="P2324">
        <v>4</v>
      </c>
      <c r="Q2324" s="12">
        <f>IFERROR(ROUND(E2324 / P2324, 2), 0)</f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 / D2325 * 100, 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>(K2325 / 60 / 60 / 24) + DATE(1970, 1, 1)</f>
        <v>42807.755173611105</v>
      </c>
      <c r="M2325" s="16">
        <f>(J2325 / 60 / 60 / 24) + DATE(1970, 1, 1)</f>
        <v>42814.755173611105</v>
      </c>
      <c r="N2325" s="10">
        <f>M2325-L2325</f>
        <v>7</v>
      </c>
      <c r="O2325" t="b">
        <v>0</v>
      </c>
      <c r="P2325">
        <v>4</v>
      </c>
      <c r="Q2325" s="12">
        <f>IFERROR(ROUND(E2325 / P2325, 2), 0)</f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 / D2326 * 100, 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>(K2326 / 60 / 60 / 24) + DATE(1970, 1, 1)</f>
        <v>42790.885243055556</v>
      </c>
      <c r="M2326" s="16">
        <f>(J2326 / 60 / 60 / 24) + DATE(1970, 1, 1)</f>
        <v>42820.843576388885</v>
      </c>
      <c r="N2326" s="10">
        <f>M2326-L2326</f>
        <v>29.958333333328483</v>
      </c>
      <c r="O2326" t="b">
        <v>0</v>
      </c>
      <c r="P2326">
        <v>61</v>
      </c>
      <c r="Q2326" s="12">
        <f>IFERROR(ROUND(E2326 / P2326, 2), 0)</f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 / D2327 * 100, 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>(K2327 / 60 / 60 / 24) + DATE(1970, 1, 1)</f>
        <v>42794.022349537037</v>
      </c>
      <c r="M2327" s="16">
        <f>(J2327 / 60 / 60 / 24) + DATE(1970, 1, 1)</f>
        <v>42823.980682870373</v>
      </c>
      <c r="N2327" s="10">
        <f>M2327-L2327</f>
        <v>29.958333333335759</v>
      </c>
      <c r="O2327" t="b">
        <v>0</v>
      </c>
      <c r="P2327">
        <v>7</v>
      </c>
      <c r="Q2327" s="12">
        <f>IFERROR(ROUND(E2327 / P2327, 2), 0)</f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 / D2328 * 100, 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>(K2328 / 60 / 60 / 24) + DATE(1970, 1, 1)</f>
        <v>42804.034120370372</v>
      </c>
      <c r="M2328" s="16">
        <f>(J2328 / 60 / 60 / 24) + DATE(1970, 1, 1)</f>
        <v>42855.708333333328</v>
      </c>
      <c r="N2328" s="10">
        <f>M2328-L2328</f>
        <v>51.674212962956517</v>
      </c>
      <c r="O2328" t="b">
        <v>0</v>
      </c>
      <c r="P2328">
        <v>1</v>
      </c>
      <c r="Q2328" s="12">
        <f>IFERROR(ROUND(E2328 / P2328, 2), 0)</f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 / D2329 * 100, 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>(K2329 / 60 / 60 / 24) + DATE(1970, 1, 1)</f>
        <v>41842.917129629634</v>
      </c>
      <c r="M2329" s="16">
        <f>(J2329 / 60 / 60 / 24) + DATE(1970, 1, 1)</f>
        <v>41877.917129629634</v>
      </c>
      <c r="N2329" s="10">
        <f>M2329-L2329</f>
        <v>35</v>
      </c>
      <c r="O2329" t="b">
        <v>1</v>
      </c>
      <c r="P2329">
        <v>3355</v>
      </c>
      <c r="Q2329" s="12">
        <f>IFERROR(ROUND(E2329 / P2329, 2), 0)</f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 / D2330 * 100, 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>(K2330 / 60 / 60 / 24) + DATE(1970, 1, 1)</f>
        <v>42139.781678240746</v>
      </c>
      <c r="M2330" s="16">
        <f>(J2330 / 60 / 60 / 24) + DATE(1970, 1, 1)</f>
        <v>42169.781678240746</v>
      </c>
      <c r="N2330" s="10">
        <f>M2330-L2330</f>
        <v>30</v>
      </c>
      <c r="O2330" t="b">
        <v>1</v>
      </c>
      <c r="P2330">
        <v>537</v>
      </c>
      <c r="Q2330" s="12">
        <f>IFERROR(ROUND(E2330 / P2330, 2), 0)</f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 / D2331 * 100, 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>(K2331 / 60 / 60 / 24) + DATE(1970, 1, 1)</f>
        <v>41807.624374999999</v>
      </c>
      <c r="M2331" s="16">
        <f>(J2331 / 60 / 60 / 24) + DATE(1970, 1, 1)</f>
        <v>41837.624374999999</v>
      </c>
      <c r="N2331" s="10">
        <f>M2331-L2331</f>
        <v>30</v>
      </c>
      <c r="O2331" t="b">
        <v>1</v>
      </c>
      <c r="P2331">
        <v>125</v>
      </c>
      <c r="Q2331" s="12">
        <f>IFERROR(ROUND(E2331 / P2331, 2), 0)</f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 / D2332 * 100, 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>(K2332 / 60 / 60 / 24) + DATE(1970, 1, 1)</f>
        <v>42332.89980324074</v>
      </c>
      <c r="M2332" s="16">
        <f>(J2332 / 60 / 60 / 24) + DATE(1970, 1, 1)</f>
        <v>42363</v>
      </c>
      <c r="N2332" s="10">
        <f>M2332-L2332</f>
        <v>30.100196759260143</v>
      </c>
      <c r="O2332" t="b">
        <v>1</v>
      </c>
      <c r="P2332">
        <v>163</v>
      </c>
      <c r="Q2332" s="12">
        <f>IFERROR(ROUND(E2332 / P2332, 2), 0)</f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 / D2333 * 100, 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>(K2333 / 60 / 60 / 24) + DATE(1970, 1, 1)</f>
        <v>41839.005671296298</v>
      </c>
      <c r="M2333" s="16">
        <f>(J2333 / 60 / 60 / 24) + DATE(1970, 1, 1)</f>
        <v>41869.005671296298</v>
      </c>
      <c r="N2333" s="10">
        <f>M2333-L2333</f>
        <v>30</v>
      </c>
      <c r="O2333" t="b">
        <v>1</v>
      </c>
      <c r="P2333">
        <v>283</v>
      </c>
      <c r="Q2333" s="12">
        <f>IFERROR(ROUND(E2333 / P2333, 2), 0)</f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 / D2334 * 100, 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>(K2334 / 60 / 60 / 24) + DATE(1970, 1, 1)</f>
        <v>42011.628136574072</v>
      </c>
      <c r="M2334" s="16">
        <f>(J2334 / 60 / 60 / 24) + DATE(1970, 1, 1)</f>
        <v>42041.628136574072</v>
      </c>
      <c r="N2334" s="10">
        <f>M2334-L2334</f>
        <v>30</v>
      </c>
      <c r="O2334" t="b">
        <v>1</v>
      </c>
      <c r="P2334">
        <v>352</v>
      </c>
      <c r="Q2334" s="12">
        <f>IFERROR(ROUND(E2334 / P2334, 2), 0)</f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 / D2335 * 100, 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>(K2335 / 60 / 60 / 24) + DATE(1970, 1, 1)</f>
        <v>41767.650347222225</v>
      </c>
      <c r="M2335" s="16">
        <f>(J2335 / 60 / 60 / 24) + DATE(1970, 1, 1)</f>
        <v>41788.743055555555</v>
      </c>
      <c r="N2335" s="10">
        <f>M2335-L2335</f>
        <v>21.092708333329938</v>
      </c>
      <c r="O2335" t="b">
        <v>1</v>
      </c>
      <c r="P2335">
        <v>94</v>
      </c>
      <c r="Q2335" s="12">
        <f>IFERROR(ROUND(E2335 / P2335, 2), 0)</f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 / D2336 * 100, 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>(K2336 / 60 / 60 / 24) + DATE(1970, 1, 1)</f>
        <v>41918.670115740737</v>
      </c>
      <c r="M2336" s="16">
        <f>(J2336 / 60 / 60 / 24) + DATE(1970, 1, 1)</f>
        <v>41948.731944444444</v>
      </c>
      <c r="N2336" s="10">
        <f>M2336-L2336</f>
        <v>30.061828703706851</v>
      </c>
      <c r="O2336" t="b">
        <v>1</v>
      </c>
      <c r="P2336">
        <v>67</v>
      </c>
      <c r="Q2336" s="12">
        <f>IFERROR(ROUND(E2336 / P2336, 2), 0)</f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 / D2337 * 100, 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>(K2337 / 60 / 60 / 24) + DATE(1970, 1, 1)</f>
        <v>41771.572256944448</v>
      </c>
      <c r="M2337" s="16">
        <f>(J2337 / 60 / 60 / 24) + DATE(1970, 1, 1)</f>
        <v>41801.572256944448</v>
      </c>
      <c r="N2337" s="10">
        <f>M2337-L2337</f>
        <v>30</v>
      </c>
      <c r="O2337" t="b">
        <v>1</v>
      </c>
      <c r="P2337">
        <v>221</v>
      </c>
      <c r="Q2337" s="12">
        <f>IFERROR(ROUND(E2337 / P2337, 2), 0)</f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 / D2338 * 100, 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>(K2338 / 60 / 60 / 24) + DATE(1970, 1, 1)</f>
        <v>41666.924710648149</v>
      </c>
      <c r="M2338" s="16">
        <f>(J2338 / 60 / 60 / 24) + DATE(1970, 1, 1)</f>
        <v>41706.924710648149</v>
      </c>
      <c r="N2338" s="10">
        <f>M2338-L2338</f>
        <v>40</v>
      </c>
      <c r="O2338" t="b">
        <v>1</v>
      </c>
      <c r="P2338">
        <v>2165</v>
      </c>
      <c r="Q2338" s="12">
        <f>IFERROR(ROUND(E2338 / P2338, 2), 0)</f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 / D2339 * 100, 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>(K2339 / 60 / 60 / 24) + DATE(1970, 1, 1)</f>
        <v>41786.640543981484</v>
      </c>
      <c r="M2339" s="16">
        <f>(J2339 / 60 / 60 / 24) + DATE(1970, 1, 1)</f>
        <v>41816.640543981484</v>
      </c>
      <c r="N2339" s="10">
        <f>M2339-L2339</f>
        <v>30</v>
      </c>
      <c r="O2339" t="b">
        <v>1</v>
      </c>
      <c r="P2339">
        <v>179</v>
      </c>
      <c r="Q2339" s="12">
        <f>IFERROR(ROUND(E2339 / P2339, 2), 0)</f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 / D2340 * 100, 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>(K2340 / 60 / 60 / 24) + DATE(1970, 1, 1)</f>
        <v>41789.896805555552</v>
      </c>
      <c r="M2340" s="16">
        <f>(J2340 / 60 / 60 / 24) + DATE(1970, 1, 1)</f>
        <v>41819.896805555552</v>
      </c>
      <c r="N2340" s="10">
        <f>M2340-L2340</f>
        <v>30</v>
      </c>
      <c r="O2340" t="b">
        <v>1</v>
      </c>
      <c r="P2340">
        <v>123</v>
      </c>
      <c r="Q2340" s="12">
        <f>IFERROR(ROUND(E2340 / P2340, 2), 0)</f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 / D2341 * 100, 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>(K2341 / 60 / 60 / 24) + DATE(1970, 1, 1)</f>
        <v>42692.79987268518</v>
      </c>
      <c r="M2341" s="16">
        <f>(J2341 / 60 / 60 / 24) + DATE(1970, 1, 1)</f>
        <v>42723.332638888889</v>
      </c>
      <c r="N2341" s="10">
        <f>M2341-L2341</f>
        <v>30.532766203708888</v>
      </c>
      <c r="O2341" t="b">
        <v>1</v>
      </c>
      <c r="P2341">
        <v>1104</v>
      </c>
      <c r="Q2341" s="12">
        <f>IFERROR(ROUND(E2341 / P2341, 2), 0)</f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 / D2342 * 100, 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>(K2342 / 60 / 60 / 24) + DATE(1970, 1, 1)</f>
        <v>42643.642800925925</v>
      </c>
      <c r="M2342" s="16">
        <f>(J2342 / 60 / 60 / 24) + DATE(1970, 1, 1)</f>
        <v>42673.642800925925</v>
      </c>
      <c r="N2342" s="10">
        <f>M2342-L2342</f>
        <v>30</v>
      </c>
      <c r="O2342" t="b">
        <v>1</v>
      </c>
      <c r="P2342">
        <v>403</v>
      </c>
      <c r="Q2342" s="12">
        <f>IFERROR(ROUND(E2342 / P2342, 2), 0)</f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 / D2343 * 100,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>(K2343 / 60 / 60 / 24) + DATE(1970, 1, 1)</f>
        <v>42167.813703703709</v>
      </c>
      <c r="M2343" s="16">
        <f>(J2343 / 60 / 60 / 24) + DATE(1970, 1, 1)</f>
        <v>42197.813703703709</v>
      </c>
      <c r="N2343" s="10">
        <f>M2343-L2343</f>
        <v>30</v>
      </c>
      <c r="O2343" t="b">
        <v>0</v>
      </c>
      <c r="P2343">
        <v>0</v>
      </c>
      <c r="Q2343" s="12">
        <f>IFERROR(ROUND(E2343 / P2343, 2), 0)</f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 / D2344 * 100,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>(K2344 / 60 / 60 / 24) + DATE(1970, 1, 1)</f>
        <v>41897.702199074076</v>
      </c>
      <c r="M2344" s="16">
        <f>(J2344 / 60 / 60 / 24) + DATE(1970, 1, 1)</f>
        <v>41918.208333333336</v>
      </c>
      <c r="N2344" s="10">
        <f>M2344-L2344</f>
        <v>20.506134259259852</v>
      </c>
      <c r="O2344" t="b">
        <v>0</v>
      </c>
      <c r="P2344">
        <v>0</v>
      </c>
      <c r="Q2344" s="12">
        <f>IFERROR(ROUND(E2344 / P2344, 2), 0)</f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 / D2345 * 100, 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>(K2345 / 60 / 60 / 24) + DATE(1970, 1, 1)</f>
        <v>42327.825289351851</v>
      </c>
      <c r="M2345" s="16">
        <f>(J2345 / 60 / 60 / 24) + DATE(1970, 1, 1)</f>
        <v>42377.82430555555</v>
      </c>
      <c r="N2345" s="10">
        <f>M2345-L2345</f>
        <v>49.999016203699284</v>
      </c>
      <c r="O2345" t="b">
        <v>0</v>
      </c>
      <c r="P2345">
        <v>1</v>
      </c>
      <c r="Q2345" s="12">
        <f>IFERROR(ROUND(E2345 / P2345, 2), 0)</f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 / D2346 * 100,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>(K2346 / 60 / 60 / 24) + DATE(1970, 1, 1)</f>
        <v>42515.727650462963</v>
      </c>
      <c r="M2346" s="16">
        <f>(J2346 / 60 / 60 / 24) + DATE(1970, 1, 1)</f>
        <v>42545.727650462963</v>
      </c>
      <c r="N2346" s="10">
        <f>M2346-L2346</f>
        <v>30</v>
      </c>
      <c r="O2346" t="b">
        <v>0</v>
      </c>
      <c r="P2346">
        <v>1</v>
      </c>
      <c r="Q2346" s="12">
        <f>IFERROR(ROUND(E2346 / P2346, 2), 0)</f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 / D2347 * 100,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>(K2347 / 60 / 60 / 24) + DATE(1970, 1, 1)</f>
        <v>42060.001805555556</v>
      </c>
      <c r="M2347" s="16">
        <f>(J2347 / 60 / 60 / 24) + DATE(1970, 1, 1)</f>
        <v>42094.985416666663</v>
      </c>
      <c r="N2347" s="10">
        <f>M2347-L2347</f>
        <v>34.983611111107166</v>
      </c>
      <c r="O2347" t="b">
        <v>0</v>
      </c>
      <c r="P2347">
        <v>0</v>
      </c>
      <c r="Q2347" s="12">
        <f>IFERROR(ROUND(E2347 / P2347, 2), 0)</f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 / D2348 * 100,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>(K2348 / 60 / 60 / 24) + DATE(1970, 1, 1)</f>
        <v>42615.79896990741</v>
      </c>
      <c r="M2348" s="16">
        <f>(J2348 / 60 / 60 / 24) + DATE(1970, 1, 1)</f>
        <v>42660.79896990741</v>
      </c>
      <c r="N2348" s="10">
        <f>M2348-L2348</f>
        <v>45</v>
      </c>
      <c r="O2348" t="b">
        <v>0</v>
      </c>
      <c r="P2348">
        <v>3</v>
      </c>
      <c r="Q2348" s="12">
        <f>IFERROR(ROUND(E2348 / P2348, 2), 0)</f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 / D2349 * 100, 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>(K2349 / 60 / 60 / 24) + DATE(1970, 1, 1)</f>
        <v>42577.607361111113</v>
      </c>
      <c r="M2349" s="16">
        <f>(J2349 / 60 / 60 / 24) + DATE(1970, 1, 1)</f>
        <v>42607.607361111113</v>
      </c>
      <c r="N2349" s="10">
        <f>M2349-L2349</f>
        <v>30</v>
      </c>
      <c r="O2349" t="b">
        <v>0</v>
      </c>
      <c r="P2349">
        <v>1</v>
      </c>
      <c r="Q2349" s="12">
        <f>IFERROR(ROUND(E2349 / P2349, 2), 0)</f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 / D2350 * 100,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>(K2350 / 60 / 60 / 24) + DATE(1970, 1, 1)</f>
        <v>42360.932152777779</v>
      </c>
      <c r="M2350" s="16">
        <f>(J2350 / 60 / 60 / 24) + DATE(1970, 1, 1)</f>
        <v>42420.932152777779</v>
      </c>
      <c r="N2350" s="10">
        <f>M2350-L2350</f>
        <v>60</v>
      </c>
      <c r="O2350" t="b">
        <v>0</v>
      </c>
      <c r="P2350">
        <v>5</v>
      </c>
      <c r="Q2350" s="12">
        <f>IFERROR(ROUND(E2350 / P2350, 2), 0)</f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 / D2351 * 100,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>(K2351 / 60 / 60 / 24) + DATE(1970, 1, 1)</f>
        <v>42198.775787037041</v>
      </c>
      <c r="M2351" s="16">
        <f>(J2351 / 60 / 60 / 24) + DATE(1970, 1, 1)</f>
        <v>42227.775787037041</v>
      </c>
      <c r="N2351" s="10">
        <f>M2351-L2351</f>
        <v>29</v>
      </c>
      <c r="O2351" t="b">
        <v>0</v>
      </c>
      <c r="P2351">
        <v>0</v>
      </c>
      <c r="Q2351" s="12">
        <f>IFERROR(ROUND(E2351 / P2351, 2), 0)</f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 / D2352 * 100,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>(K2352 / 60 / 60 / 24) + DATE(1970, 1, 1)</f>
        <v>42708.842245370368</v>
      </c>
      <c r="M2352" s="16">
        <f>(J2352 / 60 / 60 / 24) + DATE(1970, 1, 1)</f>
        <v>42738.842245370368</v>
      </c>
      <c r="N2352" s="10">
        <f>M2352-L2352</f>
        <v>30</v>
      </c>
      <c r="O2352" t="b">
        <v>0</v>
      </c>
      <c r="P2352">
        <v>0</v>
      </c>
      <c r="Q2352" s="12">
        <f>IFERROR(ROUND(E2352 / P2352, 2), 0)</f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 / D2353 * 100, 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>(K2353 / 60 / 60 / 24) + DATE(1970, 1, 1)</f>
        <v>42094.101145833338</v>
      </c>
      <c r="M2353" s="16">
        <f>(J2353 / 60 / 60 / 24) + DATE(1970, 1, 1)</f>
        <v>42124.101145833338</v>
      </c>
      <c r="N2353" s="10">
        <f>M2353-L2353</f>
        <v>30</v>
      </c>
      <c r="O2353" t="b">
        <v>0</v>
      </c>
      <c r="P2353">
        <v>7</v>
      </c>
      <c r="Q2353" s="12">
        <f>IFERROR(ROUND(E2353 / P2353, 2), 0)</f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 / D2354 * 100,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>(K2354 / 60 / 60 / 24) + DATE(1970, 1, 1)</f>
        <v>42101.633703703701</v>
      </c>
      <c r="M2354" s="16">
        <f>(J2354 / 60 / 60 / 24) + DATE(1970, 1, 1)</f>
        <v>42161.633703703701</v>
      </c>
      <c r="N2354" s="10">
        <f>M2354-L2354</f>
        <v>60</v>
      </c>
      <c r="O2354" t="b">
        <v>0</v>
      </c>
      <c r="P2354">
        <v>0</v>
      </c>
      <c r="Q2354" s="12">
        <f>IFERROR(ROUND(E2354 / P2354, 2), 0)</f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 / D2355 * 100,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>(K2355 / 60 / 60 / 24) + DATE(1970, 1, 1)</f>
        <v>42103.676180555558</v>
      </c>
      <c r="M2355" s="16">
        <f>(J2355 / 60 / 60 / 24) + DATE(1970, 1, 1)</f>
        <v>42115.676180555558</v>
      </c>
      <c r="N2355" s="10">
        <f>M2355-L2355</f>
        <v>12</v>
      </c>
      <c r="O2355" t="b">
        <v>0</v>
      </c>
      <c r="P2355">
        <v>0</v>
      </c>
      <c r="Q2355" s="12">
        <f>IFERROR(ROUND(E2355 / P2355, 2), 0)</f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 / D2356 * 100,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>(K2356 / 60 / 60 / 24) + DATE(1970, 1, 1)</f>
        <v>41954.722916666666</v>
      </c>
      <c r="M2356" s="16">
        <f>(J2356 / 60 / 60 / 24) + DATE(1970, 1, 1)</f>
        <v>42014.722916666666</v>
      </c>
      <c r="N2356" s="10">
        <f>M2356-L2356</f>
        <v>60</v>
      </c>
      <c r="O2356" t="b">
        <v>0</v>
      </c>
      <c r="P2356">
        <v>1</v>
      </c>
      <c r="Q2356" s="12">
        <f>IFERROR(ROUND(E2356 / P2356, 2), 0)</f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 / D2357 * 100, 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>(K2357 / 60 / 60 / 24) + DATE(1970, 1, 1)</f>
        <v>42096.918240740735</v>
      </c>
      <c r="M2357" s="16">
        <f>(J2357 / 60 / 60 / 24) + DATE(1970, 1, 1)</f>
        <v>42126.918240740735</v>
      </c>
      <c r="N2357" s="10">
        <f>M2357-L2357</f>
        <v>30</v>
      </c>
      <c r="O2357" t="b">
        <v>0</v>
      </c>
      <c r="P2357">
        <v>2</v>
      </c>
      <c r="Q2357" s="12">
        <f>IFERROR(ROUND(E2357 / P2357, 2), 0)</f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 / D2358 * 100,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>(K2358 / 60 / 60 / 24) + DATE(1970, 1, 1)</f>
        <v>42130.78361111111</v>
      </c>
      <c r="M2358" s="16">
        <f>(J2358 / 60 / 60 / 24) + DATE(1970, 1, 1)</f>
        <v>42160.78361111111</v>
      </c>
      <c r="N2358" s="10">
        <f>M2358-L2358</f>
        <v>30</v>
      </c>
      <c r="O2358" t="b">
        <v>0</v>
      </c>
      <c r="P2358">
        <v>0</v>
      </c>
      <c r="Q2358" s="12">
        <f>IFERROR(ROUND(E2358 / P2358, 2), 0)</f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 / D2359 * 100,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>(K2359 / 60 / 60 / 24) + DATE(1970, 1, 1)</f>
        <v>42264.620115740734</v>
      </c>
      <c r="M2359" s="16">
        <f>(J2359 / 60 / 60 / 24) + DATE(1970, 1, 1)</f>
        <v>42294.620115740734</v>
      </c>
      <c r="N2359" s="10">
        <f>M2359-L2359</f>
        <v>30</v>
      </c>
      <c r="O2359" t="b">
        <v>0</v>
      </c>
      <c r="P2359">
        <v>0</v>
      </c>
      <c r="Q2359" s="12">
        <f>IFERROR(ROUND(E2359 / P2359, 2), 0)</f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 / D2360 * 100,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>(K2360 / 60 / 60 / 24) + DATE(1970, 1, 1)</f>
        <v>41978.930972222224</v>
      </c>
      <c r="M2360" s="16">
        <f>(J2360 / 60 / 60 / 24) + DATE(1970, 1, 1)</f>
        <v>42035.027083333334</v>
      </c>
      <c r="N2360" s="10">
        <f>M2360-L2360</f>
        <v>56.096111111110076</v>
      </c>
      <c r="O2360" t="b">
        <v>0</v>
      </c>
      <c r="P2360">
        <v>0</v>
      </c>
      <c r="Q2360" s="12">
        <f>IFERROR(ROUND(E2360 / P2360, 2), 0)</f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 / D2361 * 100, 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>(K2361 / 60 / 60 / 24) + DATE(1970, 1, 1)</f>
        <v>42159.649583333332</v>
      </c>
      <c r="M2361" s="16">
        <f>(J2361 / 60 / 60 / 24) + DATE(1970, 1, 1)</f>
        <v>42219.649583333332</v>
      </c>
      <c r="N2361" s="10">
        <f>M2361-L2361</f>
        <v>60</v>
      </c>
      <c r="O2361" t="b">
        <v>0</v>
      </c>
      <c r="P2361">
        <v>3</v>
      </c>
      <c r="Q2361" s="12">
        <f>IFERROR(ROUND(E2361 / P2361, 2), 0)</f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 / D2362 * 100,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>(K2362 / 60 / 60 / 24) + DATE(1970, 1, 1)</f>
        <v>42377.70694444445</v>
      </c>
      <c r="M2362" s="16">
        <f>(J2362 / 60 / 60 / 24) + DATE(1970, 1, 1)</f>
        <v>42407.70694444445</v>
      </c>
      <c r="N2362" s="10">
        <f>M2362-L2362</f>
        <v>30</v>
      </c>
      <c r="O2362" t="b">
        <v>0</v>
      </c>
      <c r="P2362">
        <v>1</v>
      </c>
      <c r="Q2362" s="12">
        <f>IFERROR(ROUND(E2362 / P2362, 2), 0)</f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 / D2363 * 100,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>(K2363 / 60 / 60 / 24) + DATE(1970, 1, 1)</f>
        <v>42466.858888888892</v>
      </c>
      <c r="M2363" s="16">
        <f>(J2363 / 60 / 60 / 24) + DATE(1970, 1, 1)</f>
        <v>42490.916666666672</v>
      </c>
      <c r="N2363" s="10">
        <f>M2363-L2363</f>
        <v>24.057777777779847</v>
      </c>
      <c r="O2363" t="b">
        <v>0</v>
      </c>
      <c r="P2363">
        <v>0</v>
      </c>
      <c r="Q2363" s="12">
        <f>IFERROR(ROUND(E2363 / P2363, 2), 0)</f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 / D2364 * 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>(K2364 / 60 / 60 / 24) + DATE(1970, 1, 1)</f>
        <v>41954.688310185185</v>
      </c>
      <c r="M2364" s="16">
        <f>(J2364 / 60 / 60 / 24) + DATE(1970, 1, 1)</f>
        <v>41984.688310185185</v>
      </c>
      <c r="N2364" s="10">
        <f>M2364-L2364</f>
        <v>30</v>
      </c>
      <c r="O2364" t="b">
        <v>0</v>
      </c>
      <c r="P2364">
        <v>2</v>
      </c>
      <c r="Q2364" s="12">
        <f>IFERROR(ROUND(E2364 / P2364, 2), 0)</f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 / D2365 * 100,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>(K2365 / 60 / 60 / 24) + DATE(1970, 1, 1)</f>
        <v>42322.011574074073</v>
      </c>
      <c r="M2365" s="16">
        <f>(J2365 / 60 / 60 / 24) + DATE(1970, 1, 1)</f>
        <v>42367.011574074073</v>
      </c>
      <c r="N2365" s="10">
        <f>M2365-L2365</f>
        <v>45</v>
      </c>
      <c r="O2365" t="b">
        <v>0</v>
      </c>
      <c r="P2365">
        <v>0</v>
      </c>
      <c r="Q2365" s="12">
        <f>IFERROR(ROUND(E2365 / P2365, 2), 0)</f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 / D2366 * 100,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>(K2366 / 60 / 60 / 24) + DATE(1970, 1, 1)</f>
        <v>42248.934675925921</v>
      </c>
      <c r="M2366" s="16">
        <f>(J2366 / 60 / 60 / 24) + DATE(1970, 1, 1)</f>
        <v>42303.934675925921</v>
      </c>
      <c r="N2366" s="10">
        <f>M2366-L2366</f>
        <v>55</v>
      </c>
      <c r="O2366" t="b">
        <v>0</v>
      </c>
      <c r="P2366">
        <v>0</v>
      </c>
      <c r="Q2366" s="12">
        <f>IFERROR(ROUND(E2366 / P2366, 2), 0)</f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 / D2367 * 100,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>(K2367 / 60 / 60 / 24) + DATE(1970, 1, 1)</f>
        <v>42346.736400462964</v>
      </c>
      <c r="M2367" s="16">
        <f>(J2367 / 60 / 60 / 24) + DATE(1970, 1, 1)</f>
        <v>42386.958333333328</v>
      </c>
      <c r="N2367" s="10">
        <f>M2367-L2367</f>
        <v>40.221932870364981</v>
      </c>
      <c r="O2367" t="b">
        <v>0</v>
      </c>
      <c r="P2367">
        <v>0</v>
      </c>
      <c r="Q2367" s="12">
        <f>IFERROR(ROUND(E2367 / P2367, 2), 0)</f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 / D2368 * 100, 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>(K2368 / 60 / 60 / 24) + DATE(1970, 1, 1)</f>
        <v>42268.531631944439</v>
      </c>
      <c r="M2368" s="16">
        <f>(J2368 / 60 / 60 / 24) + DATE(1970, 1, 1)</f>
        <v>42298.531631944439</v>
      </c>
      <c r="N2368" s="10">
        <f>M2368-L2368</f>
        <v>30</v>
      </c>
      <c r="O2368" t="b">
        <v>0</v>
      </c>
      <c r="P2368">
        <v>27</v>
      </c>
      <c r="Q2368" s="12">
        <f>IFERROR(ROUND(E2368 / P2368, 2), 0)</f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 / D2369 * 100, 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>(K2369 / 60 / 60 / 24) + DATE(1970, 1, 1)</f>
        <v>42425.970092592594</v>
      </c>
      <c r="M2369" s="16">
        <f>(J2369 / 60 / 60 / 24) + DATE(1970, 1, 1)</f>
        <v>42485.928425925929</v>
      </c>
      <c r="N2369" s="10">
        <f>M2369-L2369</f>
        <v>59.958333333335759</v>
      </c>
      <c r="O2369" t="b">
        <v>0</v>
      </c>
      <c r="P2369">
        <v>14</v>
      </c>
      <c r="Q2369" s="12">
        <f>IFERROR(ROUND(E2369 / P2369, 2), 0)</f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>(K2370 / 60 / 60 / 24) + DATE(1970, 1, 1)</f>
        <v>42063.721817129626</v>
      </c>
      <c r="M2370" s="16">
        <f>(J2370 / 60 / 60 / 24) + DATE(1970, 1, 1)</f>
        <v>42108.680150462969</v>
      </c>
      <c r="N2370" s="10">
        <f>M2370-L2370</f>
        <v>44.958333333343035</v>
      </c>
      <c r="O2370" t="b">
        <v>0</v>
      </c>
      <c r="P2370">
        <v>2</v>
      </c>
      <c r="Q2370" s="12">
        <f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 / D2371 * 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>(K2371 / 60 / 60 / 24) + DATE(1970, 1, 1)</f>
        <v>42380.812627314815</v>
      </c>
      <c r="M2371" s="16">
        <f>(J2371 / 60 / 60 / 24) + DATE(1970, 1, 1)</f>
        <v>42410.812627314815</v>
      </c>
      <c r="N2371" s="10">
        <f>M2371-L2371</f>
        <v>30</v>
      </c>
      <c r="O2371" t="b">
        <v>0</v>
      </c>
      <c r="P2371">
        <v>0</v>
      </c>
      <c r="Q2371" s="12">
        <f>IFERROR(ROUND(E2371 / P2371, 2), 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 / D2372 * 100,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>(K2372 / 60 / 60 / 24) + DATE(1970, 1, 1)</f>
        <v>41961.18913194444</v>
      </c>
      <c r="M2372" s="16">
        <f>(J2372 / 60 / 60 / 24) + DATE(1970, 1, 1)</f>
        <v>41991.18913194444</v>
      </c>
      <c r="N2372" s="10">
        <f>M2372-L2372</f>
        <v>30</v>
      </c>
      <c r="O2372" t="b">
        <v>0</v>
      </c>
      <c r="P2372">
        <v>4</v>
      </c>
      <c r="Q2372" s="12">
        <f>IFERROR(ROUND(E2372 / P2372, 2), 0)</f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 / D2373 * 100,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>(K2373 / 60 / 60 / 24) + DATE(1970, 1, 1)</f>
        <v>42150.777731481481</v>
      </c>
      <c r="M2373" s="16">
        <f>(J2373 / 60 / 60 / 24) + DATE(1970, 1, 1)</f>
        <v>42180.777731481481</v>
      </c>
      <c r="N2373" s="10">
        <f>M2373-L2373</f>
        <v>30</v>
      </c>
      <c r="O2373" t="b">
        <v>0</v>
      </c>
      <c r="P2373">
        <v>0</v>
      </c>
      <c r="Q2373" s="12">
        <f>IFERROR(ROUND(E2373 / P2373, 2), 0)</f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 / D2374 * 100, 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>(K2374 / 60 / 60 / 24) + DATE(1970, 1, 1)</f>
        <v>42088.069108796291</v>
      </c>
      <c r="M2374" s="16">
        <f>(J2374 / 60 / 60 / 24) + DATE(1970, 1, 1)</f>
        <v>42118.069108796291</v>
      </c>
      <c r="N2374" s="10">
        <f>M2374-L2374</f>
        <v>30</v>
      </c>
      <c r="O2374" t="b">
        <v>0</v>
      </c>
      <c r="P2374">
        <v>6</v>
      </c>
      <c r="Q2374" s="12">
        <f>IFERROR(ROUND(E2374 / P2374, 2), 0)</f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 / D2375 * 100,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>(K2375 / 60 / 60 / 24) + DATE(1970, 1, 1)</f>
        <v>42215.662314814821</v>
      </c>
      <c r="M2375" s="16">
        <f>(J2375 / 60 / 60 / 24) + DATE(1970, 1, 1)</f>
        <v>42245.662314814821</v>
      </c>
      <c r="N2375" s="10">
        <f>M2375-L2375</f>
        <v>30</v>
      </c>
      <c r="O2375" t="b">
        <v>0</v>
      </c>
      <c r="P2375">
        <v>1</v>
      </c>
      <c r="Q2375" s="12">
        <f>IFERROR(ROUND(E2375 / P2375, 2), 0)</f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 / D2376 * 100,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>(K2376 / 60 / 60 / 24) + DATE(1970, 1, 1)</f>
        <v>42017.843287037031</v>
      </c>
      <c r="M2376" s="16">
        <f>(J2376 / 60 / 60 / 24) + DATE(1970, 1, 1)</f>
        <v>42047.843287037031</v>
      </c>
      <c r="N2376" s="10">
        <f>M2376-L2376</f>
        <v>30</v>
      </c>
      <c r="O2376" t="b">
        <v>0</v>
      </c>
      <c r="P2376">
        <v>1</v>
      </c>
      <c r="Q2376" s="12">
        <f>IFERROR(ROUND(E2376 / P2376, 2), 0)</f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 / D2377 * 100,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>(K2377 / 60 / 60 / 24) + DATE(1970, 1, 1)</f>
        <v>42592.836076388892</v>
      </c>
      <c r="M2377" s="16">
        <f>(J2377 / 60 / 60 / 24) + DATE(1970, 1, 1)</f>
        <v>42622.836076388892</v>
      </c>
      <c r="N2377" s="10">
        <f>M2377-L2377</f>
        <v>30</v>
      </c>
      <c r="O2377" t="b">
        <v>0</v>
      </c>
      <c r="P2377">
        <v>0</v>
      </c>
      <c r="Q2377" s="12">
        <f>IFERROR(ROUND(E2377 / P2377, 2), 0)</f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 / D2378 * 100, 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>(K2378 / 60 / 60 / 24) + DATE(1970, 1, 1)</f>
        <v>42318.925532407404</v>
      </c>
      <c r="M2378" s="16">
        <f>(J2378 / 60 / 60 / 24) + DATE(1970, 1, 1)</f>
        <v>42348.925532407404</v>
      </c>
      <c r="N2378" s="10">
        <f>M2378-L2378</f>
        <v>30</v>
      </c>
      <c r="O2378" t="b">
        <v>0</v>
      </c>
      <c r="P2378">
        <v>4</v>
      </c>
      <c r="Q2378" s="12">
        <f>IFERROR(ROUND(E2378 / P2378, 2), 0)</f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 / D2379 * 100,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>(K2379 / 60 / 60 / 24) + DATE(1970, 1, 1)</f>
        <v>42669.870173611111</v>
      </c>
      <c r="M2379" s="16">
        <f>(J2379 / 60 / 60 / 24) + DATE(1970, 1, 1)</f>
        <v>42699.911840277782</v>
      </c>
      <c r="N2379" s="10">
        <f>M2379-L2379</f>
        <v>30.041666666671517</v>
      </c>
      <c r="O2379" t="b">
        <v>0</v>
      </c>
      <c r="P2379">
        <v>0</v>
      </c>
      <c r="Q2379" s="12">
        <f>IFERROR(ROUND(E2379 / P2379, 2), 0)</f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 / D2380 * 100,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>(K2380 / 60 / 60 / 24) + DATE(1970, 1, 1)</f>
        <v>42213.013078703705</v>
      </c>
      <c r="M2380" s="16">
        <f>(J2380 / 60 / 60 / 24) + DATE(1970, 1, 1)</f>
        <v>42242.013078703705</v>
      </c>
      <c r="N2380" s="10">
        <f>M2380-L2380</f>
        <v>29</v>
      </c>
      <c r="O2380" t="b">
        <v>0</v>
      </c>
      <c r="P2380">
        <v>0</v>
      </c>
      <c r="Q2380" s="12">
        <f>IFERROR(ROUND(E2380 / P2380, 2), 0)</f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 / D2381 * 100,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>(K2381 / 60 / 60 / 24) + DATE(1970, 1, 1)</f>
        <v>42237.016388888893</v>
      </c>
      <c r="M2381" s="16">
        <f>(J2381 / 60 / 60 / 24) + DATE(1970, 1, 1)</f>
        <v>42282.016388888893</v>
      </c>
      <c r="N2381" s="10">
        <f>M2381-L2381</f>
        <v>45</v>
      </c>
      <c r="O2381" t="b">
        <v>0</v>
      </c>
      <c r="P2381">
        <v>0</v>
      </c>
      <c r="Q2381" s="12">
        <f>IFERROR(ROUND(E2381 / P2381, 2), 0)</f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 / D2382 * 100,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>(K2382 / 60 / 60 / 24) + DATE(1970, 1, 1)</f>
        <v>42248.793310185181</v>
      </c>
      <c r="M2382" s="16">
        <f>(J2382 / 60 / 60 / 24) + DATE(1970, 1, 1)</f>
        <v>42278.793310185181</v>
      </c>
      <c r="N2382" s="10">
        <f>M2382-L2382</f>
        <v>30</v>
      </c>
      <c r="O2382" t="b">
        <v>0</v>
      </c>
      <c r="P2382">
        <v>3</v>
      </c>
      <c r="Q2382" s="12">
        <f>IFERROR(ROUND(E2382 / P2382, 2), 0)</f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 / D2383 * 100, 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>(K2383 / 60 / 60 / 24) + DATE(1970, 1, 1)</f>
        <v>42074.935740740737</v>
      </c>
      <c r="M2383" s="16">
        <f>(J2383 / 60 / 60 / 24) + DATE(1970, 1, 1)</f>
        <v>42104.935740740737</v>
      </c>
      <c r="N2383" s="10">
        <f>M2383-L2383</f>
        <v>30</v>
      </c>
      <c r="O2383" t="b">
        <v>0</v>
      </c>
      <c r="P2383">
        <v>7</v>
      </c>
      <c r="Q2383" s="12">
        <f>IFERROR(ROUND(E2383 / P2383, 2), 0)</f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 / D2384 * 100, 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>(K2384 / 60 / 60 / 24) + DATE(1970, 1, 1)</f>
        <v>42195.187534722223</v>
      </c>
      <c r="M2384" s="16">
        <f>(J2384 / 60 / 60 / 24) + DATE(1970, 1, 1)</f>
        <v>42220.187534722223</v>
      </c>
      <c r="N2384" s="10">
        <f>M2384-L2384</f>
        <v>25</v>
      </c>
      <c r="O2384" t="b">
        <v>0</v>
      </c>
      <c r="P2384">
        <v>2</v>
      </c>
      <c r="Q2384" s="12">
        <f>IFERROR(ROUND(E2384 / P2384, 2), 0)</f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 / D2385 * 100, 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>(K2385 / 60 / 60 / 24) + DATE(1970, 1, 1)</f>
        <v>42027.056793981479</v>
      </c>
      <c r="M2385" s="16">
        <f>(J2385 / 60 / 60 / 24) + DATE(1970, 1, 1)</f>
        <v>42057.056793981479</v>
      </c>
      <c r="N2385" s="10">
        <f>M2385-L2385</f>
        <v>30</v>
      </c>
      <c r="O2385" t="b">
        <v>0</v>
      </c>
      <c r="P2385">
        <v>3</v>
      </c>
      <c r="Q2385" s="12">
        <f>IFERROR(ROUND(E2385 / P2385, 2), 0)</f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 / D2386 * 100, 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>(K2386 / 60 / 60 / 24) + DATE(1970, 1, 1)</f>
        <v>41927.067627314813</v>
      </c>
      <c r="M2386" s="16">
        <f>(J2386 / 60 / 60 / 24) + DATE(1970, 1, 1)</f>
        <v>41957.109293981484</v>
      </c>
      <c r="N2386" s="10">
        <f>M2386-L2386</f>
        <v>30.041666666671517</v>
      </c>
      <c r="O2386" t="b">
        <v>0</v>
      </c>
      <c r="P2386">
        <v>8</v>
      </c>
      <c r="Q2386" s="12">
        <f>IFERROR(ROUND(E2386 / P2386, 2), 0)</f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 / D2387 * 100, 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>(K2387 / 60 / 60 / 24) + DATE(1970, 1, 1)</f>
        <v>42191.70175925926</v>
      </c>
      <c r="M2387" s="16">
        <f>(J2387 / 60 / 60 / 24) + DATE(1970, 1, 1)</f>
        <v>42221.70175925926</v>
      </c>
      <c r="N2387" s="10">
        <f>M2387-L2387</f>
        <v>30</v>
      </c>
      <c r="O2387" t="b">
        <v>0</v>
      </c>
      <c r="P2387">
        <v>7</v>
      </c>
      <c r="Q2387" s="12">
        <f>IFERROR(ROUND(E2387 / P2387, 2), 0)</f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 / D2388 * 100,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>(K2388 / 60 / 60 / 24) + DATE(1970, 1, 1)</f>
        <v>41954.838240740741</v>
      </c>
      <c r="M2388" s="16">
        <f>(J2388 / 60 / 60 / 24) + DATE(1970, 1, 1)</f>
        <v>42014.838240740741</v>
      </c>
      <c r="N2388" s="10">
        <f>M2388-L2388</f>
        <v>60</v>
      </c>
      <c r="O2388" t="b">
        <v>0</v>
      </c>
      <c r="P2388">
        <v>0</v>
      </c>
      <c r="Q2388" s="12">
        <f>IFERROR(ROUND(E2388 / P2388, 2), 0)</f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 / D2389 * 100, 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>(K2389 / 60 / 60 / 24) + DATE(1970, 1, 1)</f>
        <v>42528.626620370371</v>
      </c>
      <c r="M2389" s="16">
        <f>(J2389 / 60 / 60 / 24) + DATE(1970, 1, 1)</f>
        <v>42573.626620370371</v>
      </c>
      <c r="N2389" s="10">
        <f>M2389-L2389</f>
        <v>45</v>
      </c>
      <c r="O2389" t="b">
        <v>0</v>
      </c>
      <c r="P2389">
        <v>3</v>
      </c>
      <c r="Q2389" s="12">
        <f>IFERROR(ROUND(E2389 / P2389, 2), 0)</f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 / D2390 * 100, 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>(K2390 / 60 / 60 / 24) + DATE(1970, 1, 1)</f>
        <v>41989.853692129633</v>
      </c>
      <c r="M2390" s="16">
        <f>(J2390 / 60 / 60 / 24) + DATE(1970, 1, 1)</f>
        <v>42019.811805555553</v>
      </c>
      <c r="N2390" s="10">
        <f>M2390-L2390</f>
        <v>29.958113425920601</v>
      </c>
      <c r="O2390" t="b">
        <v>0</v>
      </c>
      <c r="P2390">
        <v>8</v>
      </c>
      <c r="Q2390" s="12">
        <f>IFERROR(ROUND(E2390 / P2390, 2), 0)</f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 / D2391 * 100,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>(K2391 / 60 / 60 / 24) + DATE(1970, 1, 1)</f>
        <v>42179.653379629628</v>
      </c>
      <c r="M2391" s="16">
        <f>(J2391 / 60 / 60 / 24) + DATE(1970, 1, 1)</f>
        <v>42210.915972222225</v>
      </c>
      <c r="N2391" s="10">
        <f>M2391-L2391</f>
        <v>31.262592592596775</v>
      </c>
      <c r="O2391" t="b">
        <v>0</v>
      </c>
      <c r="P2391">
        <v>1</v>
      </c>
      <c r="Q2391" s="12">
        <f>IFERROR(ROUND(E2391 / P2391, 2), 0)</f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 / D2392 * 100,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>(K2392 / 60 / 60 / 24) + DATE(1970, 1, 1)</f>
        <v>41968.262314814812</v>
      </c>
      <c r="M2392" s="16">
        <f>(J2392 / 60 / 60 / 24) + DATE(1970, 1, 1)</f>
        <v>42008.262314814812</v>
      </c>
      <c r="N2392" s="10">
        <f>M2392-L2392</f>
        <v>40</v>
      </c>
      <c r="O2392" t="b">
        <v>0</v>
      </c>
      <c r="P2392">
        <v>0</v>
      </c>
      <c r="Q2392" s="12">
        <f>IFERROR(ROUND(E2392 / P2392, 2), 0)</f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 / D2393 * 100,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>(K2393 / 60 / 60 / 24) + DATE(1970, 1, 1)</f>
        <v>42064.794490740736</v>
      </c>
      <c r="M2393" s="16">
        <f>(J2393 / 60 / 60 / 24) + DATE(1970, 1, 1)</f>
        <v>42094.752824074079</v>
      </c>
      <c r="N2393" s="10">
        <f>M2393-L2393</f>
        <v>29.958333333343035</v>
      </c>
      <c r="O2393" t="b">
        <v>0</v>
      </c>
      <c r="P2393">
        <v>1</v>
      </c>
      <c r="Q2393" s="12">
        <f>IFERROR(ROUND(E2393 / P2393, 2), 0)</f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 / D2394 * 100,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>(K2394 / 60 / 60 / 24) + DATE(1970, 1, 1)</f>
        <v>42276.120636574073</v>
      </c>
      <c r="M2394" s="16">
        <f>(J2394 / 60 / 60 / 24) + DATE(1970, 1, 1)</f>
        <v>42306.120636574073</v>
      </c>
      <c r="N2394" s="10">
        <f>M2394-L2394</f>
        <v>30</v>
      </c>
      <c r="O2394" t="b">
        <v>0</v>
      </c>
      <c r="P2394">
        <v>0</v>
      </c>
      <c r="Q2394" s="12">
        <f>IFERROR(ROUND(E2394 / P2394, 2), 0)</f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 / D2395 * 100,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>(K2395 / 60 / 60 / 24) + DATE(1970, 1, 1)</f>
        <v>42194.648344907408</v>
      </c>
      <c r="M2395" s="16">
        <f>(J2395 / 60 / 60 / 24) + DATE(1970, 1, 1)</f>
        <v>42224.648344907408</v>
      </c>
      <c r="N2395" s="10">
        <f>M2395-L2395</f>
        <v>30</v>
      </c>
      <c r="O2395" t="b">
        <v>0</v>
      </c>
      <c r="P2395">
        <v>1</v>
      </c>
      <c r="Q2395" s="12">
        <f>IFERROR(ROUND(E2395 / P2395, 2), 0)</f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 / D2396 * 100,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>(K2396 / 60 / 60 / 24) + DATE(1970, 1, 1)</f>
        <v>42031.362187499995</v>
      </c>
      <c r="M2396" s="16">
        <f>(J2396 / 60 / 60 / 24) + DATE(1970, 1, 1)</f>
        <v>42061.362187499995</v>
      </c>
      <c r="N2396" s="10">
        <f>M2396-L2396</f>
        <v>30</v>
      </c>
      <c r="O2396" t="b">
        <v>0</v>
      </c>
      <c r="P2396">
        <v>2</v>
      </c>
      <c r="Q2396" s="12">
        <f>IFERROR(ROUND(E2396 / P2396, 2), 0)</f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 / D2397 * 100,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>(K2397 / 60 / 60 / 24) + DATE(1970, 1, 1)</f>
        <v>42717.121377314819</v>
      </c>
      <c r="M2397" s="16">
        <f>(J2397 / 60 / 60 / 24) + DATE(1970, 1, 1)</f>
        <v>42745.372916666667</v>
      </c>
      <c r="N2397" s="10">
        <f>M2397-L2397</f>
        <v>28.251539351847896</v>
      </c>
      <c r="O2397" t="b">
        <v>0</v>
      </c>
      <c r="P2397">
        <v>0</v>
      </c>
      <c r="Q2397" s="12">
        <f>IFERROR(ROUND(E2397 / P2397, 2), 0)</f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 / D2398 * 100,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>(K2398 / 60 / 60 / 24) + DATE(1970, 1, 1)</f>
        <v>42262.849050925928</v>
      </c>
      <c r="M2398" s="16">
        <f>(J2398 / 60 / 60 / 24) + DATE(1970, 1, 1)</f>
        <v>42292.849050925928</v>
      </c>
      <c r="N2398" s="10">
        <f>M2398-L2398</f>
        <v>30</v>
      </c>
      <c r="O2398" t="b">
        <v>0</v>
      </c>
      <c r="P2398">
        <v>1</v>
      </c>
      <c r="Q2398" s="12">
        <f>IFERROR(ROUND(E2398 / P2398, 2), 0)</f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 / D2399 * 100,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>(K2399 / 60 / 60 / 24) + DATE(1970, 1, 1)</f>
        <v>41976.88490740741</v>
      </c>
      <c r="M2399" s="16">
        <f>(J2399 / 60 / 60 / 24) + DATE(1970, 1, 1)</f>
        <v>42006.88490740741</v>
      </c>
      <c r="N2399" s="10">
        <f>M2399-L2399</f>
        <v>30</v>
      </c>
      <c r="O2399" t="b">
        <v>0</v>
      </c>
      <c r="P2399">
        <v>0</v>
      </c>
      <c r="Q2399" s="12">
        <f>IFERROR(ROUND(E2399 / P2399, 2), 0)</f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 / D2400 * 100,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>(K2400 / 60 / 60 / 24) + DATE(1970, 1, 1)</f>
        <v>42157.916481481487</v>
      </c>
      <c r="M2400" s="16">
        <f>(J2400 / 60 / 60 / 24) + DATE(1970, 1, 1)</f>
        <v>42187.916481481487</v>
      </c>
      <c r="N2400" s="10">
        <f>M2400-L2400</f>
        <v>30</v>
      </c>
      <c r="O2400" t="b">
        <v>0</v>
      </c>
      <c r="P2400">
        <v>0</v>
      </c>
      <c r="Q2400" s="12">
        <f>IFERROR(ROUND(E2400 / P2400, 2), 0)</f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 / D2401 * 100,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>(K2401 / 60 / 60 / 24) + DATE(1970, 1, 1)</f>
        <v>41956.853078703702</v>
      </c>
      <c r="M2401" s="16">
        <f>(J2401 / 60 / 60 / 24) + DATE(1970, 1, 1)</f>
        <v>41991.853078703702</v>
      </c>
      <c r="N2401" s="10">
        <f>M2401-L2401</f>
        <v>35</v>
      </c>
      <c r="O2401" t="b">
        <v>0</v>
      </c>
      <c r="P2401">
        <v>0</v>
      </c>
      <c r="Q2401" s="12">
        <f>IFERROR(ROUND(E2401 / P2401, 2), 0)</f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 / D2402 * 100,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>(K2402 / 60 / 60 / 24) + DATE(1970, 1, 1)</f>
        <v>42444.268101851849</v>
      </c>
      <c r="M2402" s="16">
        <f>(J2402 / 60 / 60 / 24) + DATE(1970, 1, 1)</f>
        <v>42474.268101851849</v>
      </c>
      <c r="N2402" s="10">
        <f>M2402-L2402</f>
        <v>30</v>
      </c>
      <c r="O2402" t="b">
        <v>0</v>
      </c>
      <c r="P2402">
        <v>0</v>
      </c>
      <c r="Q2402" s="12">
        <f>IFERROR(ROUND(E2402 / P2402, 2), 0)</f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 / D2403 * 100, 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>(K2403 / 60 / 60 / 24) + DATE(1970, 1, 1)</f>
        <v>42374.822870370372</v>
      </c>
      <c r="M2403" s="16">
        <f>(J2403 / 60 / 60 / 24) + DATE(1970, 1, 1)</f>
        <v>42434.822870370372</v>
      </c>
      <c r="N2403" s="10">
        <f>M2403-L2403</f>
        <v>60</v>
      </c>
      <c r="O2403" t="b">
        <v>0</v>
      </c>
      <c r="P2403">
        <v>9</v>
      </c>
      <c r="Q2403" s="12">
        <f>IFERROR(ROUND(E2403 / P2403, 2), 0)</f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 / D2404 * 100,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>(K2404 / 60 / 60 / 24) + DATE(1970, 1, 1)</f>
        <v>42107.679756944446</v>
      </c>
      <c r="M2404" s="16">
        <f>(J2404 / 60 / 60 / 24) + DATE(1970, 1, 1)</f>
        <v>42137.679756944446</v>
      </c>
      <c r="N2404" s="10">
        <f>M2404-L2404</f>
        <v>30</v>
      </c>
      <c r="O2404" t="b">
        <v>0</v>
      </c>
      <c r="P2404">
        <v>1</v>
      </c>
      <c r="Q2404" s="12">
        <f>IFERROR(ROUND(E2404 / P2404, 2), 0)</f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 / D2405 * 100, 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>(K2405 / 60 / 60 / 24) + DATE(1970, 1, 1)</f>
        <v>42399.882615740738</v>
      </c>
      <c r="M2405" s="16">
        <f>(J2405 / 60 / 60 / 24) + DATE(1970, 1, 1)</f>
        <v>42459.840949074074</v>
      </c>
      <c r="N2405" s="10">
        <f>M2405-L2405</f>
        <v>59.958333333335759</v>
      </c>
      <c r="O2405" t="b">
        <v>0</v>
      </c>
      <c r="P2405">
        <v>12</v>
      </c>
      <c r="Q2405" s="12">
        <f>IFERROR(ROUND(E2405 / P2405, 2), 0)</f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 / D2406 * 100,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>(K2406 / 60 / 60 / 24) + DATE(1970, 1, 1)</f>
        <v>42342.03943287037</v>
      </c>
      <c r="M2406" s="16">
        <f>(J2406 / 60 / 60 / 24) + DATE(1970, 1, 1)</f>
        <v>42372.03943287037</v>
      </c>
      <c r="N2406" s="10">
        <f>M2406-L2406</f>
        <v>30</v>
      </c>
      <c r="O2406" t="b">
        <v>0</v>
      </c>
      <c r="P2406">
        <v>0</v>
      </c>
      <c r="Q2406" s="12">
        <f>IFERROR(ROUND(E2406 / P2406, 2), 0)</f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 / D2407 * 100, 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>(K2407 / 60 / 60 / 24) + DATE(1970, 1, 1)</f>
        <v>42595.585358796292</v>
      </c>
      <c r="M2407" s="16">
        <f>(J2407 / 60 / 60 / 24) + DATE(1970, 1, 1)</f>
        <v>42616.585358796292</v>
      </c>
      <c r="N2407" s="10">
        <f>M2407-L2407</f>
        <v>21</v>
      </c>
      <c r="O2407" t="b">
        <v>0</v>
      </c>
      <c r="P2407">
        <v>20</v>
      </c>
      <c r="Q2407" s="12">
        <f>IFERROR(ROUND(E2407 / P2407, 2), 0)</f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 / D2408 * 100, 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>(K2408 / 60 / 60 / 24) + DATE(1970, 1, 1)</f>
        <v>41983.110995370371</v>
      </c>
      <c r="M2408" s="16">
        <f>(J2408 / 60 / 60 / 24) + DATE(1970, 1, 1)</f>
        <v>42023.110995370371</v>
      </c>
      <c r="N2408" s="10">
        <f>M2408-L2408</f>
        <v>40</v>
      </c>
      <c r="O2408" t="b">
        <v>0</v>
      </c>
      <c r="P2408">
        <v>16</v>
      </c>
      <c r="Q2408" s="12">
        <f>IFERROR(ROUND(E2408 / P2408, 2), 0)</f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 / D2409 * 100, 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>(K2409 / 60 / 60 / 24) + DATE(1970, 1, 1)</f>
        <v>42082.575555555552</v>
      </c>
      <c r="M2409" s="16">
        <f>(J2409 / 60 / 60 / 24) + DATE(1970, 1, 1)</f>
        <v>42105.25</v>
      </c>
      <c r="N2409" s="10">
        <f>M2409-L2409</f>
        <v>22.674444444448454</v>
      </c>
      <c r="O2409" t="b">
        <v>0</v>
      </c>
      <c r="P2409">
        <v>33</v>
      </c>
      <c r="Q2409" s="12">
        <f>IFERROR(ROUND(E2409 / P2409, 2), 0)</f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 / D2410 * 100,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>(K2410 / 60 / 60 / 24) + DATE(1970, 1, 1)</f>
        <v>41919.140706018516</v>
      </c>
      <c r="M2410" s="16">
        <f>(J2410 / 60 / 60 / 24) + DATE(1970, 1, 1)</f>
        <v>41949.182372685187</v>
      </c>
      <c r="N2410" s="10">
        <f>M2410-L2410</f>
        <v>30.041666666671517</v>
      </c>
      <c r="O2410" t="b">
        <v>0</v>
      </c>
      <c r="P2410">
        <v>2</v>
      </c>
      <c r="Q2410" s="12">
        <f>IFERROR(ROUND(E2410 / P2410, 2), 0)</f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 / D2411 * 100, 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>(K2411 / 60 / 60 / 24) + DATE(1970, 1, 1)</f>
        <v>42204.875868055555</v>
      </c>
      <c r="M2411" s="16">
        <f>(J2411 / 60 / 60 / 24) + DATE(1970, 1, 1)</f>
        <v>42234.875868055555</v>
      </c>
      <c r="N2411" s="10">
        <f>M2411-L2411</f>
        <v>30</v>
      </c>
      <c r="O2411" t="b">
        <v>0</v>
      </c>
      <c r="P2411">
        <v>6</v>
      </c>
      <c r="Q2411" s="12">
        <f>IFERROR(ROUND(E2411 / P2411, 2), 0)</f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 / D2412 * 100,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>(K2412 / 60 / 60 / 24) + DATE(1970, 1, 1)</f>
        <v>42224.408275462964</v>
      </c>
      <c r="M2412" s="16">
        <f>(J2412 / 60 / 60 / 24) + DATE(1970, 1, 1)</f>
        <v>42254.408275462964</v>
      </c>
      <c r="N2412" s="10">
        <f>M2412-L2412</f>
        <v>30</v>
      </c>
      <c r="O2412" t="b">
        <v>0</v>
      </c>
      <c r="P2412">
        <v>0</v>
      </c>
      <c r="Q2412" s="12">
        <f>IFERROR(ROUND(E2412 / P2412, 2), 0)</f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 / D2413 * 100, 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>(K2413 / 60 / 60 / 24) + DATE(1970, 1, 1)</f>
        <v>42211.732430555552</v>
      </c>
      <c r="M2413" s="16">
        <f>(J2413 / 60 / 60 / 24) + DATE(1970, 1, 1)</f>
        <v>42241.732430555552</v>
      </c>
      <c r="N2413" s="10">
        <f>M2413-L2413</f>
        <v>30</v>
      </c>
      <c r="O2413" t="b">
        <v>0</v>
      </c>
      <c r="P2413">
        <v>3</v>
      </c>
      <c r="Q2413" s="12">
        <f>IFERROR(ROUND(E2413 / P2413, 2), 0)</f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 / D2414 * 100,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>(K2414 / 60 / 60 / 24) + DATE(1970, 1, 1)</f>
        <v>42655.736956018518</v>
      </c>
      <c r="M2414" s="16">
        <f>(J2414 / 60 / 60 / 24) + DATE(1970, 1, 1)</f>
        <v>42700.778622685189</v>
      </c>
      <c r="N2414" s="10">
        <f>M2414-L2414</f>
        <v>45.041666666671517</v>
      </c>
      <c r="O2414" t="b">
        <v>0</v>
      </c>
      <c r="P2414">
        <v>0</v>
      </c>
      <c r="Q2414" s="12">
        <f>IFERROR(ROUND(E2414 / P2414, 2), 0)</f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 / D2415 * 100, 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>(K2415 / 60 / 60 / 24) + DATE(1970, 1, 1)</f>
        <v>41760.10974537037</v>
      </c>
      <c r="M2415" s="16">
        <f>(J2415 / 60 / 60 / 24) + DATE(1970, 1, 1)</f>
        <v>41790.979166666664</v>
      </c>
      <c r="N2415" s="10">
        <f>M2415-L2415</f>
        <v>30.869421296294604</v>
      </c>
      <c r="O2415" t="b">
        <v>0</v>
      </c>
      <c r="P2415">
        <v>3</v>
      </c>
      <c r="Q2415" s="12">
        <f>IFERROR(ROUND(E2415 / P2415, 2), 0)</f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 / D2416 * 100, 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>(K2416 / 60 / 60 / 24) + DATE(1970, 1, 1)</f>
        <v>42198.695138888885</v>
      </c>
      <c r="M2416" s="16">
        <f>(J2416 / 60 / 60 / 24) + DATE(1970, 1, 1)</f>
        <v>42238.165972222225</v>
      </c>
      <c r="N2416" s="10">
        <f>M2416-L2416</f>
        <v>39.470833333340124</v>
      </c>
      <c r="O2416" t="b">
        <v>0</v>
      </c>
      <c r="P2416">
        <v>13</v>
      </c>
      <c r="Q2416" s="12">
        <f>IFERROR(ROUND(E2416 / P2416, 2), 0)</f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 / D2417 * 100, 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>(K2417 / 60 / 60 / 24) + DATE(1970, 1, 1)</f>
        <v>42536.862800925926</v>
      </c>
      <c r="M2417" s="16">
        <f>(J2417 / 60 / 60 / 24) + DATE(1970, 1, 1)</f>
        <v>42566.862800925926</v>
      </c>
      <c r="N2417" s="10">
        <f>M2417-L2417</f>
        <v>30</v>
      </c>
      <c r="O2417" t="b">
        <v>0</v>
      </c>
      <c r="P2417">
        <v>6</v>
      </c>
      <c r="Q2417" s="12">
        <f>IFERROR(ROUND(E2417 / P2417, 2), 0)</f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 / D2418 * 100,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>(K2418 / 60 / 60 / 24) + DATE(1970, 1, 1)</f>
        <v>42019.737766203703</v>
      </c>
      <c r="M2418" s="16">
        <f>(J2418 / 60 / 60 / 24) + DATE(1970, 1, 1)</f>
        <v>42077.625</v>
      </c>
      <c r="N2418" s="10">
        <f>M2418-L2418</f>
        <v>57.887233796296641</v>
      </c>
      <c r="O2418" t="b">
        <v>0</v>
      </c>
      <c r="P2418">
        <v>1</v>
      </c>
      <c r="Q2418" s="12">
        <f>IFERROR(ROUND(E2418 / P2418, 2), 0)</f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 / D2419 * 100,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>(K2419 / 60 / 60 / 24) + DATE(1970, 1, 1)</f>
        <v>41831.884108796294</v>
      </c>
      <c r="M2419" s="16">
        <f>(J2419 / 60 / 60 / 24) + DATE(1970, 1, 1)</f>
        <v>41861.884108796294</v>
      </c>
      <c r="N2419" s="10">
        <f>M2419-L2419</f>
        <v>30</v>
      </c>
      <c r="O2419" t="b">
        <v>0</v>
      </c>
      <c r="P2419">
        <v>0</v>
      </c>
      <c r="Q2419" s="12">
        <f>IFERROR(ROUND(E2419 / P2419, 2), 0)</f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 / D2420 * 100,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>(K2420 / 60 / 60 / 24) + DATE(1970, 1, 1)</f>
        <v>42027.856990740736</v>
      </c>
      <c r="M2420" s="16">
        <f>(J2420 / 60 / 60 / 24) + DATE(1970, 1, 1)</f>
        <v>42087.815324074079</v>
      </c>
      <c r="N2420" s="10">
        <f>M2420-L2420</f>
        <v>59.958333333343035</v>
      </c>
      <c r="O2420" t="b">
        <v>0</v>
      </c>
      <c r="P2420">
        <v>5</v>
      </c>
      <c r="Q2420" s="12">
        <f>IFERROR(ROUND(E2420 / P2420, 2), 0)</f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 / D2421 * 100,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>(K2421 / 60 / 60 / 24) + DATE(1970, 1, 1)</f>
        <v>41993.738298611104</v>
      </c>
      <c r="M2421" s="16">
        <f>(J2421 / 60 / 60 / 24) + DATE(1970, 1, 1)</f>
        <v>42053.738298611104</v>
      </c>
      <c r="N2421" s="10">
        <f>M2421-L2421</f>
        <v>60</v>
      </c>
      <c r="O2421" t="b">
        <v>0</v>
      </c>
      <c r="P2421">
        <v>0</v>
      </c>
      <c r="Q2421" s="12">
        <f>IFERROR(ROUND(E2421 / P2421, 2), 0)</f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 / D2422 * 100, 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>(K2422 / 60 / 60 / 24) + DATE(1970, 1, 1)</f>
        <v>41893.028877314813</v>
      </c>
      <c r="M2422" s="16">
        <f>(J2422 / 60 / 60 / 24) + DATE(1970, 1, 1)</f>
        <v>41953.070543981477</v>
      </c>
      <c r="N2422" s="10">
        <f>M2422-L2422</f>
        <v>60.041666666664241</v>
      </c>
      <c r="O2422" t="b">
        <v>0</v>
      </c>
      <c r="P2422">
        <v>36</v>
      </c>
      <c r="Q2422" s="12">
        <f>IFERROR(ROUND(E2422 / P2422, 2), 0)</f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 / D2423 * 100,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>(K2423 / 60 / 60 / 24) + DATE(1970, 1, 1)</f>
        <v>42026.687453703707</v>
      </c>
      <c r="M2423" s="16">
        <f>(J2423 / 60 / 60 / 24) + DATE(1970, 1, 1)</f>
        <v>42056.687453703707</v>
      </c>
      <c r="N2423" s="10">
        <f>M2423-L2423</f>
        <v>30</v>
      </c>
      <c r="O2423" t="b">
        <v>0</v>
      </c>
      <c r="P2423">
        <v>1</v>
      </c>
      <c r="Q2423" s="12">
        <f>IFERROR(ROUND(E2423 / P2423, 2), 0)</f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 / D2424 * 100,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>(K2424 / 60 / 60 / 24) + DATE(1970, 1, 1)</f>
        <v>42044.724953703699</v>
      </c>
      <c r="M2424" s="16">
        <f>(J2424 / 60 / 60 / 24) + DATE(1970, 1, 1)</f>
        <v>42074.683287037042</v>
      </c>
      <c r="N2424" s="10">
        <f>M2424-L2424</f>
        <v>29.958333333343035</v>
      </c>
      <c r="O2424" t="b">
        <v>0</v>
      </c>
      <c r="P2424">
        <v>1</v>
      </c>
      <c r="Q2424" s="12">
        <f>IFERROR(ROUND(E2424 / P2424, 2), 0)</f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 / D2425 * 100,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>(K2425 / 60 / 60 / 24) + DATE(1970, 1, 1)</f>
        <v>41974.704745370371</v>
      </c>
      <c r="M2425" s="16">
        <f>(J2425 / 60 / 60 / 24) + DATE(1970, 1, 1)</f>
        <v>42004.704745370371</v>
      </c>
      <c r="N2425" s="10">
        <f>M2425-L2425</f>
        <v>30</v>
      </c>
      <c r="O2425" t="b">
        <v>0</v>
      </c>
      <c r="P2425">
        <v>1</v>
      </c>
      <c r="Q2425" s="12">
        <f>IFERROR(ROUND(E2425 / P2425, 2), 0)</f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 / D2426 * 100, 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>(K2426 / 60 / 60 / 24) + DATE(1970, 1, 1)</f>
        <v>41909.892453703702</v>
      </c>
      <c r="M2426" s="16">
        <f>(J2426 / 60 / 60 / 24) + DATE(1970, 1, 1)</f>
        <v>41939.892453703702</v>
      </c>
      <c r="N2426" s="10">
        <f>M2426-L2426</f>
        <v>30</v>
      </c>
      <c r="O2426" t="b">
        <v>0</v>
      </c>
      <c r="P2426">
        <v>9</v>
      </c>
      <c r="Q2426" s="12">
        <f>IFERROR(ROUND(E2426 / P2426, 2), 0)</f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 / D2427 * 100,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>(K2427 / 60 / 60 / 24) + DATE(1970, 1, 1)</f>
        <v>42502.913761574076</v>
      </c>
      <c r="M2427" s="16">
        <f>(J2427 / 60 / 60 / 24) + DATE(1970, 1, 1)</f>
        <v>42517.919444444444</v>
      </c>
      <c r="N2427" s="10">
        <f>M2427-L2427</f>
        <v>15.005682870367309</v>
      </c>
      <c r="O2427" t="b">
        <v>0</v>
      </c>
      <c r="P2427">
        <v>1</v>
      </c>
      <c r="Q2427" s="12">
        <f>IFERROR(ROUND(E2427 / P2427, 2), 0)</f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 / D2428 * 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>(K2428 / 60 / 60 / 24) + DATE(1970, 1, 1)</f>
        <v>42164.170046296291</v>
      </c>
      <c r="M2428" s="16">
        <f>(J2428 / 60 / 60 / 24) + DATE(1970, 1, 1)</f>
        <v>42224.170046296291</v>
      </c>
      <c r="N2428" s="10">
        <f>M2428-L2428</f>
        <v>60</v>
      </c>
      <c r="O2428" t="b">
        <v>0</v>
      </c>
      <c r="P2428">
        <v>0</v>
      </c>
      <c r="Q2428" s="12">
        <f>IFERROR(ROUND(E2428 / P2428, 2), 0)</f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 / D2429 * 100,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>(K2429 / 60 / 60 / 24) + DATE(1970, 1, 1)</f>
        <v>42412.318668981476</v>
      </c>
      <c r="M2429" s="16">
        <f>(J2429 / 60 / 60 / 24) + DATE(1970, 1, 1)</f>
        <v>42452.277002314819</v>
      </c>
      <c r="N2429" s="10">
        <f>M2429-L2429</f>
        <v>39.958333333343035</v>
      </c>
      <c r="O2429" t="b">
        <v>0</v>
      </c>
      <c r="P2429">
        <v>1</v>
      </c>
      <c r="Q2429" s="12">
        <f>IFERROR(ROUND(E2429 / P2429, 2), 0)</f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 / D2430 * 100,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>(K2430 / 60 / 60 / 24) + DATE(1970, 1, 1)</f>
        <v>42045.784155092595</v>
      </c>
      <c r="M2430" s="16">
        <f>(J2430 / 60 / 60 / 24) + DATE(1970, 1, 1)</f>
        <v>42075.742488425924</v>
      </c>
      <c r="N2430" s="10">
        <f>M2430-L2430</f>
        <v>29.958333333328483</v>
      </c>
      <c r="O2430" t="b">
        <v>0</v>
      </c>
      <c r="P2430">
        <v>1</v>
      </c>
      <c r="Q2430" s="12">
        <f>IFERROR(ROUND(E2430 / P2430, 2), 0)</f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 / D2431 * 100, 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>(K2431 / 60 / 60 / 24) + DATE(1970, 1, 1)</f>
        <v>42734.879236111112</v>
      </c>
      <c r="M2431" s="16">
        <f>(J2431 / 60 / 60 / 24) + DATE(1970, 1, 1)</f>
        <v>42771.697222222225</v>
      </c>
      <c r="N2431" s="10">
        <f>M2431-L2431</f>
        <v>36.817986111112987</v>
      </c>
      <c r="O2431" t="b">
        <v>0</v>
      </c>
      <c r="P2431">
        <v>4</v>
      </c>
      <c r="Q2431" s="12">
        <f>IFERROR(ROUND(E2431 / P2431, 2), 0)</f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 / D2432 * 100, 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>(K2432 / 60 / 60 / 24) + DATE(1970, 1, 1)</f>
        <v>42382.130833333329</v>
      </c>
      <c r="M2432" s="16">
        <f>(J2432 / 60 / 60 / 24) + DATE(1970, 1, 1)</f>
        <v>42412.130833333329</v>
      </c>
      <c r="N2432" s="10">
        <f>M2432-L2432</f>
        <v>30</v>
      </c>
      <c r="O2432" t="b">
        <v>0</v>
      </c>
      <c r="P2432">
        <v>2</v>
      </c>
      <c r="Q2432" s="12">
        <f>IFERROR(ROUND(E2432 / P2432, 2), 0)</f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 / D2433 * 100,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>(K2433 / 60 / 60 / 24) + DATE(1970, 1, 1)</f>
        <v>42489.099687499998</v>
      </c>
      <c r="M2433" s="16">
        <f>(J2433 / 60 / 60 / 24) + DATE(1970, 1, 1)</f>
        <v>42549.099687499998</v>
      </c>
      <c r="N2433" s="10">
        <f>M2433-L2433</f>
        <v>60</v>
      </c>
      <c r="O2433" t="b">
        <v>0</v>
      </c>
      <c r="P2433">
        <v>2</v>
      </c>
      <c r="Q2433" s="12">
        <f>IFERROR(ROUND(E2433 / P2433, 2), 0)</f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>(K2434 / 60 / 60 / 24) + DATE(1970, 1, 1)</f>
        <v>42041.218715277777</v>
      </c>
      <c r="M2434" s="16">
        <f>(J2434 / 60 / 60 / 24) + DATE(1970, 1, 1)</f>
        <v>42071.218715277777</v>
      </c>
      <c r="N2434" s="10">
        <f>M2434-L2434</f>
        <v>30</v>
      </c>
      <c r="O2434" t="b">
        <v>0</v>
      </c>
      <c r="P2434">
        <v>2</v>
      </c>
      <c r="Q2434" s="12">
        <f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 / D2435 * 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>(K2435 / 60 / 60 / 24) + DATE(1970, 1, 1)</f>
        <v>42397.89980324074</v>
      </c>
      <c r="M2435" s="16">
        <f>(J2435 / 60 / 60 / 24) + DATE(1970, 1, 1)</f>
        <v>42427.89980324074</v>
      </c>
      <c r="N2435" s="10">
        <f>M2435-L2435</f>
        <v>30</v>
      </c>
      <c r="O2435" t="b">
        <v>0</v>
      </c>
      <c r="P2435">
        <v>0</v>
      </c>
      <c r="Q2435" s="12">
        <f>IFERROR(ROUND(E2435 / P2435, 2), 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 / D2436 * 100,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>(K2436 / 60 / 60 / 24) + DATE(1970, 1, 1)</f>
        <v>42180.18604166666</v>
      </c>
      <c r="M2436" s="16">
        <f>(J2436 / 60 / 60 / 24) + DATE(1970, 1, 1)</f>
        <v>42220.18604166666</v>
      </c>
      <c r="N2436" s="10">
        <f>M2436-L2436</f>
        <v>40</v>
      </c>
      <c r="O2436" t="b">
        <v>0</v>
      </c>
      <c r="P2436">
        <v>2</v>
      </c>
      <c r="Q2436" s="12">
        <f>IFERROR(ROUND(E2436 / P2436, 2), 0)</f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 / D2437 * 100,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>(K2437 / 60 / 60 / 24) + DATE(1970, 1, 1)</f>
        <v>42252.277615740735</v>
      </c>
      <c r="M2437" s="16">
        <f>(J2437 / 60 / 60 / 24) + DATE(1970, 1, 1)</f>
        <v>42282.277615740735</v>
      </c>
      <c r="N2437" s="10">
        <f>M2437-L2437</f>
        <v>30</v>
      </c>
      <c r="O2437" t="b">
        <v>0</v>
      </c>
      <c r="P2437">
        <v>4</v>
      </c>
      <c r="Q2437" s="12">
        <f>IFERROR(ROUND(E2437 / P2437, 2), 0)</f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 / D2438 * 100,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>(K2438 / 60 / 60 / 24) + DATE(1970, 1, 1)</f>
        <v>42338.615393518514</v>
      </c>
      <c r="M2438" s="16">
        <f>(J2438 / 60 / 60 / 24) + DATE(1970, 1, 1)</f>
        <v>42398.615393518514</v>
      </c>
      <c r="N2438" s="10">
        <f>M2438-L2438</f>
        <v>60</v>
      </c>
      <c r="O2438" t="b">
        <v>0</v>
      </c>
      <c r="P2438">
        <v>2</v>
      </c>
      <c r="Q2438" s="12">
        <f>IFERROR(ROUND(E2438 / P2438, 2), 0)</f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 / D2439 * 100,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>(K2439 / 60 / 60 / 24) + DATE(1970, 1, 1)</f>
        <v>42031.965138888889</v>
      </c>
      <c r="M2439" s="16">
        <f>(J2439 / 60 / 60 / 24) + DATE(1970, 1, 1)</f>
        <v>42080.75</v>
      </c>
      <c r="N2439" s="10">
        <f>M2439-L2439</f>
        <v>48.78486111111124</v>
      </c>
      <c r="O2439" t="b">
        <v>0</v>
      </c>
      <c r="P2439">
        <v>0</v>
      </c>
      <c r="Q2439" s="12">
        <f>IFERROR(ROUND(E2439 / P2439, 2), 0)</f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 / D2440 * 100,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>(K2440 / 60 / 60 / 24) + DATE(1970, 1, 1)</f>
        <v>42285.91506944444</v>
      </c>
      <c r="M2440" s="16">
        <f>(J2440 / 60 / 60 / 24) + DATE(1970, 1, 1)</f>
        <v>42345.956736111111</v>
      </c>
      <c r="N2440" s="10">
        <f>M2440-L2440</f>
        <v>60.041666666671517</v>
      </c>
      <c r="O2440" t="b">
        <v>0</v>
      </c>
      <c r="P2440">
        <v>1</v>
      </c>
      <c r="Q2440" s="12">
        <f>IFERROR(ROUND(E2440 / P2440, 2), 0)</f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 / D2441 * 100,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>(K2441 / 60 / 60 / 24) + DATE(1970, 1, 1)</f>
        <v>42265.818622685183</v>
      </c>
      <c r="M2441" s="16">
        <f>(J2441 / 60 / 60 / 24) + DATE(1970, 1, 1)</f>
        <v>42295.818622685183</v>
      </c>
      <c r="N2441" s="10">
        <f>M2441-L2441</f>
        <v>30</v>
      </c>
      <c r="O2441" t="b">
        <v>0</v>
      </c>
      <c r="P2441">
        <v>0</v>
      </c>
      <c r="Q2441" s="12">
        <f>IFERROR(ROUND(E2441 / P2441, 2), 0)</f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 / D2442 * 100,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>(K2442 / 60 / 60 / 24) + DATE(1970, 1, 1)</f>
        <v>42383.899456018517</v>
      </c>
      <c r="M2442" s="16">
        <f>(J2442 / 60 / 60 / 24) + DATE(1970, 1, 1)</f>
        <v>42413.899456018517</v>
      </c>
      <c r="N2442" s="10">
        <f>M2442-L2442</f>
        <v>30</v>
      </c>
      <c r="O2442" t="b">
        <v>0</v>
      </c>
      <c r="P2442">
        <v>2</v>
      </c>
      <c r="Q2442" s="12">
        <f>IFERROR(ROUND(E2442 / P2442, 2), 0)</f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 / D2443 * 100, 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>(K2443 / 60 / 60 / 24) + DATE(1970, 1, 1)</f>
        <v>42187.125625000001</v>
      </c>
      <c r="M2443" s="16">
        <f>(J2443 / 60 / 60 / 24) + DATE(1970, 1, 1)</f>
        <v>42208.207638888889</v>
      </c>
      <c r="N2443" s="10">
        <f>M2443-L2443</f>
        <v>21.082013888888469</v>
      </c>
      <c r="O2443" t="b">
        <v>0</v>
      </c>
      <c r="P2443">
        <v>109</v>
      </c>
      <c r="Q2443" s="12">
        <f>IFERROR(ROUND(E2443 / P2443, 2), 0)</f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 / D2444 * 100, 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>(K2444 / 60 / 60 / 24) + DATE(1970, 1, 1)</f>
        <v>42052.666990740734</v>
      </c>
      <c r="M2444" s="16">
        <f>(J2444 / 60 / 60 / 24) + DATE(1970, 1, 1)</f>
        <v>42082.625324074077</v>
      </c>
      <c r="N2444" s="10">
        <f>M2444-L2444</f>
        <v>29.958333333343035</v>
      </c>
      <c r="O2444" t="b">
        <v>0</v>
      </c>
      <c r="P2444">
        <v>372</v>
      </c>
      <c r="Q2444" s="12">
        <f>IFERROR(ROUND(E2444 / P2444, 2), 0)</f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 / D2445 * 100, 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>(K2445 / 60 / 60 / 24) + DATE(1970, 1, 1)</f>
        <v>41836.625254629631</v>
      </c>
      <c r="M2445" s="16">
        <f>(J2445 / 60 / 60 / 24) + DATE(1970, 1, 1)</f>
        <v>41866.625254629631</v>
      </c>
      <c r="N2445" s="10">
        <f>M2445-L2445</f>
        <v>30</v>
      </c>
      <c r="O2445" t="b">
        <v>0</v>
      </c>
      <c r="P2445">
        <v>311</v>
      </c>
      <c r="Q2445" s="12">
        <f>IFERROR(ROUND(E2445 / P2445, 2), 0)</f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 / D2446 * 100, 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>(K2446 / 60 / 60 / 24) + DATE(1970, 1, 1)</f>
        <v>42485.754525462966</v>
      </c>
      <c r="M2446" s="16">
        <f>(J2446 / 60 / 60 / 24) + DATE(1970, 1, 1)</f>
        <v>42515.754525462966</v>
      </c>
      <c r="N2446" s="10">
        <f>M2446-L2446</f>
        <v>30</v>
      </c>
      <c r="O2446" t="b">
        <v>0</v>
      </c>
      <c r="P2446">
        <v>61</v>
      </c>
      <c r="Q2446" s="12">
        <f>IFERROR(ROUND(E2446 / P2446, 2), 0)</f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 / D2447 * 100, 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>(K2447 / 60 / 60 / 24) + DATE(1970, 1, 1)</f>
        <v>42243.190057870372</v>
      </c>
      <c r="M2447" s="16">
        <f>(J2447 / 60 / 60 / 24) + DATE(1970, 1, 1)</f>
        <v>42273.190057870372</v>
      </c>
      <c r="N2447" s="10">
        <f>M2447-L2447</f>
        <v>30</v>
      </c>
      <c r="O2447" t="b">
        <v>0</v>
      </c>
      <c r="P2447">
        <v>115</v>
      </c>
      <c r="Q2447" s="12">
        <f>IFERROR(ROUND(E2447 / P2447, 2), 0)</f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 / D2448 * 100, 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>(K2448 / 60 / 60 / 24) + DATE(1970, 1, 1)</f>
        <v>42670.602673611109</v>
      </c>
      <c r="M2448" s="16">
        <f>(J2448 / 60 / 60 / 24) + DATE(1970, 1, 1)</f>
        <v>42700.64434027778</v>
      </c>
      <c r="N2448" s="10">
        <f>M2448-L2448</f>
        <v>30.041666666671517</v>
      </c>
      <c r="O2448" t="b">
        <v>0</v>
      </c>
      <c r="P2448">
        <v>111</v>
      </c>
      <c r="Q2448" s="12">
        <f>IFERROR(ROUND(E2448 / P2448, 2), 0)</f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 / D2449 * 100, 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>(K2449 / 60 / 60 / 24) + DATE(1970, 1, 1)</f>
        <v>42654.469826388886</v>
      </c>
      <c r="M2449" s="16">
        <f>(J2449 / 60 / 60 / 24) + DATE(1970, 1, 1)</f>
        <v>42686.166666666672</v>
      </c>
      <c r="N2449" s="10">
        <f>M2449-L2449</f>
        <v>31.696840277785668</v>
      </c>
      <c r="O2449" t="b">
        <v>0</v>
      </c>
      <c r="P2449">
        <v>337</v>
      </c>
      <c r="Q2449" s="12">
        <f>IFERROR(ROUND(E2449 / P2449, 2), 0)</f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 / D2450 * 100, 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>(K2450 / 60 / 60 / 24) + DATE(1970, 1, 1)</f>
        <v>42607.316122685181</v>
      </c>
      <c r="M2450" s="16">
        <f>(J2450 / 60 / 60 / 24) + DATE(1970, 1, 1)</f>
        <v>42613.233333333337</v>
      </c>
      <c r="N2450" s="10">
        <f>M2450-L2450</f>
        <v>5.9172106481564697</v>
      </c>
      <c r="O2450" t="b">
        <v>0</v>
      </c>
      <c r="P2450">
        <v>9</v>
      </c>
      <c r="Q2450" s="12">
        <f>IFERROR(ROUND(E2450 / P2450, 2), 0)</f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 / D2451 * 100, 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>(K2451 / 60 / 60 / 24) + DATE(1970, 1, 1)</f>
        <v>41943.142534722225</v>
      </c>
      <c r="M2451" s="16">
        <f>(J2451 / 60 / 60 / 24) + DATE(1970, 1, 1)</f>
        <v>41973.184201388889</v>
      </c>
      <c r="N2451" s="10">
        <f>M2451-L2451</f>
        <v>30.041666666664241</v>
      </c>
      <c r="O2451" t="b">
        <v>0</v>
      </c>
      <c r="P2451">
        <v>120</v>
      </c>
      <c r="Q2451" s="12">
        <f>IFERROR(ROUND(E2451 / P2451, 2), 0)</f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 / D2452 * 100, 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>(K2452 / 60 / 60 / 24) + DATE(1970, 1, 1)</f>
        <v>41902.07240740741</v>
      </c>
      <c r="M2452" s="16">
        <f>(J2452 / 60 / 60 / 24) + DATE(1970, 1, 1)</f>
        <v>41940.132638888892</v>
      </c>
      <c r="N2452" s="10">
        <f>M2452-L2452</f>
        <v>38.060231481482333</v>
      </c>
      <c r="O2452" t="b">
        <v>0</v>
      </c>
      <c r="P2452">
        <v>102</v>
      </c>
      <c r="Q2452" s="12">
        <f>IFERROR(ROUND(E2452 / P2452, 2), 0)</f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 / D2453 * 100, 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>(K2453 / 60 / 60 / 24) + DATE(1970, 1, 1)</f>
        <v>42779.908449074079</v>
      </c>
      <c r="M2453" s="16">
        <f>(J2453 / 60 / 60 / 24) + DATE(1970, 1, 1)</f>
        <v>42799.908449074079</v>
      </c>
      <c r="N2453" s="10">
        <f>M2453-L2453</f>
        <v>20</v>
      </c>
      <c r="O2453" t="b">
        <v>0</v>
      </c>
      <c r="P2453">
        <v>186</v>
      </c>
      <c r="Q2453" s="12">
        <f>IFERROR(ROUND(E2453 / P2453, 2), 0)</f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 / D2454 * 100, 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>(K2454 / 60 / 60 / 24) + DATE(1970, 1, 1)</f>
        <v>42338.84375</v>
      </c>
      <c r="M2454" s="16">
        <f>(J2454 / 60 / 60 / 24) + DATE(1970, 1, 1)</f>
        <v>42367.958333333328</v>
      </c>
      <c r="N2454" s="10">
        <f>M2454-L2454</f>
        <v>29.114583333328483</v>
      </c>
      <c r="O2454" t="b">
        <v>0</v>
      </c>
      <c r="P2454">
        <v>15</v>
      </c>
      <c r="Q2454" s="12">
        <f>IFERROR(ROUND(E2454 / P2454, 2), 0)</f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 / D2455 * 100, 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>(K2455 / 60 / 60 / 24) + DATE(1970, 1, 1)</f>
        <v>42738.692233796297</v>
      </c>
      <c r="M2455" s="16">
        <f>(J2455 / 60 / 60 / 24) + DATE(1970, 1, 1)</f>
        <v>42768.692233796297</v>
      </c>
      <c r="N2455" s="10">
        <f>M2455-L2455</f>
        <v>30</v>
      </c>
      <c r="O2455" t="b">
        <v>0</v>
      </c>
      <c r="P2455">
        <v>67</v>
      </c>
      <c r="Q2455" s="12">
        <f>IFERROR(ROUND(E2455 / P2455, 2), 0)</f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 / D2456 * 100, 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>(K2456 / 60 / 60 / 24) + DATE(1970, 1, 1)</f>
        <v>42770.201481481476</v>
      </c>
      <c r="M2456" s="16">
        <f>(J2456 / 60 / 60 / 24) + DATE(1970, 1, 1)</f>
        <v>42805.201481481476</v>
      </c>
      <c r="N2456" s="10">
        <f>M2456-L2456</f>
        <v>35</v>
      </c>
      <c r="O2456" t="b">
        <v>0</v>
      </c>
      <c r="P2456">
        <v>130</v>
      </c>
      <c r="Q2456" s="12">
        <f>IFERROR(ROUND(E2456 / P2456, 2), 0)</f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 / D2457 * 100, 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>(K2457 / 60 / 60 / 24) + DATE(1970, 1, 1)</f>
        <v>42452.781828703708</v>
      </c>
      <c r="M2457" s="16">
        <f>(J2457 / 60 / 60 / 24) + DATE(1970, 1, 1)</f>
        <v>42480.781828703708</v>
      </c>
      <c r="N2457" s="10">
        <f>M2457-L2457</f>
        <v>28</v>
      </c>
      <c r="O2457" t="b">
        <v>0</v>
      </c>
      <c r="P2457">
        <v>16</v>
      </c>
      <c r="Q2457" s="12">
        <f>IFERROR(ROUND(E2457 / P2457, 2), 0)</f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 / D2458 * 100, 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>(K2458 / 60 / 60 / 24) + DATE(1970, 1, 1)</f>
        <v>42761.961099537039</v>
      </c>
      <c r="M2458" s="16">
        <f>(J2458 / 60 / 60 / 24) + DATE(1970, 1, 1)</f>
        <v>42791.961099537039</v>
      </c>
      <c r="N2458" s="10">
        <f>M2458-L2458</f>
        <v>30</v>
      </c>
      <c r="O2458" t="b">
        <v>0</v>
      </c>
      <c r="P2458">
        <v>67</v>
      </c>
      <c r="Q2458" s="12">
        <f>IFERROR(ROUND(E2458 / P2458, 2), 0)</f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 / D2459 * 100, 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>(K2459 / 60 / 60 / 24) + DATE(1970, 1, 1)</f>
        <v>42423.602500000001</v>
      </c>
      <c r="M2459" s="16">
        <f>(J2459 / 60 / 60 / 24) + DATE(1970, 1, 1)</f>
        <v>42453.560833333337</v>
      </c>
      <c r="N2459" s="10">
        <f>M2459-L2459</f>
        <v>29.958333333335759</v>
      </c>
      <c r="O2459" t="b">
        <v>0</v>
      </c>
      <c r="P2459">
        <v>124</v>
      </c>
      <c r="Q2459" s="12">
        <f>IFERROR(ROUND(E2459 / P2459, 2), 0)</f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 / D2460 * 100, 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>(K2460 / 60 / 60 / 24) + DATE(1970, 1, 1)</f>
        <v>42495.871736111112</v>
      </c>
      <c r="M2460" s="16">
        <f>(J2460 / 60 / 60 / 24) + DATE(1970, 1, 1)</f>
        <v>42530.791666666672</v>
      </c>
      <c r="N2460" s="10">
        <f>M2460-L2460</f>
        <v>34.919930555559404</v>
      </c>
      <c r="O2460" t="b">
        <v>0</v>
      </c>
      <c r="P2460">
        <v>80</v>
      </c>
      <c r="Q2460" s="12">
        <f>IFERROR(ROUND(E2460 / P2460, 2), 0)</f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 / D2461 * 100, 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>(K2461 / 60 / 60 / 24) + DATE(1970, 1, 1)</f>
        <v>42407.637557870374</v>
      </c>
      <c r="M2461" s="16">
        <f>(J2461 / 60 / 60 / 24) + DATE(1970, 1, 1)</f>
        <v>42452.595891203702</v>
      </c>
      <c r="N2461" s="10">
        <f>M2461-L2461</f>
        <v>44.958333333328483</v>
      </c>
      <c r="O2461" t="b">
        <v>0</v>
      </c>
      <c r="P2461">
        <v>282</v>
      </c>
      <c r="Q2461" s="12">
        <f>IFERROR(ROUND(E2461 / P2461, 2), 0)</f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 / D2462 * 100, 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>(K2462 / 60 / 60 / 24) + DATE(1970, 1, 1)</f>
        <v>42704.187118055561</v>
      </c>
      <c r="M2462" s="16">
        <f>(J2462 / 60 / 60 / 24) + DATE(1970, 1, 1)</f>
        <v>42738.178472222222</v>
      </c>
      <c r="N2462" s="10">
        <f>M2462-L2462</f>
        <v>33.99135416666104</v>
      </c>
      <c r="O2462" t="b">
        <v>0</v>
      </c>
      <c r="P2462">
        <v>68</v>
      </c>
      <c r="Q2462" s="12">
        <f>IFERROR(ROUND(E2462 / P2462, 2), 0)</f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 / D2463 * 100, 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>(K2463 / 60 / 60 / 24) + DATE(1970, 1, 1)</f>
        <v>40784.012696759259</v>
      </c>
      <c r="M2463" s="16">
        <f>(J2463 / 60 / 60 / 24) + DATE(1970, 1, 1)</f>
        <v>40817.125</v>
      </c>
      <c r="N2463" s="10">
        <f>M2463-L2463</f>
        <v>33.112303240741312</v>
      </c>
      <c r="O2463" t="b">
        <v>0</v>
      </c>
      <c r="P2463">
        <v>86</v>
      </c>
      <c r="Q2463" s="12">
        <f>IFERROR(ROUND(E2463 / P2463, 2), 0)</f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 / D2464 * 100, 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>(K2464 / 60 / 60 / 24) + DATE(1970, 1, 1)</f>
        <v>41089.186296296299</v>
      </c>
      <c r="M2464" s="16">
        <f>(J2464 / 60 / 60 / 24) + DATE(1970, 1, 1)</f>
        <v>41109.186296296299</v>
      </c>
      <c r="N2464" s="10">
        <f>M2464-L2464</f>
        <v>20</v>
      </c>
      <c r="O2464" t="b">
        <v>0</v>
      </c>
      <c r="P2464">
        <v>115</v>
      </c>
      <c r="Q2464" s="12">
        <f>IFERROR(ROUND(E2464 / P2464, 2), 0)</f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 / D2465 * 100, 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>(K2465 / 60 / 60 / 24) + DATE(1970, 1, 1)</f>
        <v>41341.111400462964</v>
      </c>
      <c r="M2465" s="16">
        <f>(J2465 / 60 / 60 / 24) + DATE(1970, 1, 1)</f>
        <v>41380.791666666664</v>
      </c>
      <c r="N2465" s="10">
        <f>M2465-L2465</f>
        <v>39.680266203700739</v>
      </c>
      <c r="O2465" t="b">
        <v>0</v>
      </c>
      <c r="P2465">
        <v>75</v>
      </c>
      <c r="Q2465" s="12">
        <f>IFERROR(ROUND(E2465 / P2465, 2), 0)</f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 / D2466 * 100, 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>(K2466 / 60 / 60 / 24) + DATE(1970, 1, 1)</f>
        <v>42248.90042824074</v>
      </c>
      <c r="M2466" s="16">
        <f>(J2466 / 60 / 60 / 24) + DATE(1970, 1, 1)</f>
        <v>42277.811805555553</v>
      </c>
      <c r="N2466" s="10">
        <f>M2466-L2466</f>
        <v>28.911377314812853</v>
      </c>
      <c r="O2466" t="b">
        <v>0</v>
      </c>
      <c r="P2466">
        <v>43</v>
      </c>
      <c r="Q2466" s="12">
        <f>IFERROR(ROUND(E2466 / P2466, 2), 0)</f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 / D2467 * 100, 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>(K2467 / 60 / 60 / 24) + DATE(1970, 1, 1)</f>
        <v>41145.719305555554</v>
      </c>
      <c r="M2467" s="16">
        <f>(J2467 / 60 / 60 / 24) + DATE(1970, 1, 1)</f>
        <v>41175.719305555554</v>
      </c>
      <c r="N2467" s="10">
        <f>M2467-L2467</f>
        <v>30</v>
      </c>
      <c r="O2467" t="b">
        <v>0</v>
      </c>
      <c r="P2467">
        <v>48</v>
      </c>
      <c r="Q2467" s="12">
        <f>IFERROR(ROUND(E2467 / P2467, 2), 0)</f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 / D2468 * 100, 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>(K2468 / 60 / 60 / 24) + DATE(1970, 1, 1)</f>
        <v>41373.102465277778</v>
      </c>
      <c r="M2468" s="16">
        <f>(J2468 / 60 / 60 / 24) + DATE(1970, 1, 1)</f>
        <v>41403.102465277778</v>
      </c>
      <c r="N2468" s="10">
        <f>M2468-L2468</f>
        <v>30</v>
      </c>
      <c r="O2468" t="b">
        <v>0</v>
      </c>
      <c r="P2468">
        <v>52</v>
      </c>
      <c r="Q2468" s="12">
        <f>IFERROR(ROUND(E2468 / P2468, 2), 0)</f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 / D2469 * 100, 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>(K2469 / 60 / 60 / 24) + DATE(1970, 1, 1)</f>
        <v>41025.874201388891</v>
      </c>
      <c r="M2469" s="16">
        <f>(J2469 / 60 / 60 / 24) + DATE(1970, 1, 1)</f>
        <v>41039.708333333336</v>
      </c>
      <c r="N2469" s="10">
        <f>M2469-L2469</f>
        <v>13.83413194444438</v>
      </c>
      <c r="O2469" t="b">
        <v>0</v>
      </c>
      <c r="P2469">
        <v>43</v>
      </c>
      <c r="Q2469" s="12">
        <f>IFERROR(ROUND(E2469 / P2469, 2), 0)</f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 / D2470 * 100, 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>(K2470 / 60 / 60 / 24) + DATE(1970, 1, 1)</f>
        <v>41174.154178240737</v>
      </c>
      <c r="M2470" s="16">
        <f>(J2470 / 60 / 60 / 24) + DATE(1970, 1, 1)</f>
        <v>41210.208333333336</v>
      </c>
      <c r="N2470" s="10">
        <f>M2470-L2470</f>
        <v>36.054155092599103</v>
      </c>
      <c r="O2470" t="b">
        <v>0</v>
      </c>
      <c r="P2470">
        <v>58</v>
      </c>
      <c r="Q2470" s="12">
        <f>IFERROR(ROUND(E2470 / P2470, 2), 0)</f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 / D2471 * 100, 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>(K2471 / 60 / 60 / 24) + DATE(1970, 1, 1)</f>
        <v>40557.429733796293</v>
      </c>
      <c r="M2471" s="16">
        <f>(J2471 / 60 / 60 / 24) + DATE(1970, 1, 1)</f>
        <v>40582.429733796293</v>
      </c>
      <c r="N2471" s="10">
        <f>M2471-L2471</f>
        <v>25</v>
      </c>
      <c r="O2471" t="b">
        <v>0</v>
      </c>
      <c r="P2471">
        <v>47</v>
      </c>
      <c r="Q2471" s="12">
        <f>IFERROR(ROUND(E2471 / P2471, 2), 0)</f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 / D2472 * 100, 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>(K2472 / 60 / 60 / 24) + DATE(1970, 1, 1)</f>
        <v>41023.07471064815</v>
      </c>
      <c r="M2472" s="16">
        <f>(J2472 / 60 / 60 / 24) + DATE(1970, 1, 1)</f>
        <v>41053.07471064815</v>
      </c>
      <c r="N2472" s="10">
        <f>M2472-L2472</f>
        <v>30</v>
      </c>
      <c r="O2472" t="b">
        <v>0</v>
      </c>
      <c r="P2472">
        <v>36</v>
      </c>
      <c r="Q2472" s="12">
        <f>IFERROR(ROUND(E2472 / P2472, 2), 0)</f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 / D2473 * 100, 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>(K2473 / 60 / 60 / 24) + DATE(1970, 1, 1)</f>
        <v>40893.992962962962</v>
      </c>
      <c r="M2473" s="16">
        <f>(J2473 / 60 / 60 / 24) + DATE(1970, 1, 1)</f>
        <v>40933.992962962962</v>
      </c>
      <c r="N2473" s="10">
        <f>M2473-L2473</f>
        <v>40</v>
      </c>
      <c r="O2473" t="b">
        <v>0</v>
      </c>
      <c r="P2473">
        <v>17</v>
      </c>
      <c r="Q2473" s="12">
        <f>IFERROR(ROUND(E2473 / P2473, 2), 0)</f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 / D2474 * 100, 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>(K2474 / 60 / 60 / 24) + DATE(1970, 1, 1)</f>
        <v>40354.11550925926</v>
      </c>
      <c r="M2474" s="16">
        <f>(J2474 / 60 / 60 / 24) + DATE(1970, 1, 1)</f>
        <v>40425.043749999997</v>
      </c>
      <c r="N2474" s="10">
        <f>M2474-L2474</f>
        <v>70.928240740737238</v>
      </c>
      <c r="O2474" t="b">
        <v>0</v>
      </c>
      <c r="P2474">
        <v>104</v>
      </c>
      <c r="Q2474" s="12">
        <f>IFERROR(ROUND(E2474 / P2474, 2), 0)</f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 / D2475 * 100, 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>(K2475 / 60 / 60 / 24) + DATE(1970, 1, 1)</f>
        <v>41193.748483796298</v>
      </c>
      <c r="M2475" s="16">
        <f>(J2475 / 60 / 60 / 24) + DATE(1970, 1, 1)</f>
        <v>41223.790150462963</v>
      </c>
      <c r="N2475" s="10">
        <f>M2475-L2475</f>
        <v>30.041666666664241</v>
      </c>
      <c r="O2475" t="b">
        <v>0</v>
      </c>
      <c r="P2475">
        <v>47</v>
      </c>
      <c r="Q2475" s="12">
        <f>IFERROR(ROUND(E2475 / P2475, 2), 0)</f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 / D2476 * 100, 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>(K2476 / 60 / 60 / 24) + DATE(1970, 1, 1)</f>
        <v>40417.011296296296</v>
      </c>
      <c r="M2476" s="16">
        <f>(J2476 / 60 / 60 / 24) + DATE(1970, 1, 1)</f>
        <v>40462.011296296296</v>
      </c>
      <c r="N2476" s="10">
        <f>M2476-L2476</f>
        <v>45</v>
      </c>
      <c r="O2476" t="b">
        <v>0</v>
      </c>
      <c r="P2476">
        <v>38</v>
      </c>
      <c r="Q2476" s="12">
        <f>IFERROR(ROUND(E2476 / P2476, 2), 0)</f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 / D2477 * 100, 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>(K2477 / 60 / 60 / 24) + DATE(1970, 1, 1)</f>
        <v>40310.287673611114</v>
      </c>
      <c r="M2477" s="16">
        <f>(J2477 / 60 / 60 / 24) + DATE(1970, 1, 1)</f>
        <v>40369.916666666664</v>
      </c>
      <c r="N2477" s="10">
        <f>M2477-L2477</f>
        <v>59.628993055550382</v>
      </c>
      <c r="O2477" t="b">
        <v>0</v>
      </c>
      <c r="P2477">
        <v>81</v>
      </c>
      <c r="Q2477" s="12">
        <f>IFERROR(ROUND(E2477 / P2477, 2), 0)</f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 / D2478 * 100, 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>(K2478 / 60 / 60 / 24) + DATE(1970, 1, 1)</f>
        <v>41913.328356481477</v>
      </c>
      <c r="M2478" s="16">
        <f>(J2478 / 60 / 60 / 24) + DATE(1970, 1, 1)</f>
        <v>41946.370023148149</v>
      </c>
      <c r="N2478" s="10">
        <f>M2478-L2478</f>
        <v>33.041666666671517</v>
      </c>
      <c r="O2478" t="b">
        <v>0</v>
      </c>
      <c r="P2478">
        <v>55</v>
      </c>
      <c r="Q2478" s="12">
        <f>IFERROR(ROUND(E2478 / P2478, 2), 0)</f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 / D2479 * 100, 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>(K2479 / 60 / 60 / 24) + DATE(1970, 1, 1)</f>
        <v>41088.691493055558</v>
      </c>
      <c r="M2479" s="16">
        <f>(J2479 / 60 / 60 / 24) + DATE(1970, 1, 1)</f>
        <v>41133.691493055558</v>
      </c>
      <c r="N2479" s="10">
        <f>M2479-L2479</f>
        <v>45</v>
      </c>
      <c r="O2479" t="b">
        <v>0</v>
      </c>
      <c r="P2479">
        <v>41</v>
      </c>
      <c r="Q2479" s="12">
        <f>IFERROR(ROUND(E2479 / P2479, 2), 0)</f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 / D2480 * 100, 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>(K2480 / 60 / 60 / 24) + DATE(1970, 1, 1)</f>
        <v>41257.950381944444</v>
      </c>
      <c r="M2480" s="16">
        <f>(J2480 / 60 / 60 / 24) + DATE(1970, 1, 1)</f>
        <v>41287.950381944444</v>
      </c>
      <c r="N2480" s="10">
        <f>M2480-L2480</f>
        <v>30</v>
      </c>
      <c r="O2480" t="b">
        <v>0</v>
      </c>
      <c r="P2480">
        <v>79</v>
      </c>
      <c r="Q2480" s="12">
        <f>IFERROR(ROUND(E2480 / P2480, 2), 0)</f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 / D2481 * 100, 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>(K2481 / 60 / 60 / 24) + DATE(1970, 1, 1)</f>
        <v>41107.726782407408</v>
      </c>
      <c r="M2481" s="16">
        <f>(J2481 / 60 / 60 / 24) + DATE(1970, 1, 1)</f>
        <v>41118.083333333336</v>
      </c>
      <c r="N2481" s="10">
        <f>M2481-L2481</f>
        <v>10.356550925927877</v>
      </c>
      <c r="O2481" t="b">
        <v>0</v>
      </c>
      <c r="P2481">
        <v>16</v>
      </c>
      <c r="Q2481" s="12">
        <f>IFERROR(ROUND(E2481 / P2481, 2), 0)</f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 / D2482 * 100, 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>(K2482 / 60 / 60 / 24) + DATE(1970, 1, 1)</f>
        <v>42227.936157407406</v>
      </c>
      <c r="M2482" s="16">
        <f>(J2482 / 60 / 60 / 24) + DATE(1970, 1, 1)</f>
        <v>42287.936157407406</v>
      </c>
      <c r="N2482" s="10">
        <f>M2482-L2482</f>
        <v>60</v>
      </c>
      <c r="O2482" t="b">
        <v>0</v>
      </c>
      <c r="P2482">
        <v>8</v>
      </c>
      <c r="Q2482" s="12">
        <f>IFERROR(ROUND(E2482 / P2482, 2), 0)</f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 / D2483 * 100, 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>(K2483 / 60 / 60 / 24) + DATE(1970, 1, 1)</f>
        <v>40999.645925925928</v>
      </c>
      <c r="M2483" s="16">
        <f>(J2483 / 60 / 60 / 24) + DATE(1970, 1, 1)</f>
        <v>41029.645925925928</v>
      </c>
      <c r="N2483" s="10">
        <f>M2483-L2483</f>
        <v>30</v>
      </c>
      <c r="O2483" t="b">
        <v>0</v>
      </c>
      <c r="P2483">
        <v>95</v>
      </c>
      <c r="Q2483" s="12">
        <f>IFERROR(ROUND(E2483 / P2483, 2), 0)</f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 / D2484 * 100, 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>(K2484 / 60 / 60 / 24) + DATE(1970, 1, 1)</f>
        <v>40711.782210648147</v>
      </c>
      <c r="M2484" s="16">
        <f>(J2484 / 60 / 60 / 24) + DATE(1970, 1, 1)</f>
        <v>40756.782210648147</v>
      </c>
      <c r="N2484" s="10">
        <f>M2484-L2484</f>
        <v>45</v>
      </c>
      <c r="O2484" t="b">
        <v>0</v>
      </c>
      <c r="P2484">
        <v>25</v>
      </c>
      <c r="Q2484" s="12">
        <f>IFERROR(ROUND(E2484 / P2484, 2), 0)</f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 / D2485 * 100, 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>(K2485 / 60 / 60 / 24) + DATE(1970, 1, 1)</f>
        <v>40970.750034722223</v>
      </c>
      <c r="M2485" s="16">
        <f>(J2485 / 60 / 60 / 24) + DATE(1970, 1, 1)</f>
        <v>41030.708368055559</v>
      </c>
      <c r="N2485" s="10">
        <f>M2485-L2485</f>
        <v>59.958333333335759</v>
      </c>
      <c r="O2485" t="b">
        <v>0</v>
      </c>
      <c r="P2485">
        <v>19</v>
      </c>
      <c r="Q2485" s="12">
        <f>IFERROR(ROUND(E2485 / P2485, 2), 0)</f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 / D2486 * 100, 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>(K2486 / 60 / 60 / 24) + DATE(1970, 1, 1)</f>
        <v>40771.916701388887</v>
      </c>
      <c r="M2486" s="16">
        <f>(J2486 / 60 / 60 / 24) + DATE(1970, 1, 1)</f>
        <v>40801.916701388887</v>
      </c>
      <c r="N2486" s="10">
        <f>M2486-L2486</f>
        <v>30</v>
      </c>
      <c r="O2486" t="b">
        <v>0</v>
      </c>
      <c r="P2486">
        <v>90</v>
      </c>
      <c r="Q2486" s="12">
        <f>IFERROR(ROUND(E2486 / P2486, 2), 0)</f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 / D2487 * 100, 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>(K2487 / 60 / 60 / 24) + DATE(1970, 1, 1)</f>
        <v>40793.998599537037</v>
      </c>
      <c r="M2487" s="16">
        <f>(J2487 / 60 / 60 / 24) + DATE(1970, 1, 1)</f>
        <v>40828.998599537037</v>
      </c>
      <c r="N2487" s="10">
        <f>M2487-L2487</f>
        <v>35</v>
      </c>
      <c r="O2487" t="b">
        <v>0</v>
      </c>
      <c r="P2487">
        <v>41</v>
      </c>
      <c r="Q2487" s="12">
        <f>IFERROR(ROUND(E2487 / P2487, 2), 0)</f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 / D2488 * 100, 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>(K2488 / 60 / 60 / 24) + DATE(1970, 1, 1)</f>
        <v>40991.708055555559</v>
      </c>
      <c r="M2488" s="16">
        <f>(J2488 / 60 / 60 / 24) + DATE(1970, 1, 1)</f>
        <v>41021.708055555559</v>
      </c>
      <c r="N2488" s="10">
        <f>M2488-L2488</f>
        <v>30</v>
      </c>
      <c r="O2488" t="b">
        <v>0</v>
      </c>
      <c r="P2488">
        <v>30</v>
      </c>
      <c r="Q2488" s="12">
        <f>IFERROR(ROUND(E2488 / P2488, 2), 0)</f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 / D2489 * 100, 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>(K2489 / 60 / 60 / 24) + DATE(1970, 1, 1)</f>
        <v>41026.083298611113</v>
      </c>
      <c r="M2489" s="16">
        <f>(J2489 / 60 / 60 / 24) + DATE(1970, 1, 1)</f>
        <v>41056.083298611113</v>
      </c>
      <c r="N2489" s="10">
        <f>M2489-L2489</f>
        <v>30</v>
      </c>
      <c r="O2489" t="b">
        <v>0</v>
      </c>
      <c r="P2489">
        <v>38</v>
      </c>
      <c r="Q2489" s="12">
        <f>IFERROR(ROUND(E2489 / P2489, 2), 0)</f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 / D2490 * 100, 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>(K2490 / 60 / 60 / 24) + DATE(1970, 1, 1)</f>
        <v>40833.633194444446</v>
      </c>
      <c r="M2490" s="16">
        <f>(J2490 / 60 / 60 / 24) + DATE(1970, 1, 1)</f>
        <v>40863.674861111111</v>
      </c>
      <c r="N2490" s="10">
        <f>M2490-L2490</f>
        <v>30.041666666664241</v>
      </c>
      <c r="O2490" t="b">
        <v>0</v>
      </c>
      <c r="P2490">
        <v>65</v>
      </c>
      <c r="Q2490" s="12">
        <f>IFERROR(ROUND(E2490 / P2490, 2), 0)</f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 / D2491 * 100, 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>(K2491 / 60 / 60 / 24) + DATE(1970, 1, 1)</f>
        <v>41373.690266203703</v>
      </c>
      <c r="M2491" s="16">
        <f>(J2491 / 60 / 60 / 24) + DATE(1970, 1, 1)</f>
        <v>41403.690266203703</v>
      </c>
      <c r="N2491" s="10">
        <f>M2491-L2491</f>
        <v>30</v>
      </c>
      <c r="O2491" t="b">
        <v>0</v>
      </c>
      <c r="P2491">
        <v>75</v>
      </c>
      <c r="Q2491" s="12">
        <f>IFERROR(ROUND(E2491 / P2491, 2), 0)</f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 / D2492 * 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>(K2492 / 60 / 60 / 24) + DATE(1970, 1, 1)</f>
        <v>41023.227731481478</v>
      </c>
      <c r="M2492" s="16">
        <f>(J2492 / 60 / 60 / 24) + DATE(1970, 1, 1)</f>
        <v>41083.227731481478</v>
      </c>
      <c r="N2492" s="10">
        <f>M2492-L2492</f>
        <v>60</v>
      </c>
      <c r="O2492" t="b">
        <v>0</v>
      </c>
      <c r="P2492">
        <v>16</v>
      </c>
      <c r="Q2492" s="12">
        <f>IFERROR(ROUND(E2492 / P2492, 2), 0)</f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 / D2493 * 100, 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>(K2493 / 60 / 60 / 24) + DATE(1970, 1, 1)</f>
        <v>40542.839282407411</v>
      </c>
      <c r="M2493" s="16">
        <f>(J2493 / 60 / 60 / 24) + DATE(1970, 1, 1)</f>
        <v>40559.07708333333</v>
      </c>
      <c r="N2493" s="10">
        <f>M2493-L2493</f>
        <v>16.237800925919146</v>
      </c>
      <c r="O2493" t="b">
        <v>0</v>
      </c>
      <c r="P2493">
        <v>10</v>
      </c>
      <c r="Q2493" s="12">
        <f>IFERROR(ROUND(E2493 / P2493, 2), 0)</f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 / D2494 * 100, 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>(K2494 / 60 / 60 / 24) + DATE(1970, 1, 1)</f>
        <v>41024.985972222225</v>
      </c>
      <c r="M2494" s="16">
        <f>(J2494 / 60 / 60 / 24) + DATE(1970, 1, 1)</f>
        <v>41076.415972222225</v>
      </c>
      <c r="N2494" s="10">
        <f>M2494-L2494</f>
        <v>51.430000000000291</v>
      </c>
      <c r="O2494" t="b">
        <v>0</v>
      </c>
      <c r="P2494">
        <v>27</v>
      </c>
      <c r="Q2494" s="12">
        <f>IFERROR(ROUND(E2494 / P2494, 2), 0)</f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 / D2495 * 100, 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>(K2495 / 60 / 60 / 24) + DATE(1970, 1, 1)</f>
        <v>41348.168287037035</v>
      </c>
      <c r="M2495" s="16">
        <f>(J2495 / 60 / 60 / 24) + DATE(1970, 1, 1)</f>
        <v>41393.168287037035</v>
      </c>
      <c r="N2495" s="10">
        <f>M2495-L2495</f>
        <v>45</v>
      </c>
      <c r="O2495" t="b">
        <v>0</v>
      </c>
      <c r="P2495">
        <v>259</v>
      </c>
      <c r="Q2495" s="12">
        <f>IFERROR(ROUND(E2495 / P2495, 2), 0)</f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 / D2496 * 100, 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>(K2496 / 60 / 60 / 24) + DATE(1970, 1, 1)</f>
        <v>41022.645185185182</v>
      </c>
      <c r="M2496" s="16">
        <f>(J2496 / 60 / 60 / 24) + DATE(1970, 1, 1)</f>
        <v>41052.645185185182</v>
      </c>
      <c r="N2496" s="10">
        <f>M2496-L2496</f>
        <v>30</v>
      </c>
      <c r="O2496" t="b">
        <v>0</v>
      </c>
      <c r="P2496">
        <v>39</v>
      </c>
      <c r="Q2496" s="12">
        <f>IFERROR(ROUND(E2496 / P2496, 2), 0)</f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 / D2497 * 100, 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>(K2497 / 60 / 60 / 24) + DATE(1970, 1, 1)</f>
        <v>41036.946469907409</v>
      </c>
      <c r="M2497" s="16">
        <f>(J2497 / 60 / 60 / 24) + DATE(1970, 1, 1)</f>
        <v>41066.946469907409</v>
      </c>
      <c r="N2497" s="10">
        <f>M2497-L2497</f>
        <v>30</v>
      </c>
      <c r="O2497" t="b">
        <v>0</v>
      </c>
      <c r="P2497">
        <v>42</v>
      </c>
      <c r="Q2497" s="12">
        <f>IFERROR(ROUND(E2497 / P2497, 2), 0)</f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>(K2498 / 60 / 60 / 24) + DATE(1970, 1, 1)</f>
        <v>41327.996435185189</v>
      </c>
      <c r="M2498" s="16">
        <f>(J2498 / 60 / 60 / 24) + DATE(1970, 1, 1)</f>
        <v>41362.954768518517</v>
      </c>
      <c r="N2498" s="10">
        <f>M2498-L2498</f>
        <v>34.958333333328483</v>
      </c>
      <c r="O2498" t="b">
        <v>0</v>
      </c>
      <c r="P2498">
        <v>10</v>
      </c>
      <c r="Q2498" s="12">
        <f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 / D2499 * 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>(K2499 / 60 / 60 / 24) + DATE(1970, 1, 1)</f>
        <v>40730.878912037035</v>
      </c>
      <c r="M2499" s="16">
        <f>(J2499 / 60 / 60 / 24) + DATE(1970, 1, 1)</f>
        <v>40760.878912037035</v>
      </c>
      <c r="N2499" s="10">
        <f>M2499-L2499</f>
        <v>30</v>
      </c>
      <c r="O2499" t="b">
        <v>0</v>
      </c>
      <c r="P2499">
        <v>56</v>
      </c>
      <c r="Q2499" s="12">
        <f>IFERROR(ROUND(E2499 / P2499, 2), 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 / D2500 * 100, 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>(K2500 / 60 / 60 / 24) + DATE(1970, 1, 1)</f>
        <v>42017.967442129629</v>
      </c>
      <c r="M2500" s="16">
        <f>(J2500 / 60 / 60 / 24) + DATE(1970, 1, 1)</f>
        <v>42031.967442129629</v>
      </c>
      <c r="N2500" s="10">
        <f>M2500-L2500</f>
        <v>14</v>
      </c>
      <c r="O2500" t="b">
        <v>0</v>
      </c>
      <c r="P2500">
        <v>20</v>
      </c>
      <c r="Q2500" s="12">
        <f>IFERROR(ROUND(E2500 / P2500, 2), 0)</f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 / D2501 * 100, 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>(K2501 / 60 / 60 / 24) + DATE(1970, 1, 1)</f>
        <v>41226.648576388885</v>
      </c>
      <c r="M2501" s="16">
        <f>(J2501 / 60 / 60 / 24) + DATE(1970, 1, 1)</f>
        <v>41274.75</v>
      </c>
      <c r="N2501" s="10">
        <f>M2501-L2501</f>
        <v>48.101423611115024</v>
      </c>
      <c r="O2501" t="b">
        <v>0</v>
      </c>
      <c r="P2501">
        <v>170</v>
      </c>
      <c r="Q2501" s="12">
        <f>IFERROR(ROUND(E2501 / P2501, 2), 0)</f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 / D2502 * 100, 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>(K2502 / 60 / 60 / 24) + DATE(1970, 1, 1)</f>
        <v>41053.772858796299</v>
      </c>
      <c r="M2502" s="16">
        <f>(J2502 / 60 / 60 / 24) + DATE(1970, 1, 1)</f>
        <v>41083.772858796299</v>
      </c>
      <c r="N2502" s="10">
        <f>M2502-L2502</f>
        <v>30</v>
      </c>
      <c r="O2502" t="b">
        <v>0</v>
      </c>
      <c r="P2502">
        <v>29</v>
      </c>
      <c r="Q2502" s="12">
        <f>IFERROR(ROUND(E2502 / P2502, 2), 0)</f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 / D2503 * 100, 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>(K2503 / 60 / 60 / 24) + DATE(1970, 1, 1)</f>
        <v>42244.776666666665</v>
      </c>
      <c r="M2503" s="16">
        <f>(J2503 / 60 / 60 / 24) + DATE(1970, 1, 1)</f>
        <v>42274.776666666665</v>
      </c>
      <c r="N2503" s="10">
        <f>M2503-L2503</f>
        <v>30</v>
      </c>
      <c r="O2503" t="b">
        <v>0</v>
      </c>
      <c r="P2503">
        <v>7</v>
      </c>
      <c r="Q2503" s="12">
        <f>IFERROR(ROUND(E2503 / P2503, 2), 0)</f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 / D2504 * 100,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>(K2504 / 60 / 60 / 24) + DATE(1970, 1, 1)</f>
        <v>41858.825439814813</v>
      </c>
      <c r="M2504" s="16">
        <f>(J2504 / 60 / 60 / 24) + DATE(1970, 1, 1)</f>
        <v>41903.825439814813</v>
      </c>
      <c r="N2504" s="10">
        <f>M2504-L2504</f>
        <v>45</v>
      </c>
      <c r="O2504" t="b">
        <v>0</v>
      </c>
      <c r="P2504">
        <v>5</v>
      </c>
      <c r="Q2504" s="12">
        <f>IFERROR(ROUND(E2504 / P2504, 2), 0)</f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 / D2505 * 100,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>(K2505 / 60 / 60 / 24) + DATE(1970, 1, 1)</f>
        <v>42498.899398148147</v>
      </c>
      <c r="M2505" s="16">
        <f>(J2505 / 60 / 60 / 24) + DATE(1970, 1, 1)</f>
        <v>42528.879166666666</v>
      </c>
      <c r="N2505" s="10">
        <f>M2505-L2505</f>
        <v>29.97976851851854</v>
      </c>
      <c r="O2505" t="b">
        <v>0</v>
      </c>
      <c r="P2505">
        <v>0</v>
      </c>
      <c r="Q2505" s="12">
        <f>IFERROR(ROUND(E2505 / P2505, 2), 0)</f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 / D2506 * 100,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>(K2506 / 60 / 60 / 24) + DATE(1970, 1, 1)</f>
        <v>41928.015439814815</v>
      </c>
      <c r="M2506" s="16">
        <f>(J2506 / 60 / 60 / 24) + DATE(1970, 1, 1)</f>
        <v>41958.057106481487</v>
      </c>
      <c r="N2506" s="10">
        <f>M2506-L2506</f>
        <v>30.041666666671517</v>
      </c>
      <c r="O2506" t="b">
        <v>0</v>
      </c>
      <c r="P2506">
        <v>0</v>
      </c>
      <c r="Q2506" s="12">
        <f>IFERROR(ROUND(E2506 / P2506, 2), 0)</f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 / D2507 * 100,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>(K2507 / 60 / 60 / 24) + DATE(1970, 1, 1)</f>
        <v>42047.05574074074</v>
      </c>
      <c r="M2507" s="16">
        <f>(J2507 / 60 / 60 / 24) + DATE(1970, 1, 1)</f>
        <v>42077.014074074075</v>
      </c>
      <c r="N2507" s="10">
        <f>M2507-L2507</f>
        <v>29.958333333335759</v>
      </c>
      <c r="O2507" t="b">
        <v>0</v>
      </c>
      <c r="P2507">
        <v>0</v>
      </c>
      <c r="Q2507" s="12">
        <f>IFERROR(ROUND(E2507 / P2507, 2), 0)</f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 / D2508 * 100, 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>(K2508 / 60 / 60 / 24) + DATE(1970, 1, 1)</f>
        <v>42258.297094907408</v>
      </c>
      <c r="M2508" s="16">
        <f>(J2508 / 60 / 60 / 24) + DATE(1970, 1, 1)</f>
        <v>42280.875</v>
      </c>
      <c r="N2508" s="10">
        <f>M2508-L2508</f>
        <v>22.577905092592118</v>
      </c>
      <c r="O2508" t="b">
        <v>0</v>
      </c>
      <c r="P2508">
        <v>2</v>
      </c>
      <c r="Q2508" s="12">
        <f>IFERROR(ROUND(E2508 / P2508, 2), 0)</f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 / D2509 * 100,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>(K2509 / 60 / 60 / 24) + DATE(1970, 1, 1)</f>
        <v>42105.072962962964</v>
      </c>
      <c r="M2509" s="16">
        <f>(J2509 / 60 / 60 / 24) + DATE(1970, 1, 1)</f>
        <v>42135.072962962964</v>
      </c>
      <c r="N2509" s="10">
        <f>M2509-L2509</f>
        <v>30</v>
      </c>
      <c r="O2509" t="b">
        <v>0</v>
      </c>
      <c r="P2509">
        <v>0</v>
      </c>
      <c r="Q2509" s="12">
        <f>IFERROR(ROUND(E2509 / P2509, 2), 0)</f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 / D2510 * 100,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>(K2510 / 60 / 60 / 24) + DATE(1970, 1, 1)</f>
        <v>41835.951782407406</v>
      </c>
      <c r="M2510" s="16">
        <f>(J2510 / 60 / 60 / 24) + DATE(1970, 1, 1)</f>
        <v>41865.951782407406</v>
      </c>
      <c r="N2510" s="10">
        <f>M2510-L2510</f>
        <v>30</v>
      </c>
      <c r="O2510" t="b">
        <v>0</v>
      </c>
      <c r="P2510">
        <v>0</v>
      </c>
      <c r="Q2510" s="12">
        <f>IFERROR(ROUND(E2510 / P2510, 2), 0)</f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 / D2511 * 100, 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>(K2511 / 60 / 60 / 24) + DATE(1970, 1, 1)</f>
        <v>42058.809594907405</v>
      </c>
      <c r="M2511" s="16">
        <f>(J2511 / 60 / 60 / 24) + DATE(1970, 1, 1)</f>
        <v>42114.767928240741</v>
      </c>
      <c r="N2511" s="10">
        <f>M2511-L2511</f>
        <v>55.958333333335759</v>
      </c>
      <c r="O2511" t="b">
        <v>0</v>
      </c>
      <c r="P2511">
        <v>28</v>
      </c>
      <c r="Q2511" s="12">
        <f>IFERROR(ROUND(E2511 / P2511, 2), 0)</f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 / D2512 * 100,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>(K2512 / 60 / 60 / 24) + DATE(1970, 1, 1)</f>
        <v>42078.997361111105</v>
      </c>
      <c r="M2512" s="16">
        <f>(J2512 / 60 / 60 / 24) + DATE(1970, 1, 1)</f>
        <v>42138.997361111105</v>
      </c>
      <c r="N2512" s="10">
        <f>M2512-L2512</f>
        <v>60</v>
      </c>
      <c r="O2512" t="b">
        <v>0</v>
      </c>
      <c r="P2512">
        <v>2</v>
      </c>
      <c r="Q2512" s="12">
        <f>IFERROR(ROUND(E2512 / P2512, 2), 0)</f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 / D2513 * 100,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>(K2513 / 60 / 60 / 24) + DATE(1970, 1, 1)</f>
        <v>42371.446909722217</v>
      </c>
      <c r="M2513" s="16">
        <f>(J2513 / 60 / 60 / 24) + DATE(1970, 1, 1)</f>
        <v>42401.446909722217</v>
      </c>
      <c r="N2513" s="10">
        <f>M2513-L2513</f>
        <v>30</v>
      </c>
      <c r="O2513" t="b">
        <v>0</v>
      </c>
      <c r="P2513">
        <v>0</v>
      </c>
      <c r="Q2513" s="12">
        <f>IFERROR(ROUND(E2513 / P2513, 2), 0)</f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 / D2514 * 100,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>(K2514 / 60 / 60 / 24) + DATE(1970, 1, 1)</f>
        <v>41971.876863425925</v>
      </c>
      <c r="M2514" s="16">
        <f>(J2514 / 60 / 60 / 24) + DATE(1970, 1, 1)</f>
        <v>41986.876863425925</v>
      </c>
      <c r="N2514" s="10">
        <f>M2514-L2514</f>
        <v>15</v>
      </c>
      <c r="O2514" t="b">
        <v>0</v>
      </c>
      <c r="P2514">
        <v>0</v>
      </c>
      <c r="Q2514" s="12">
        <f>IFERROR(ROUND(E2514 / P2514, 2), 0)</f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 / D2515 * 100,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>(K2515 / 60 / 60 / 24) + DATE(1970, 1, 1)</f>
        <v>42732.00681712963</v>
      </c>
      <c r="M2515" s="16">
        <f>(J2515 / 60 / 60 / 24) + DATE(1970, 1, 1)</f>
        <v>42792.00681712963</v>
      </c>
      <c r="N2515" s="10">
        <f>M2515-L2515</f>
        <v>60</v>
      </c>
      <c r="O2515" t="b">
        <v>0</v>
      </c>
      <c r="P2515">
        <v>0</v>
      </c>
      <c r="Q2515" s="12">
        <f>IFERROR(ROUND(E2515 / P2515, 2), 0)</f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 / D2516 * 100, 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>(K2516 / 60 / 60 / 24) + DATE(1970, 1, 1)</f>
        <v>41854.389780092592</v>
      </c>
      <c r="M2516" s="16">
        <f>(J2516 / 60 / 60 / 24) + DATE(1970, 1, 1)</f>
        <v>41871.389780092592</v>
      </c>
      <c r="N2516" s="10">
        <f>M2516-L2516</f>
        <v>17</v>
      </c>
      <c r="O2516" t="b">
        <v>0</v>
      </c>
      <c r="P2516">
        <v>4</v>
      </c>
      <c r="Q2516" s="12">
        <f>IFERROR(ROUND(E2516 / P2516, 2), 0)</f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 / D2517 * 100, 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>(K2517 / 60 / 60 / 24) + DATE(1970, 1, 1)</f>
        <v>42027.839733796296</v>
      </c>
      <c r="M2517" s="16">
        <f>(J2517 / 60 / 60 / 24) + DATE(1970, 1, 1)</f>
        <v>42057.839733796296</v>
      </c>
      <c r="N2517" s="10">
        <f>M2517-L2517</f>
        <v>30</v>
      </c>
      <c r="O2517" t="b">
        <v>0</v>
      </c>
      <c r="P2517">
        <v>12</v>
      </c>
      <c r="Q2517" s="12">
        <f>IFERROR(ROUND(E2517 / P2517, 2), 0)</f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 / D2518 * 100,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>(K2518 / 60 / 60 / 24) + DATE(1970, 1, 1)</f>
        <v>41942.653379629628</v>
      </c>
      <c r="M2518" s="16">
        <f>(J2518 / 60 / 60 / 24) + DATE(1970, 1, 1)</f>
        <v>41972.6950462963</v>
      </c>
      <c r="N2518" s="10">
        <f>M2518-L2518</f>
        <v>30.041666666671517</v>
      </c>
      <c r="O2518" t="b">
        <v>0</v>
      </c>
      <c r="P2518">
        <v>0</v>
      </c>
      <c r="Q2518" s="12">
        <f>IFERROR(ROUND(E2518 / P2518, 2), 0)</f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 / D2519 * 100, 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>(K2519 / 60 / 60 / 24) + DATE(1970, 1, 1)</f>
        <v>42052.802430555559</v>
      </c>
      <c r="M2519" s="16">
        <f>(J2519 / 60 / 60 / 24) + DATE(1970, 1, 1)</f>
        <v>42082.760763888888</v>
      </c>
      <c r="N2519" s="10">
        <f>M2519-L2519</f>
        <v>29.958333333328483</v>
      </c>
      <c r="O2519" t="b">
        <v>0</v>
      </c>
      <c r="P2519">
        <v>33</v>
      </c>
      <c r="Q2519" s="12">
        <f>IFERROR(ROUND(E2519 / P2519, 2), 0)</f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 / D2520 * 100,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>(K2520 / 60 / 60 / 24) + DATE(1970, 1, 1)</f>
        <v>41926.680879629632</v>
      </c>
      <c r="M2520" s="16">
        <f>(J2520 / 60 / 60 / 24) + DATE(1970, 1, 1)</f>
        <v>41956.722546296296</v>
      </c>
      <c r="N2520" s="10">
        <f>M2520-L2520</f>
        <v>30.041666666664241</v>
      </c>
      <c r="O2520" t="b">
        <v>0</v>
      </c>
      <c r="P2520">
        <v>0</v>
      </c>
      <c r="Q2520" s="12">
        <f>IFERROR(ROUND(E2520 / P2520, 2), 0)</f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 / D2521 * 100,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>(K2521 / 60 / 60 / 24) + DATE(1970, 1, 1)</f>
        <v>41809.155138888891</v>
      </c>
      <c r="M2521" s="16">
        <f>(J2521 / 60 / 60 / 24) + DATE(1970, 1, 1)</f>
        <v>41839.155138888891</v>
      </c>
      <c r="N2521" s="10">
        <f>M2521-L2521</f>
        <v>30</v>
      </c>
      <c r="O2521" t="b">
        <v>0</v>
      </c>
      <c r="P2521">
        <v>4</v>
      </c>
      <c r="Q2521" s="12">
        <f>IFERROR(ROUND(E2521 / P2521, 2), 0)</f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 / D2522 * 100,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>(K2522 / 60 / 60 / 24) + DATE(1970, 1, 1)</f>
        <v>42612.600520833337</v>
      </c>
      <c r="M2522" s="16">
        <f>(J2522 / 60 / 60 / 24) + DATE(1970, 1, 1)</f>
        <v>42658.806249999994</v>
      </c>
      <c r="N2522" s="10">
        <f>M2522-L2522</f>
        <v>46.205729166656965</v>
      </c>
      <c r="O2522" t="b">
        <v>0</v>
      </c>
      <c r="P2522">
        <v>0</v>
      </c>
      <c r="Q2522" s="12">
        <f>IFERROR(ROUND(E2522 / P2522, 2), 0)</f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 / D2523 * 100, 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>(K2523 / 60 / 60 / 24) + DATE(1970, 1, 1)</f>
        <v>42269.967835648145</v>
      </c>
      <c r="M2523" s="16">
        <f>(J2523 / 60 / 60 / 24) + DATE(1970, 1, 1)</f>
        <v>42290.967835648145</v>
      </c>
      <c r="N2523" s="10">
        <f>M2523-L2523</f>
        <v>21</v>
      </c>
      <c r="O2523" t="b">
        <v>0</v>
      </c>
      <c r="P2523">
        <v>132</v>
      </c>
      <c r="Q2523" s="12">
        <f>IFERROR(ROUND(E2523 / P2523, 2), 0)</f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 / D2524 * 100, 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>(K2524 / 60 / 60 / 24) + DATE(1970, 1, 1)</f>
        <v>42460.573611111111</v>
      </c>
      <c r="M2524" s="16">
        <f>(J2524 / 60 / 60 / 24) + DATE(1970, 1, 1)</f>
        <v>42482.619444444441</v>
      </c>
      <c r="N2524" s="10">
        <f>M2524-L2524</f>
        <v>22.045833333329938</v>
      </c>
      <c r="O2524" t="b">
        <v>0</v>
      </c>
      <c r="P2524">
        <v>27</v>
      </c>
      <c r="Q2524" s="12">
        <f>IFERROR(ROUND(E2524 / P2524, 2), 0)</f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 / D2525 * 100, 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>(K2525 / 60 / 60 / 24) + DATE(1970, 1, 1)</f>
        <v>41930.975601851853</v>
      </c>
      <c r="M2525" s="16">
        <f>(J2525 / 60 / 60 / 24) + DATE(1970, 1, 1)</f>
        <v>41961.017268518524</v>
      </c>
      <c r="N2525" s="10">
        <f>M2525-L2525</f>
        <v>30.041666666671517</v>
      </c>
      <c r="O2525" t="b">
        <v>0</v>
      </c>
      <c r="P2525">
        <v>26</v>
      </c>
      <c r="Q2525" s="12">
        <f>IFERROR(ROUND(E2525 / P2525, 2), 0)</f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 / D2526 * 100, 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>(K2526 / 60 / 60 / 24) + DATE(1970, 1, 1)</f>
        <v>41961.807372685187</v>
      </c>
      <c r="M2526" s="16">
        <f>(J2526 / 60 / 60 / 24) + DATE(1970, 1, 1)</f>
        <v>41994.1875</v>
      </c>
      <c r="N2526" s="10">
        <f>M2526-L2526</f>
        <v>32.380127314812853</v>
      </c>
      <c r="O2526" t="b">
        <v>0</v>
      </c>
      <c r="P2526">
        <v>43</v>
      </c>
      <c r="Q2526" s="12">
        <f>IFERROR(ROUND(E2526 / P2526, 2), 0)</f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 / D2527 * 100, 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>(K2527 / 60 / 60 / 24) + DATE(1970, 1, 1)</f>
        <v>41058.844571759262</v>
      </c>
      <c r="M2527" s="16">
        <f>(J2527 / 60 / 60 / 24) + DATE(1970, 1, 1)</f>
        <v>41088.844571759262</v>
      </c>
      <c r="N2527" s="10">
        <f>M2527-L2527</f>
        <v>30</v>
      </c>
      <c r="O2527" t="b">
        <v>0</v>
      </c>
      <c r="P2527">
        <v>80</v>
      </c>
      <c r="Q2527" s="12">
        <f>IFERROR(ROUND(E2527 / P2527, 2), 0)</f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 / D2528 * 100, 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>(K2528 / 60 / 60 / 24) + DATE(1970, 1, 1)</f>
        <v>41953.091134259259</v>
      </c>
      <c r="M2528" s="16">
        <f>(J2528 / 60 / 60 / 24) + DATE(1970, 1, 1)</f>
        <v>41981.207638888889</v>
      </c>
      <c r="N2528" s="10">
        <f>M2528-L2528</f>
        <v>28.116504629630072</v>
      </c>
      <c r="O2528" t="b">
        <v>0</v>
      </c>
      <c r="P2528">
        <v>33</v>
      </c>
      <c r="Q2528" s="12">
        <f>IFERROR(ROUND(E2528 / P2528, 2), 0)</f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 / D2529 * 100, 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>(K2529 / 60 / 60 / 24) + DATE(1970, 1, 1)</f>
        <v>41546.75105324074</v>
      </c>
      <c r="M2529" s="16">
        <f>(J2529 / 60 / 60 / 24) + DATE(1970, 1, 1)</f>
        <v>41565.165972222225</v>
      </c>
      <c r="N2529" s="10">
        <f>M2529-L2529</f>
        <v>18.414918981485243</v>
      </c>
      <c r="O2529" t="b">
        <v>0</v>
      </c>
      <c r="P2529">
        <v>71</v>
      </c>
      <c r="Q2529" s="12">
        <f>IFERROR(ROUND(E2529 / P2529, 2), 0)</f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 / D2530 * 100, 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>(K2530 / 60 / 60 / 24) + DATE(1970, 1, 1)</f>
        <v>42217.834525462968</v>
      </c>
      <c r="M2530" s="16">
        <f>(J2530 / 60 / 60 / 24) + DATE(1970, 1, 1)</f>
        <v>42236.458333333328</v>
      </c>
      <c r="N2530" s="10">
        <f>M2530-L2530</f>
        <v>18.623807870360906</v>
      </c>
      <c r="O2530" t="b">
        <v>0</v>
      </c>
      <c r="P2530">
        <v>81</v>
      </c>
      <c r="Q2530" s="12">
        <f>IFERROR(ROUND(E2530 / P2530, 2), 0)</f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 / D2531 * 100, 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>(K2531 / 60 / 60 / 24) + DATE(1970, 1, 1)</f>
        <v>40948.080729166664</v>
      </c>
      <c r="M2531" s="16">
        <f>(J2531 / 60 / 60 / 24) + DATE(1970, 1, 1)</f>
        <v>40993.0390625</v>
      </c>
      <c r="N2531" s="10">
        <f>M2531-L2531</f>
        <v>44.958333333335759</v>
      </c>
      <c r="O2531" t="b">
        <v>0</v>
      </c>
      <c r="P2531">
        <v>76</v>
      </c>
      <c r="Q2531" s="12">
        <f>IFERROR(ROUND(E2531 / P2531, 2), 0)</f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 / D2532 * 100, 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>(K2532 / 60 / 60 / 24) + DATE(1970, 1, 1)</f>
        <v>42081.864641203705</v>
      </c>
      <c r="M2532" s="16">
        <f>(J2532 / 60 / 60 / 24) + DATE(1970, 1, 1)</f>
        <v>42114.201388888891</v>
      </c>
      <c r="N2532" s="10">
        <f>M2532-L2532</f>
        <v>32.336747685185401</v>
      </c>
      <c r="O2532" t="b">
        <v>0</v>
      </c>
      <c r="P2532">
        <v>48</v>
      </c>
      <c r="Q2532" s="12">
        <f>IFERROR(ROUND(E2532 / P2532, 2), 0)</f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 / D2533 * 100, 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>(K2533 / 60 / 60 / 24) + DATE(1970, 1, 1)</f>
        <v>42208.680023148147</v>
      </c>
      <c r="M2533" s="16">
        <f>(J2533 / 60 / 60 / 24) + DATE(1970, 1, 1)</f>
        <v>42231.165972222225</v>
      </c>
      <c r="N2533" s="10">
        <f>M2533-L2533</f>
        <v>22.485949074078235</v>
      </c>
      <c r="O2533" t="b">
        <v>0</v>
      </c>
      <c r="P2533">
        <v>61</v>
      </c>
      <c r="Q2533" s="12">
        <f>IFERROR(ROUND(E2533 / P2533, 2), 0)</f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 / D2534 * 100, 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>(K2534 / 60 / 60 / 24) + DATE(1970, 1, 1)</f>
        <v>41107.849143518521</v>
      </c>
      <c r="M2534" s="16">
        <f>(J2534 / 60 / 60 / 24) + DATE(1970, 1, 1)</f>
        <v>41137.849143518521</v>
      </c>
      <c r="N2534" s="10">
        <f>M2534-L2534</f>
        <v>30</v>
      </c>
      <c r="O2534" t="b">
        <v>0</v>
      </c>
      <c r="P2534">
        <v>60</v>
      </c>
      <c r="Q2534" s="12">
        <f>IFERROR(ROUND(E2534 / P2534, 2), 0)</f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 / D2535 * 100, 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>(K2535 / 60 / 60 / 24) + DATE(1970, 1, 1)</f>
        <v>41304.751284722224</v>
      </c>
      <c r="M2535" s="16">
        <f>(J2535 / 60 / 60 / 24) + DATE(1970, 1, 1)</f>
        <v>41334.750787037039</v>
      </c>
      <c r="N2535" s="10">
        <f>M2535-L2535</f>
        <v>29.99950231481489</v>
      </c>
      <c r="O2535" t="b">
        <v>0</v>
      </c>
      <c r="P2535">
        <v>136</v>
      </c>
      <c r="Q2535" s="12">
        <f>IFERROR(ROUND(E2535 / P2535, 2), 0)</f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 / D2536 * 100, 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>(K2536 / 60 / 60 / 24) + DATE(1970, 1, 1)</f>
        <v>40127.700370370374</v>
      </c>
      <c r="M2536" s="16">
        <f>(J2536 / 60 / 60 / 24) + DATE(1970, 1, 1)</f>
        <v>40179.25</v>
      </c>
      <c r="N2536" s="10">
        <f>M2536-L2536</f>
        <v>51.549629629625997</v>
      </c>
      <c r="O2536" t="b">
        <v>0</v>
      </c>
      <c r="P2536">
        <v>14</v>
      </c>
      <c r="Q2536" s="12">
        <f>IFERROR(ROUND(E2536 / P2536, 2), 0)</f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 / D2537 * 100, 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>(K2537 / 60 / 60 / 24) + DATE(1970, 1, 1)</f>
        <v>41943.791030092594</v>
      </c>
      <c r="M2537" s="16">
        <f>(J2537 / 60 / 60 / 24) + DATE(1970, 1, 1)</f>
        <v>41974.832696759258</v>
      </c>
      <c r="N2537" s="10">
        <f>M2537-L2537</f>
        <v>31.041666666664241</v>
      </c>
      <c r="O2537" t="b">
        <v>0</v>
      </c>
      <c r="P2537">
        <v>78</v>
      </c>
      <c r="Q2537" s="12">
        <f>IFERROR(ROUND(E2537 / P2537, 2), 0)</f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 / D2538 * 100, 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>(K2538 / 60 / 60 / 24) + DATE(1970, 1, 1)</f>
        <v>41464.106087962966</v>
      </c>
      <c r="M2538" s="16">
        <f>(J2538 / 60 / 60 / 24) + DATE(1970, 1, 1)</f>
        <v>41485.106087962966</v>
      </c>
      <c r="N2538" s="10">
        <f>M2538-L2538</f>
        <v>21</v>
      </c>
      <c r="O2538" t="b">
        <v>0</v>
      </c>
      <c r="P2538">
        <v>4</v>
      </c>
      <c r="Q2538" s="12">
        <f>IFERROR(ROUND(E2538 / P2538, 2), 0)</f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 / D2539 * 100, 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>(K2539 / 60 / 60 / 24) + DATE(1970, 1, 1)</f>
        <v>40696.648784722223</v>
      </c>
      <c r="M2539" s="16">
        <f>(J2539 / 60 / 60 / 24) + DATE(1970, 1, 1)</f>
        <v>40756.648784722223</v>
      </c>
      <c r="N2539" s="10">
        <f>M2539-L2539</f>
        <v>60</v>
      </c>
      <c r="O2539" t="b">
        <v>0</v>
      </c>
      <c r="P2539">
        <v>11</v>
      </c>
      <c r="Q2539" s="12">
        <f>IFERROR(ROUND(E2539 / P2539, 2), 0)</f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 / D2540 * 100, 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>(K2540 / 60 / 60 / 24) + DATE(1970, 1, 1)</f>
        <v>41298.509965277779</v>
      </c>
      <c r="M2540" s="16">
        <f>(J2540 / 60 / 60 / 24) + DATE(1970, 1, 1)</f>
        <v>41329.207638888889</v>
      </c>
      <c r="N2540" s="10">
        <f>M2540-L2540</f>
        <v>30.697673611110076</v>
      </c>
      <c r="O2540" t="b">
        <v>0</v>
      </c>
      <c r="P2540">
        <v>185</v>
      </c>
      <c r="Q2540" s="12">
        <f>IFERROR(ROUND(E2540 / P2540, 2), 0)</f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 / D2541 * 100, 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>(K2541 / 60 / 60 / 24) + DATE(1970, 1, 1)</f>
        <v>41977.902222222227</v>
      </c>
      <c r="M2541" s="16">
        <f>(J2541 / 60 / 60 / 24) + DATE(1970, 1, 1)</f>
        <v>42037.902222222227</v>
      </c>
      <c r="N2541" s="10">
        <f>M2541-L2541</f>
        <v>60</v>
      </c>
      <c r="O2541" t="b">
        <v>0</v>
      </c>
      <c r="P2541">
        <v>59</v>
      </c>
      <c r="Q2541" s="12">
        <f>IFERROR(ROUND(E2541 / P2541, 2), 0)</f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 / D2542 * 100, 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>(K2542 / 60 / 60 / 24) + DATE(1970, 1, 1)</f>
        <v>40785.675011574072</v>
      </c>
      <c r="M2542" s="16">
        <f>(J2542 / 60 / 60 / 24) + DATE(1970, 1, 1)</f>
        <v>40845.675011574072</v>
      </c>
      <c r="N2542" s="10">
        <f>M2542-L2542</f>
        <v>60</v>
      </c>
      <c r="O2542" t="b">
        <v>0</v>
      </c>
      <c r="P2542">
        <v>27</v>
      </c>
      <c r="Q2542" s="12">
        <f>IFERROR(ROUND(E2542 / P2542, 2), 0)</f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 / D2543 * 100, 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>(K2543 / 60 / 60 / 24) + DATE(1970, 1, 1)</f>
        <v>41483.449282407404</v>
      </c>
      <c r="M2543" s="16">
        <f>(J2543 / 60 / 60 / 24) + DATE(1970, 1, 1)</f>
        <v>41543.449282407404</v>
      </c>
      <c r="N2543" s="10">
        <f>M2543-L2543</f>
        <v>60</v>
      </c>
      <c r="O2543" t="b">
        <v>0</v>
      </c>
      <c r="P2543">
        <v>63</v>
      </c>
      <c r="Q2543" s="12">
        <f>IFERROR(ROUND(E2543 / P2543, 2), 0)</f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 / D2544 * 100, 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>(K2544 / 60 / 60 / 24) + DATE(1970, 1, 1)</f>
        <v>41509.426585648151</v>
      </c>
      <c r="M2544" s="16">
        <f>(J2544 / 60 / 60 / 24) + DATE(1970, 1, 1)</f>
        <v>41548.165972222225</v>
      </c>
      <c r="N2544" s="10">
        <f>M2544-L2544</f>
        <v>38.73938657407416</v>
      </c>
      <c r="O2544" t="b">
        <v>0</v>
      </c>
      <c r="P2544">
        <v>13</v>
      </c>
      <c r="Q2544" s="12">
        <f>IFERROR(ROUND(E2544 / P2544, 2), 0)</f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 / D2545 * 100, 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>(K2545 / 60 / 60 / 24) + DATE(1970, 1, 1)</f>
        <v>40514.107615740737</v>
      </c>
      <c r="M2545" s="16">
        <f>(J2545 / 60 / 60 / 24) + DATE(1970, 1, 1)</f>
        <v>40545.125</v>
      </c>
      <c r="N2545" s="10">
        <f>M2545-L2545</f>
        <v>31.017384259263054</v>
      </c>
      <c r="O2545" t="b">
        <v>0</v>
      </c>
      <c r="P2545">
        <v>13</v>
      </c>
      <c r="Q2545" s="12">
        <f>IFERROR(ROUND(E2545 / P2545, 2), 0)</f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 / D2546 * 100, 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>(K2546 / 60 / 60 / 24) + DATE(1970, 1, 1)</f>
        <v>41068.520474537036</v>
      </c>
      <c r="M2546" s="16">
        <f>(J2546 / 60 / 60 / 24) + DATE(1970, 1, 1)</f>
        <v>41098.520474537036</v>
      </c>
      <c r="N2546" s="10">
        <f>M2546-L2546</f>
        <v>30</v>
      </c>
      <c r="O2546" t="b">
        <v>0</v>
      </c>
      <c r="P2546">
        <v>57</v>
      </c>
      <c r="Q2546" s="12">
        <f>IFERROR(ROUND(E2546 / P2546, 2), 0)</f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 / D2547 * 100, 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>(K2547 / 60 / 60 / 24) + DATE(1970, 1, 1)</f>
        <v>42027.13817129629</v>
      </c>
      <c r="M2547" s="16">
        <f>(J2547 / 60 / 60 / 24) + DATE(1970, 1, 1)</f>
        <v>42062.020833333328</v>
      </c>
      <c r="N2547" s="10">
        <f>M2547-L2547</f>
        <v>34.882662037038244</v>
      </c>
      <c r="O2547" t="b">
        <v>0</v>
      </c>
      <c r="P2547">
        <v>61</v>
      </c>
      <c r="Q2547" s="12">
        <f>IFERROR(ROUND(E2547 / P2547, 2), 0)</f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 / D2548 * 100, 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>(K2548 / 60 / 60 / 24) + DATE(1970, 1, 1)</f>
        <v>41524.858553240738</v>
      </c>
      <c r="M2548" s="16">
        <f>(J2548 / 60 / 60 / 24) + DATE(1970, 1, 1)</f>
        <v>41552.208333333336</v>
      </c>
      <c r="N2548" s="10">
        <f>M2548-L2548</f>
        <v>27.349780092597939</v>
      </c>
      <c r="O2548" t="b">
        <v>0</v>
      </c>
      <c r="P2548">
        <v>65</v>
      </c>
      <c r="Q2548" s="12">
        <f>IFERROR(ROUND(E2548 / P2548, 2), 0)</f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 / D2549 * 100, 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>(K2549 / 60 / 60 / 24) + DATE(1970, 1, 1)</f>
        <v>40973.773182870369</v>
      </c>
      <c r="M2549" s="16">
        <f>(J2549 / 60 / 60 / 24) + DATE(1970, 1, 1)</f>
        <v>41003.731516203705</v>
      </c>
      <c r="N2549" s="10">
        <f>M2549-L2549</f>
        <v>29.958333333335759</v>
      </c>
      <c r="O2549" t="b">
        <v>0</v>
      </c>
      <c r="P2549">
        <v>134</v>
      </c>
      <c r="Q2549" s="12">
        <f>IFERROR(ROUND(E2549 / P2549, 2), 0)</f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 / D2550 * 100, 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>(K2550 / 60 / 60 / 24) + DATE(1970, 1, 1)</f>
        <v>42618.625428240746</v>
      </c>
      <c r="M2550" s="16">
        <f>(J2550 / 60 / 60 / 24) + DATE(1970, 1, 1)</f>
        <v>42643.185416666667</v>
      </c>
      <c r="N2550" s="10">
        <f>M2550-L2550</f>
        <v>24.559988425920892</v>
      </c>
      <c r="O2550" t="b">
        <v>0</v>
      </c>
      <c r="P2550">
        <v>37</v>
      </c>
      <c r="Q2550" s="12">
        <f>IFERROR(ROUND(E2550 / P2550, 2), 0)</f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 / D2551 * 100, 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>(K2551 / 60 / 60 / 24) + DATE(1970, 1, 1)</f>
        <v>41390.757754629631</v>
      </c>
      <c r="M2551" s="16">
        <f>(J2551 / 60 / 60 / 24) + DATE(1970, 1, 1)</f>
        <v>41425.708333333336</v>
      </c>
      <c r="N2551" s="10">
        <f>M2551-L2551</f>
        <v>34.950578703705105</v>
      </c>
      <c r="O2551" t="b">
        <v>0</v>
      </c>
      <c r="P2551">
        <v>37</v>
      </c>
      <c r="Q2551" s="12">
        <f>IFERROR(ROUND(E2551 / P2551, 2), 0)</f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 / D2552 * 100, 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>(K2552 / 60 / 60 / 24) + DATE(1970, 1, 1)</f>
        <v>42228.634328703702</v>
      </c>
      <c r="M2552" s="16">
        <f>(J2552 / 60 / 60 / 24) + DATE(1970, 1, 1)</f>
        <v>42285.165972222225</v>
      </c>
      <c r="N2552" s="10">
        <f>M2552-L2552</f>
        <v>56.531643518523197</v>
      </c>
      <c r="O2552" t="b">
        <v>0</v>
      </c>
      <c r="P2552">
        <v>150</v>
      </c>
      <c r="Q2552" s="12">
        <f>IFERROR(ROUND(E2552 / P2552, 2), 0)</f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 / D2553 * 100, 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>(K2553 / 60 / 60 / 24) + DATE(1970, 1, 1)</f>
        <v>40961.252141203702</v>
      </c>
      <c r="M2553" s="16">
        <f>(J2553 / 60 / 60 / 24) + DATE(1970, 1, 1)</f>
        <v>40989.866666666669</v>
      </c>
      <c r="N2553" s="10">
        <f>M2553-L2553</f>
        <v>28.614525462966412</v>
      </c>
      <c r="O2553" t="b">
        <v>0</v>
      </c>
      <c r="P2553">
        <v>56</v>
      </c>
      <c r="Q2553" s="12">
        <f>IFERROR(ROUND(E2553 / P2553, 2), 0)</f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 / D2554 * 100, 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>(K2554 / 60 / 60 / 24) + DATE(1970, 1, 1)</f>
        <v>42769.809965277775</v>
      </c>
      <c r="M2554" s="16">
        <f>(J2554 / 60 / 60 / 24) + DATE(1970, 1, 1)</f>
        <v>42799.809965277775</v>
      </c>
      <c r="N2554" s="10">
        <f>M2554-L2554</f>
        <v>30</v>
      </c>
      <c r="O2554" t="b">
        <v>0</v>
      </c>
      <c r="P2554">
        <v>18</v>
      </c>
      <c r="Q2554" s="12">
        <f>IFERROR(ROUND(E2554 / P2554, 2), 0)</f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 / D2555 * 100, 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>(K2555 / 60 / 60 / 24) + DATE(1970, 1, 1)</f>
        <v>41113.199155092596</v>
      </c>
      <c r="M2555" s="16">
        <f>(J2555 / 60 / 60 / 24) + DATE(1970, 1, 1)</f>
        <v>41173.199155092596</v>
      </c>
      <c r="N2555" s="10">
        <f>M2555-L2555</f>
        <v>60</v>
      </c>
      <c r="O2555" t="b">
        <v>0</v>
      </c>
      <c r="P2555">
        <v>60</v>
      </c>
      <c r="Q2555" s="12">
        <f>IFERROR(ROUND(E2555 / P2555, 2), 0)</f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 / D2556 * 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>(K2556 / 60 / 60 / 24) + DATE(1970, 1, 1)</f>
        <v>42125.078275462962</v>
      </c>
      <c r="M2556" s="16">
        <f>(J2556 / 60 / 60 / 24) + DATE(1970, 1, 1)</f>
        <v>42156.165972222225</v>
      </c>
      <c r="N2556" s="10">
        <f>M2556-L2556</f>
        <v>31.087696759263054</v>
      </c>
      <c r="O2556" t="b">
        <v>0</v>
      </c>
      <c r="P2556">
        <v>67</v>
      </c>
      <c r="Q2556" s="12">
        <f>IFERROR(ROUND(E2556 / P2556, 2), 0)</f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 / D2557 * 100, 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>(K2557 / 60 / 60 / 24) + DATE(1970, 1, 1)</f>
        <v>41026.655011574076</v>
      </c>
      <c r="M2557" s="16">
        <f>(J2557 / 60 / 60 / 24) + DATE(1970, 1, 1)</f>
        <v>41057.655011574076</v>
      </c>
      <c r="N2557" s="10">
        <f>M2557-L2557</f>
        <v>31</v>
      </c>
      <c r="O2557" t="b">
        <v>0</v>
      </c>
      <c r="P2557">
        <v>35</v>
      </c>
      <c r="Q2557" s="12">
        <f>IFERROR(ROUND(E2557 / P2557, 2), 0)</f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 / D2558 * 100, 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>(K2558 / 60 / 60 / 24) + DATE(1970, 1, 1)</f>
        <v>41222.991400462961</v>
      </c>
      <c r="M2558" s="16">
        <f>(J2558 / 60 / 60 / 24) + DATE(1970, 1, 1)</f>
        <v>41267.991400462961</v>
      </c>
      <c r="N2558" s="10">
        <f>M2558-L2558</f>
        <v>45</v>
      </c>
      <c r="O2558" t="b">
        <v>0</v>
      </c>
      <c r="P2558">
        <v>34</v>
      </c>
      <c r="Q2558" s="12">
        <f>IFERROR(ROUND(E2558 / P2558, 2), 0)</f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 / D2559 * 100, 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>(K2559 / 60 / 60 / 24) + DATE(1970, 1, 1)</f>
        <v>41744.745208333334</v>
      </c>
      <c r="M2559" s="16">
        <f>(J2559 / 60 / 60 / 24) + DATE(1970, 1, 1)</f>
        <v>41774.745208333334</v>
      </c>
      <c r="N2559" s="10">
        <f>M2559-L2559</f>
        <v>30</v>
      </c>
      <c r="O2559" t="b">
        <v>0</v>
      </c>
      <c r="P2559">
        <v>36</v>
      </c>
      <c r="Q2559" s="12">
        <f>IFERROR(ROUND(E2559 / P2559, 2), 0)</f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 / D2560 * 100, 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>(K2560 / 60 / 60 / 24) + DATE(1970, 1, 1)</f>
        <v>42093.860023148154</v>
      </c>
      <c r="M2560" s="16">
        <f>(J2560 / 60 / 60 / 24) + DATE(1970, 1, 1)</f>
        <v>42125.582638888889</v>
      </c>
      <c r="N2560" s="10">
        <f>M2560-L2560</f>
        <v>31.722615740734909</v>
      </c>
      <c r="O2560" t="b">
        <v>0</v>
      </c>
      <c r="P2560">
        <v>18</v>
      </c>
      <c r="Q2560" s="12">
        <f>IFERROR(ROUND(E2560 / P2560, 2), 0)</f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 / D2561 * 100, 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>(K2561 / 60 / 60 / 24) + DATE(1970, 1, 1)</f>
        <v>40829.873657407406</v>
      </c>
      <c r="M2561" s="16">
        <f>(J2561 / 60 / 60 / 24) + DATE(1970, 1, 1)</f>
        <v>40862.817361111112</v>
      </c>
      <c r="N2561" s="10">
        <f>M2561-L2561</f>
        <v>32.943703703705978</v>
      </c>
      <c r="O2561" t="b">
        <v>0</v>
      </c>
      <c r="P2561">
        <v>25</v>
      </c>
      <c r="Q2561" s="12">
        <f>IFERROR(ROUND(E2561 / P2561, 2), 0)</f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>(K2562 / 60 / 60 / 24) + DATE(1970, 1, 1)</f>
        <v>42039.951087962967</v>
      </c>
      <c r="M2562" s="16">
        <f>(J2562 / 60 / 60 / 24) + DATE(1970, 1, 1)</f>
        <v>42069.951087962967</v>
      </c>
      <c r="N2562" s="10">
        <f>M2562-L2562</f>
        <v>30</v>
      </c>
      <c r="O2562" t="b">
        <v>0</v>
      </c>
      <c r="P2562">
        <v>21</v>
      </c>
      <c r="Q2562" s="12">
        <f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 / D2563 * 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>(K2563 / 60 / 60 / 24) + DATE(1970, 1, 1)</f>
        <v>42260.528807870374</v>
      </c>
      <c r="M2563" s="16">
        <f>(J2563 / 60 / 60 / 24) + DATE(1970, 1, 1)</f>
        <v>42290.528807870374</v>
      </c>
      <c r="N2563" s="10">
        <f>M2563-L2563</f>
        <v>30</v>
      </c>
      <c r="O2563" t="b">
        <v>0</v>
      </c>
      <c r="P2563">
        <v>0</v>
      </c>
      <c r="Q2563" s="12">
        <f>IFERROR(ROUND(E2563 / P2563, 2), 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 / D2564 * 100, 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>(K2564 / 60 / 60 / 24) + DATE(1970, 1, 1)</f>
        <v>42594.524756944447</v>
      </c>
      <c r="M2564" s="16">
        <f>(J2564 / 60 / 60 / 24) + DATE(1970, 1, 1)</f>
        <v>42654.524756944447</v>
      </c>
      <c r="N2564" s="10">
        <f>M2564-L2564</f>
        <v>60</v>
      </c>
      <c r="O2564" t="b">
        <v>0</v>
      </c>
      <c r="P2564">
        <v>3</v>
      </c>
      <c r="Q2564" s="12">
        <f>IFERROR(ROUND(E2564 / P2564, 2), 0)</f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 / D2565 * 100,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>(K2565 / 60 / 60 / 24) + DATE(1970, 1, 1)</f>
        <v>42155.139479166668</v>
      </c>
      <c r="M2565" s="16">
        <f>(J2565 / 60 / 60 / 24) + DATE(1970, 1, 1)</f>
        <v>42215.139479166668</v>
      </c>
      <c r="N2565" s="10">
        <f>M2565-L2565</f>
        <v>60</v>
      </c>
      <c r="O2565" t="b">
        <v>0</v>
      </c>
      <c r="P2565">
        <v>0</v>
      </c>
      <c r="Q2565" s="12">
        <f>IFERROR(ROUND(E2565 / P2565, 2), 0)</f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 / D2566 * 100,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>(K2566 / 60 / 60 / 24) + DATE(1970, 1, 1)</f>
        <v>41822.040497685186</v>
      </c>
      <c r="M2566" s="16">
        <f>(J2566 / 60 / 60 / 24) + DATE(1970, 1, 1)</f>
        <v>41852.040497685186</v>
      </c>
      <c r="N2566" s="10">
        <f>M2566-L2566</f>
        <v>30</v>
      </c>
      <c r="O2566" t="b">
        <v>0</v>
      </c>
      <c r="P2566">
        <v>0</v>
      </c>
      <c r="Q2566" s="12">
        <f>IFERROR(ROUND(E2566 / P2566, 2), 0)</f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 / D2567 * 100, 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>(K2567 / 60 / 60 / 24) + DATE(1970, 1, 1)</f>
        <v>42440.650335648148</v>
      </c>
      <c r="M2567" s="16">
        <f>(J2567 / 60 / 60 / 24) + DATE(1970, 1, 1)</f>
        <v>42499.868055555555</v>
      </c>
      <c r="N2567" s="10">
        <f>M2567-L2567</f>
        <v>59.217719907406718</v>
      </c>
      <c r="O2567" t="b">
        <v>0</v>
      </c>
      <c r="P2567">
        <v>1</v>
      </c>
      <c r="Q2567" s="12">
        <f>IFERROR(ROUND(E2567 / P2567, 2), 0)</f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 / D2568 * 100,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>(K2568 / 60 / 60 / 24) + DATE(1970, 1, 1)</f>
        <v>41842.980879629627</v>
      </c>
      <c r="M2568" s="16">
        <f>(J2568 / 60 / 60 / 24) + DATE(1970, 1, 1)</f>
        <v>41872.980879629627</v>
      </c>
      <c r="N2568" s="10">
        <f>M2568-L2568</f>
        <v>30</v>
      </c>
      <c r="O2568" t="b">
        <v>0</v>
      </c>
      <c r="P2568">
        <v>0</v>
      </c>
      <c r="Q2568" s="12">
        <f>IFERROR(ROUND(E2568 / P2568, 2), 0)</f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 / D2569 * 100,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>(K2569 / 60 / 60 / 24) + DATE(1970, 1, 1)</f>
        <v>42087.878912037035</v>
      </c>
      <c r="M2569" s="16">
        <f>(J2569 / 60 / 60 / 24) + DATE(1970, 1, 1)</f>
        <v>42117.878912037035</v>
      </c>
      <c r="N2569" s="10">
        <f>M2569-L2569</f>
        <v>30</v>
      </c>
      <c r="O2569" t="b">
        <v>0</v>
      </c>
      <c r="P2569">
        <v>2</v>
      </c>
      <c r="Q2569" s="12">
        <f>IFERROR(ROUND(E2569 / P2569, 2), 0)</f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 / D2570 * 100, 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>(K2570 / 60 / 60 / 24) + DATE(1970, 1, 1)</f>
        <v>42584.666597222225</v>
      </c>
      <c r="M2570" s="16">
        <f>(J2570 / 60 / 60 / 24) + DATE(1970, 1, 1)</f>
        <v>42614.666597222225</v>
      </c>
      <c r="N2570" s="10">
        <f>M2570-L2570</f>
        <v>30</v>
      </c>
      <c r="O2570" t="b">
        <v>0</v>
      </c>
      <c r="P2570">
        <v>1</v>
      </c>
      <c r="Q2570" s="12">
        <f>IFERROR(ROUND(E2570 / P2570, 2), 0)</f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 / D2571 * 100, 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>(K2571 / 60 / 60 / 24) + DATE(1970, 1, 1)</f>
        <v>42234.105462962965</v>
      </c>
      <c r="M2571" s="16">
        <f>(J2571 / 60 / 60 / 24) + DATE(1970, 1, 1)</f>
        <v>42264.105462962965</v>
      </c>
      <c r="N2571" s="10">
        <f>M2571-L2571</f>
        <v>30</v>
      </c>
      <c r="O2571" t="b">
        <v>0</v>
      </c>
      <c r="P2571">
        <v>2</v>
      </c>
      <c r="Q2571" s="12">
        <f>IFERROR(ROUND(E2571 / P2571, 2), 0)</f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 / D2572 * 100, 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>(K2572 / 60 / 60 / 24) + DATE(1970, 1, 1)</f>
        <v>42744.903182870374</v>
      </c>
      <c r="M2572" s="16">
        <f>(J2572 / 60 / 60 / 24) + DATE(1970, 1, 1)</f>
        <v>42774.903182870374</v>
      </c>
      <c r="N2572" s="10">
        <f>M2572-L2572</f>
        <v>30</v>
      </c>
      <c r="O2572" t="b">
        <v>0</v>
      </c>
      <c r="P2572">
        <v>2</v>
      </c>
      <c r="Q2572" s="12">
        <f>IFERROR(ROUND(E2572 / P2572, 2), 0)</f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 / D2573 * 100,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>(K2573 / 60 / 60 / 24) + DATE(1970, 1, 1)</f>
        <v>42449.341678240744</v>
      </c>
      <c r="M2573" s="16">
        <f>(J2573 / 60 / 60 / 24) + DATE(1970, 1, 1)</f>
        <v>42509.341678240744</v>
      </c>
      <c r="N2573" s="10">
        <f>M2573-L2573</f>
        <v>60</v>
      </c>
      <c r="O2573" t="b">
        <v>0</v>
      </c>
      <c r="P2573">
        <v>4</v>
      </c>
      <c r="Q2573" s="12">
        <f>IFERROR(ROUND(E2573 / P2573, 2), 0)</f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 / D2574 * 100,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>(K2574 / 60 / 60 / 24) + DATE(1970, 1, 1)</f>
        <v>42077.119409722218</v>
      </c>
      <c r="M2574" s="16">
        <f>(J2574 / 60 / 60 / 24) + DATE(1970, 1, 1)</f>
        <v>42107.119409722218</v>
      </c>
      <c r="N2574" s="10">
        <f>M2574-L2574</f>
        <v>30</v>
      </c>
      <c r="O2574" t="b">
        <v>0</v>
      </c>
      <c r="P2574">
        <v>0</v>
      </c>
      <c r="Q2574" s="12">
        <f>IFERROR(ROUND(E2574 / P2574, 2), 0)</f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 / D2575 * 100,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>(K2575 / 60 / 60 / 24) + DATE(1970, 1, 1)</f>
        <v>41829.592002314814</v>
      </c>
      <c r="M2575" s="16">
        <f>(J2575 / 60 / 60 / 24) + DATE(1970, 1, 1)</f>
        <v>41874.592002314814</v>
      </c>
      <c r="N2575" s="10">
        <f>M2575-L2575</f>
        <v>45</v>
      </c>
      <c r="O2575" t="b">
        <v>0</v>
      </c>
      <c r="P2575">
        <v>0</v>
      </c>
      <c r="Q2575" s="12">
        <f>IFERROR(ROUND(E2575 / P2575, 2), 0)</f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 / D2576 * 100,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>(K2576 / 60 / 60 / 24) + DATE(1970, 1, 1)</f>
        <v>42487.825752314813</v>
      </c>
      <c r="M2576" s="16">
        <f>(J2576 / 60 / 60 / 24) + DATE(1970, 1, 1)</f>
        <v>42508.825752314813</v>
      </c>
      <c r="N2576" s="10">
        <f>M2576-L2576</f>
        <v>21</v>
      </c>
      <c r="O2576" t="b">
        <v>0</v>
      </c>
      <c r="P2576">
        <v>0</v>
      </c>
      <c r="Q2576" s="12">
        <f>IFERROR(ROUND(E2576 / P2576, 2), 0)</f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 / D2577 * 100,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>(K2577 / 60 / 60 / 24) + DATE(1970, 1, 1)</f>
        <v>41986.108726851846</v>
      </c>
      <c r="M2577" s="16">
        <f>(J2577 / 60 / 60 / 24) + DATE(1970, 1, 1)</f>
        <v>42016.108726851846</v>
      </c>
      <c r="N2577" s="10">
        <f>M2577-L2577</f>
        <v>30</v>
      </c>
      <c r="O2577" t="b">
        <v>0</v>
      </c>
      <c r="P2577">
        <v>0</v>
      </c>
      <c r="Q2577" s="12">
        <f>IFERROR(ROUND(E2577 / P2577, 2), 0)</f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 / D2578 * 100,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>(K2578 / 60 / 60 / 24) + DATE(1970, 1, 1)</f>
        <v>42060.00980324074</v>
      </c>
      <c r="M2578" s="16">
        <f>(J2578 / 60 / 60 / 24) + DATE(1970, 1, 1)</f>
        <v>42104.968136574069</v>
      </c>
      <c r="N2578" s="10">
        <f>M2578-L2578</f>
        <v>44.958333333328483</v>
      </c>
      <c r="O2578" t="b">
        <v>0</v>
      </c>
      <c r="P2578">
        <v>0</v>
      </c>
      <c r="Q2578" s="12">
        <f>IFERROR(ROUND(E2578 / P2578, 2), 0)</f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 / D2579 * 100,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>(K2579 / 60 / 60 / 24) + DATE(1970, 1, 1)</f>
        <v>41830.820567129631</v>
      </c>
      <c r="M2579" s="16">
        <f>(J2579 / 60 / 60 / 24) + DATE(1970, 1, 1)</f>
        <v>41855.820567129631</v>
      </c>
      <c r="N2579" s="10">
        <f>M2579-L2579</f>
        <v>25</v>
      </c>
      <c r="O2579" t="b">
        <v>0</v>
      </c>
      <c r="P2579">
        <v>0</v>
      </c>
      <c r="Q2579" s="12">
        <f>IFERROR(ROUND(E2579 / P2579, 2), 0)</f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 / D2580 * 100,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>(K2580 / 60 / 60 / 24) + DATE(1970, 1, 1)</f>
        <v>42238.022905092599</v>
      </c>
      <c r="M2580" s="16">
        <f>(J2580 / 60 / 60 / 24) + DATE(1970, 1, 1)</f>
        <v>42286.708333333328</v>
      </c>
      <c r="N2580" s="10">
        <f>M2580-L2580</f>
        <v>48.685428240729379</v>
      </c>
      <c r="O2580" t="b">
        <v>0</v>
      </c>
      <c r="P2580">
        <v>0</v>
      </c>
      <c r="Q2580" s="12">
        <f>IFERROR(ROUND(E2580 / P2580, 2), 0)</f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 / D2581 * 100,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>(K2581 / 60 / 60 / 24) + DATE(1970, 1, 1)</f>
        <v>41837.829895833333</v>
      </c>
      <c r="M2581" s="16">
        <f>(J2581 / 60 / 60 / 24) + DATE(1970, 1, 1)</f>
        <v>41897.829895833333</v>
      </c>
      <c r="N2581" s="10">
        <f>M2581-L2581</f>
        <v>60</v>
      </c>
      <c r="O2581" t="b">
        <v>0</v>
      </c>
      <c r="P2581">
        <v>12</v>
      </c>
      <c r="Q2581" s="12">
        <f>IFERROR(ROUND(E2581 / P2581, 2), 0)</f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 / D2582 * 100, 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>(K2582 / 60 / 60 / 24) + DATE(1970, 1, 1)</f>
        <v>42110.326423611114</v>
      </c>
      <c r="M2582" s="16">
        <f>(J2582 / 60 / 60 / 24) + DATE(1970, 1, 1)</f>
        <v>42140.125</v>
      </c>
      <c r="N2582" s="10">
        <f>M2582-L2582</f>
        <v>29.798576388886431</v>
      </c>
      <c r="O2582" t="b">
        <v>0</v>
      </c>
      <c r="P2582">
        <v>2</v>
      </c>
      <c r="Q2582" s="12">
        <f>IFERROR(ROUND(E2582 / P2582, 2), 0)</f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 / D2583 * 100, 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>(K2583 / 60 / 60 / 24) + DATE(1970, 1, 1)</f>
        <v>42294.628449074073</v>
      </c>
      <c r="M2583" s="16">
        <f>(J2583 / 60 / 60 / 24) + DATE(1970, 1, 1)</f>
        <v>42324.670115740737</v>
      </c>
      <c r="N2583" s="10">
        <f>M2583-L2583</f>
        <v>30.041666666664241</v>
      </c>
      <c r="O2583" t="b">
        <v>0</v>
      </c>
      <c r="P2583">
        <v>11</v>
      </c>
      <c r="Q2583" s="12">
        <f>IFERROR(ROUND(E2583 / P2583, 2), 0)</f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 / D2584 * 100,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>(K2584 / 60 / 60 / 24) + DATE(1970, 1, 1)</f>
        <v>42642.988819444443</v>
      </c>
      <c r="M2584" s="16">
        <f>(J2584 / 60 / 60 / 24) + DATE(1970, 1, 1)</f>
        <v>42672.988819444443</v>
      </c>
      <c r="N2584" s="10">
        <f>M2584-L2584</f>
        <v>30</v>
      </c>
      <c r="O2584" t="b">
        <v>0</v>
      </c>
      <c r="P2584">
        <v>1</v>
      </c>
      <c r="Q2584" s="12">
        <f>IFERROR(ROUND(E2584 / P2584, 2), 0)</f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 / D2585 * 100, 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>(K2585 / 60 / 60 / 24) + DATE(1970, 1, 1)</f>
        <v>42019.76944444445</v>
      </c>
      <c r="M2585" s="16">
        <f>(J2585 / 60 / 60 / 24) + DATE(1970, 1, 1)</f>
        <v>42079.727777777778</v>
      </c>
      <c r="N2585" s="10">
        <f>M2585-L2585</f>
        <v>59.958333333328483</v>
      </c>
      <c r="O2585" t="b">
        <v>0</v>
      </c>
      <c r="P2585">
        <v>5</v>
      </c>
      <c r="Q2585" s="12">
        <f>IFERROR(ROUND(E2585 / P2585, 2), 0)</f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 / D2586 * 100,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>(K2586 / 60 / 60 / 24) + DATE(1970, 1, 1)</f>
        <v>42140.173252314817</v>
      </c>
      <c r="M2586" s="16">
        <f>(J2586 / 60 / 60 / 24) + DATE(1970, 1, 1)</f>
        <v>42170.173252314817</v>
      </c>
      <c r="N2586" s="10">
        <f>M2586-L2586</f>
        <v>30</v>
      </c>
      <c r="O2586" t="b">
        <v>0</v>
      </c>
      <c r="P2586">
        <v>0</v>
      </c>
      <c r="Q2586" s="12">
        <f>IFERROR(ROUND(E2586 / P2586, 2), 0)</f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 / D2587 * 100,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>(K2587 / 60 / 60 / 24) + DATE(1970, 1, 1)</f>
        <v>41795.963333333333</v>
      </c>
      <c r="M2587" s="16">
        <f>(J2587 / 60 / 60 / 24) + DATE(1970, 1, 1)</f>
        <v>41825.963333333333</v>
      </c>
      <c r="N2587" s="10">
        <f>M2587-L2587</f>
        <v>30</v>
      </c>
      <c r="O2587" t="b">
        <v>0</v>
      </c>
      <c r="P2587">
        <v>1</v>
      </c>
      <c r="Q2587" s="12">
        <f>IFERROR(ROUND(E2587 / P2587, 2), 0)</f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 / D2588 * 100,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>(K2588 / 60 / 60 / 24) + DATE(1970, 1, 1)</f>
        <v>42333.330277777779</v>
      </c>
      <c r="M2588" s="16">
        <f>(J2588 / 60 / 60 / 24) + DATE(1970, 1, 1)</f>
        <v>42363.330277777779</v>
      </c>
      <c r="N2588" s="10">
        <f>M2588-L2588</f>
        <v>30</v>
      </c>
      <c r="O2588" t="b">
        <v>0</v>
      </c>
      <c r="P2588">
        <v>1</v>
      </c>
      <c r="Q2588" s="12">
        <f>IFERROR(ROUND(E2588 / P2588, 2), 0)</f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 / D2589 * 100, 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>(K2589 / 60 / 60 / 24) + DATE(1970, 1, 1)</f>
        <v>42338.675381944442</v>
      </c>
      <c r="M2589" s="16">
        <f>(J2589 / 60 / 60 / 24) + DATE(1970, 1, 1)</f>
        <v>42368.675381944442</v>
      </c>
      <c r="N2589" s="10">
        <f>M2589-L2589</f>
        <v>30</v>
      </c>
      <c r="O2589" t="b">
        <v>0</v>
      </c>
      <c r="P2589">
        <v>6</v>
      </c>
      <c r="Q2589" s="12">
        <f>IFERROR(ROUND(E2589 / P2589, 2), 0)</f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 / D2590 * 100, 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>(K2590 / 60 / 60 / 24) + DATE(1970, 1, 1)</f>
        <v>42042.676226851851</v>
      </c>
      <c r="M2590" s="16">
        <f>(J2590 / 60 / 60 / 24) + DATE(1970, 1, 1)</f>
        <v>42094.551388888889</v>
      </c>
      <c r="N2590" s="10">
        <f>M2590-L2590</f>
        <v>51.875162037038535</v>
      </c>
      <c r="O2590" t="b">
        <v>0</v>
      </c>
      <c r="P2590">
        <v>8</v>
      </c>
      <c r="Q2590" s="12">
        <f>IFERROR(ROUND(E2590 / P2590, 2), 0)</f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 / D2591 * 100,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>(K2591 / 60 / 60 / 24) + DATE(1970, 1, 1)</f>
        <v>42422.536192129628</v>
      </c>
      <c r="M2591" s="16">
        <f>(J2591 / 60 / 60 / 24) + DATE(1970, 1, 1)</f>
        <v>42452.494525462964</v>
      </c>
      <c r="N2591" s="10">
        <f>M2591-L2591</f>
        <v>29.958333333335759</v>
      </c>
      <c r="O2591" t="b">
        <v>0</v>
      </c>
      <c r="P2591">
        <v>1</v>
      </c>
      <c r="Q2591" s="12">
        <f>IFERROR(ROUND(E2591 / P2591, 2), 0)</f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 / D2592 * 100,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>(K2592 / 60 / 60 / 24) + DATE(1970, 1, 1)</f>
        <v>42388.589085648149</v>
      </c>
      <c r="M2592" s="16">
        <f>(J2592 / 60 / 60 / 24) + DATE(1970, 1, 1)</f>
        <v>42395.589085648149</v>
      </c>
      <c r="N2592" s="10">
        <f>M2592-L2592</f>
        <v>7</v>
      </c>
      <c r="O2592" t="b">
        <v>0</v>
      </c>
      <c r="P2592">
        <v>0</v>
      </c>
      <c r="Q2592" s="12">
        <f>IFERROR(ROUND(E2592 / P2592, 2), 0)</f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 / D2593 * 100, 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>(K2593 / 60 / 60 / 24) + DATE(1970, 1, 1)</f>
        <v>42382.906527777777</v>
      </c>
      <c r="M2593" s="16">
        <f>(J2593 / 60 / 60 / 24) + DATE(1970, 1, 1)</f>
        <v>42442.864861111113</v>
      </c>
      <c r="N2593" s="10">
        <f>M2593-L2593</f>
        <v>59.958333333335759</v>
      </c>
      <c r="O2593" t="b">
        <v>0</v>
      </c>
      <c r="P2593">
        <v>2</v>
      </c>
      <c r="Q2593" s="12">
        <f>IFERROR(ROUND(E2593 / P2593, 2), 0)</f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 / D2594 * 100,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>(K2594 / 60 / 60 / 24) + DATE(1970, 1, 1)</f>
        <v>41887.801168981481</v>
      </c>
      <c r="M2594" s="16">
        <f>(J2594 / 60 / 60 / 24) + DATE(1970, 1, 1)</f>
        <v>41917.801168981481</v>
      </c>
      <c r="N2594" s="10">
        <f>M2594-L2594</f>
        <v>30</v>
      </c>
      <c r="O2594" t="b">
        <v>0</v>
      </c>
      <c r="P2594">
        <v>1</v>
      </c>
      <c r="Q2594" s="12">
        <f>IFERROR(ROUND(E2594 / P2594, 2), 0)</f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 / D2595 * 100,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>(K2595 / 60 / 60 / 24) + DATE(1970, 1, 1)</f>
        <v>42089.84520833334</v>
      </c>
      <c r="M2595" s="16">
        <f>(J2595 / 60 / 60 / 24) + DATE(1970, 1, 1)</f>
        <v>42119.84520833334</v>
      </c>
      <c r="N2595" s="10">
        <f>M2595-L2595</f>
        <v>30</v>
      </c>
      <c r="O2595" t="b">
        <v>0</v>
      </c>
      <c r="P2595">
        <v>0</v>
      </c>
      <c r="Q2595" s="12">
        <f>IFERROR(ROUND(E2595 / P2595, 2), 0)</f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 / D2596 * 100,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>(K2596 / 60 / 60 / 24) + DATE(1970, 1, 1)</f>
        <v>41828.967916666668</v>
      </c>
      <c r="M2596" s="16">
        <f>(J2596 / 60 / 60 / 24) + DATE(1970, 1, 1)</f>
        <v>41858.967916666668</v>
      </c>
      <c r="N2596" s="10">
        <f>M2596-L2596</f>
        <v>30</v>
      </c>
      <c r="O2596" t="b">
        <v>0</v>
      </c>
      <c r="P2596">
        <v>1</v>
      </c>
      <c r="Q2596" s="12">
        <f>IFERROR(ROUND(E2596 / P2596, 2), 0)</f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 / D2597 * 100, 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>(K2597 / 60 / 60 / 24) + DATE(1970, 1, 1)</f>
        <v>42760.244212962964</v>
      </c>
      <c r="M2597" s="16">
        <f>(J2597 / 60 / 60 / 24) + DATE(1970, 1, 1)</f>
        <v>42790.244212962964</v>
      </c>
      <c r="N2597" s="10">
        <f>M2597-L2597</f>
        <v>30</v>
      </c>
      <c r="O2597" t="b">
        <v>0</v>
      </c>
      <c r="P2597">
        <v>19</v>
      </c>
      <c r="Q2597" s="12">
        <f>IFERROR(ROUND(E2597 / P2597, 2), 0)</f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 / D2598 * 100, 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>(K2598 / 60 / 60 / 24) + DATE(1970, 1, 1)</f>
        <v>41828.664456018516</v>
      </c>
      <c r="M2598" s="16">
        <f>(J2598 / 60 / 60 / 24) + DATE(1970, 1, 1)</f>
        <v>41858.664456018516</v>
      </c>
      <c r="N2598" s="10">
        <f>M2598-L2598</f>
        <v>30</v>
      </c>
      <c r="O2598" t="b">
        <v>0</v>
      </c>
      <c r="P2598">
        <v>27</v>
      </c>
      <c r="Q2598" s="12">
        <f>IFERROR(ROUND(E2598 / P2598, 2), 0)</f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 / D2599 * 100, 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>(K2599 / 60 / 60 / 24) + DATE(1970, 1, 1)</f>
        <v>42510.341631944444</v>
      </c>
      <c r="M2599" s="16">
        <f>(J2599 / 60 / 60 / 24) + DATE(1970, 1, 1)</f>
        <v>42540.341631944444</v>
      </c>
      <c r="N2599" s="10">
        <f>M2599-L2599</f>
        <v>30</v>
      </c>
      <c r="O2599" t="b">
        <v>0</v>
      </c>
      <c r="P2599">
        <v>7</v>
      </c>
      <c r="Q2599" s="12">
        <f>IFERROR(ROUND(E2599 / P2599, 2), 0)</f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 / D2600 * 100, 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>(K2600 / 60 / 60 / 24) + DATE(1970, 1, 1)</f>
        <v>42240.840289351851</v>
      </c>
      <c r="M2600" s="16">
        <f>(J2600 / 60 / 60 / 24) + DATE(1970, 1, 1)</f>
        <v>42270.840289351851</v>
      </c>
      <c r="N2600" s="10">
        <f>M2600-L2600</f>
        <v>30</v>
      </c>
      <c r="O2600" t="b">
        <v>0</v>
      </c>
      <c r="P2600">
        <v>14</v>
      </c>
      <c r="Q2600" s="12">
        <f>IFERROR(ROUND(E2600 / P2600, 2), 0)</f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 / D2601 * 100, 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>(K2601 / 60 / 60 / 24) + DATE(1970, 1, 1)</f>
        <v>41809.754016203704</v>
      </c>
      <c r="M2601" s="16">
        <f>(J2601 / 60 / 60 / 24) + DATE(1970, 1, 1)</f>
        <v>41854.754016203704</v>
      </c>
      <c r="N2601" s="10">
        <f>M2601-L2601</f>
        <v>45</v>
      </c>
      <c r="O2601" t="b">
        <v>0</v>
      </c>
      <c r="P2601">
        <v>5</v>
      </c>
      <c r="Q2601" s="12">
        <f>IFERROR(ROUND(E2601 / P2601, 2), 0)</f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 / D2602 * 100, 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>(K2602 / 60 / 60 / 24) + DATE(1970, 1, 1)</f>
        <v>42394.900462962964</v>
      </c>
      <c r="M2602" s="16">
        <f>(J2602 / 60 / 60 / 24) + DATE(1970, 1, 1)</f>
        <v>42454.858796296292</v>
      </c>
      <c r="N2602" s="10">
        <f>M2602-L2602</f>
        <v>59.958333333328483</v>
      </c>
      <c r="O2602" t="b">
        <v>0</v>
      </c>
      <c r="P2602">
        <v>30</v>
      </c>
      <c r="Q2602" s="12">
        <f>IFERROR(ROUND(E2602 / P2602, 2), 0)</f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 / D2603 * 100, 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>(K2603 / 60 / 60 / 24) + DATE(1970, 1, 1)</f>
        <v>41150.902187499996</v>
      </c>
      <c r="M2603" s="16">
        <f>(J2603 / 60 / 60 / 24) + DATE(1970, 1, 1)</f>
        <v>41165.165972222225</v>
      </c>
      <c r="N2603" s="10">
        <f>M2603-L2603</f>
        <v>14.263784722228593</v>
      </c>
      <c r="O2603" t="b">
        <v>1</v>
      </c>
      <c r="P2603">
        <v>151</v>
      </c>
      <c r="Q2603" s="12">
        <f>IFERROR(ROUND(E2603 / P2603, 2), 0)</f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 / D2604 * 100, 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>(K2604 / 60 / 60 / 24) + DATE(1970, 1, 1)</f>
        <v>41915.747314814813</v>
      </c>
      <c r="M2604" s="16">
        <f>(J2604 / 60 / 60 / 24) + DATE(1970, 1, 1)</f>
        <v>41955.888888888891</v>
      </c>
      <c r="N2604" s="10">
        <f>M2604-L2604</f>
        <v>40.141574074077653</v>
      </c>
      <c r="O2604" t="b">
        <v>1</v>
      </c>
      <c r="P2604">
        <v>489</v>
      </c>
      <c r="Q2604" s="12">
        <f>IFERROR(ROUND(E2604 / P2604, 2), 0)</f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 / D2605 * 100, 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>(K2605 / 60 / 60 / 24) + DATE(1970, 1, 1)</f>
        <v>41617.912662037037</v>
      </c>
      <c r="M2605" s="16">
        <f>(J2605 / 60 / 60 / 24) + DATE(1970, 1, 1)</f>
        <v>41631.912662037037</v>
      </c>
      <c r="N2605" s="10">
        <f>M2605-L2605</f>
        <v>14</v>
      </c>
      <c r="O2605" t="b">
        <v>1</v>
      </c>
      <c r="P2605">
        <v>50</v>
      </c>
      <c r="Q2605" s="12">
        <f>IFERROR(ROUND(E2605 / P2605, 2), 0)</f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 / D2606 * 100, 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>(K2606 / 60 / 60 / 24) + DATE(1970, 1, 1)</f>
        <v>40998.051192129627</v>
      </c>
      <c r="M2606" s="16">
        <f>(J2606 / 60 / 60 / 24) + DATE(1970, 1, 1)</f>
        <v>41028.051192129627</v>
      </c>
      <c r="N2606" s="10">
        <f>M2606-L2606</f>
        <v>30</v>
      </c>
      <c r="O2606" t="b">
        <v>1</v>
      </c>
      <c r="P2606">
        <v>321</v>
      </c>
      <c r="Q2606" s="12">
        <f>IFERROR(ROUND(E2606 / P2606, 2), 0)</f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 / D2607 * 100, 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>(K2607 / 60 / 60 / 24) + DATE(1970, 1, 1)</f>
        <v>42508.541550925926</v>
      </c>
      <c r="M2607" s="16">
        <f>(J2607 / 60 / 60 / 24) + DATE(1970, 1, 1)</f>
        <v>42538.541550925926</v>
      </c>
      <c r="N2607" s="10">
        <f>M2607-L2607</f>
        <v>30</v>
      </c>
      <c r="O2607" t="b">
        <v>1</v>
      </c>
      <c r="P2607">
        <v>1762</v>
      </c>
      <c r="Q2607" s="12">
        <f>IFERROR(ROUND(E2607 / P2607, 2), 0)</f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 / D2608 * 100, 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>(K2608 / 60 / 60 / 24) + DATE(1970, 1, 1)</f>
        <v>41726.712754629632</v>
      </c>
      <c r="M2608" s="16">
        <f>(J2608 / 60 / 60 / 24) + DATE(1970, 1, 1)</f>
        <v>41758.712754629632</v>
      </c>
      <c r="N2608" s="10">
        <f>M2608-L2608</f>
        <v>32</v>
      </c>
      <c r="O2608" t="b">
        <v>1</v>
      </c>
      <c r="P2608">
        <v>385</v>
      </c>
      <c r="Q2608" s="12">
        <f>IFERROR(ROUND(E2608 / P2608, 2), 0)</f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 / D2609 * 100, 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>(K2609 / 60 / 60 / 24) + DATE(1970, 1, 1)</f>
        <v>42184.874675925923</v>
      </c>
      <c r="M2609" s="16">
        <f>(J2609 / 60 / 60 / 24) + DATE(1970, 1, 1)</f>
        <v>42228.083333333328</v>
      </c>
      <c r="N2609" s="10">
        <f>M2609-L2609</f>
        <v>43.208657407405553</v>
      </c>
      <c r="O2609" t="b">
        <v>1</v>
      </c>
      <c r="P2609">
        <v>398</v>
      </c>
      <c r="Q2609" s="12">
        <f>IFERROR(ROUND(E2609 / P2609, 2), 0)</f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 / D2610 * 100, 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>(K2610 / 60 / 60 / 24) + DATE(1970, 1, 1)</f>
        <v>42767.801712962959</v>
      </c>
      <c r="M2610" s="16">
        <f>(J2610 / 60 / 60 / 24) + DATE(1970, 1, 1)</f>
        <v>42809</v>
      </c>
      <c r="N2610" s="10">
        <f>M2610-L2610</f>
        <v>41.198287037041155</v>
      </c>
      <c r="O2610" t="b">
        <v>1</v>
      </c>
      <c r="P2610">
        <v>304</v>
      </c>
      <c r="Q2610" s="12">
        <f>IFERROR(ROUND(E2610 / P2610, 2), 0)</f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 / D2611 * 100, 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>(K2611 / 60 / 60 / 24) + DATE(1970, 1, 1)</f>
        <v>41075.237858796296</v>
      </c>
      <c r="M2611" s="16">
        <f>(J2611 / 60 / 60 / 24) + DATE(1970, 1, 1)</f>
        <v>41105.237858796296</v>
      </c>
      <c r="N2611" s="10">
        <f>M2611-L2611</f>
        <v>30</v>
      </c>
      <c r="O2611" t="b">
        <v>1</v>
      </c>
      <c r="P2611">
        <v>676</v>
      </c>
      <c r="Q2611" s="12">
        <f>IFERROR(ROUND(E2611 / P2611, 2), 0)</f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 / D2612 * 100, 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>(K2612 / 60 / 60 / 24) + DATE(1970, 1, 1)</f>
        <v>42564.881076388891</v>
      </c>
      <c r="M2612" s="16">
        <f>(J2612 / 60 / 60 / 24) + DATE(1970, 1, 1)</f>
        <v>42604.290972222225</v>
      </c>
      <c r="N2612" s="10">
        <f>M2612-L2612</f>
        <v>39.409895833334303</v>
      </c>
      <c r="O2612" t="b">
        <v>1</v>
      </c>
      <c r="P2612">
        <v>577</v>
      </c>
      <c r="Q2612" s="12">
        <f>IFERROR(ROUND(E2612 / P2612, 2), 0)</f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 / D2613 * 100, 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>(K2613 / 60 / 60 / 24) + DATE(1970, 1, 1)</f>
        <v>42704.335810185185</v>
      </c>
      <c r="M2613" s="16">
        <f>(J2613 / 60 / 60 / 24) + DATE(1970, 1, 1)</f>
        <v>42737.957638888889</v>
      </c>
      <c r="N2613" s="10">
        <f>M2613-L2613</f>
        <v>33.621828703704523</v>
      </c>
      <c r="O2613" t="b">
        <v>1</v>
      </c>
      <c r="P2613">
        <v>3663</v>
      </c>
      <c r="Q2613" s="12">
        <f>IFERROR(ROUND(E2613 / P2613, 2), 0)</f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 / D2614 * 100, 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>(K2614 / 60 / 60 / 24) + DATE(1970, 1, 1)</f>
        <v>41982.143171296295</v>
      </c>
      <c r="M2614" s="16">
        <f>(J2614 / 60 / 60 / 24) + DATE(1970, 1, 1)</f>
        <v>42013.143171296295</v>
      </c>
      <c r="N2614" s="10">
        <f>M2614-L2614</f>
        <v>31</v>
      </c>
      <c r="O2614" t="b">
        <v>1</v>
      </c>
      <c r="P2614">
        <v>294</v>
      </c>
      <c r="Q2614" s="12">
        <f>IFERROR(ROUND(E2614 / P2614, 2), 0)</f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 / D2615 * 100, 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>(K2615 / 60 / 60 / 24) + DATE(1970, 1, 1)</f>
        <v>41143.81821759259</v>
      </c>
      <c r="M2615" s="16">
        <f>(J2615 / 60 / 60 / 24) + DATE(1970, 1, 1)</f>
        <v>41173.81821759259</v>
      </c>
      <c r="N2615" s="10">
        <f>M2615-L2615</f>
        <v>30</v>
      </c>
      <c r="O2615" t="b">
        <v>1</v>
      </c>
      <c r="P2615">
        <v>28</v>
      </c>
      <c r="Q2615" s="12">
        <f>IFERROR(ROUND(E2615 / P2615, 2), 0)</f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 / D2616 * 100, 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>(K2616 / 60 / 60 / 24) + DATE(1970, 1, 1)</f>
        <v>41730.708472222221</v>
      </c>
      <c r="M2616" s="16">
        <f>(J2616 / 60 / 60 / 24) + DATE(1970, 1, 1)</f>
        <v>41759.208333333336</v>
      </c>
      <c r="N2616" s="10">
        <f>M2616-L2616</f>
        <v>28.499861111115024</v>
      </c>
      <c r="O2616" t="b">
        <v>1</v>
      </c>
      <c r="P2616">
        <v>100</v>
      </c>
      <c r="Q2616" s="12">
        <f>IFERROR(ROUND(E2616 / P2616, 2), 0)</f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 / D2617 * 100, 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>(K2617 / 60 / 60 / 24) + DATE(1970, 1, 1)</f>
        <v>42453.49726851852</v>
      </c>
      <c r="M2617" s="16">
        <f>(J2617 / 60 / 60 / 24) + DATE(1970, 1, 1)</f>
        <v>42490.5</v>
      </c>
      <c r="N2617" s="10">
        <f>M2617-L2617</f>
        <v>37.002731481479714</v>
      </c>
      <c r="O2617" t="b">
        <v>0</v>
      </c>
      <c r="P2617">
        <v>72</v>
      </c>
      <c r="Q2617" s="12">
        <f>IFERROR(ROUND(E2617 / P2617, 2), 0)</f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 / D2618 * 100, 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>(K2618 / 60 / 60 / 24) + DATE(1970, 1, 1)</f>
        <v>42211.99454861111</v>
      </c>
      <c r="M2618" s="16">
        <f>(J2618 / 60 / 60 / 24) + DATE(1970, 1, 1)</f>
        <v>42241.99454861111</v>
      </c>
      <c r="N2618" s="10">
        <f>M2618-L2618</f>
        <v>30</v>
      </c>
      <c r="O2618" t="b">
        <v>1</v>
      </c>
      <c r="P2618">
        <v>238</v>
      </c>
      <c r="Q2618" s="12">
        <f>IFERROR(ROUND(E2618 / P2618, 2), 0)</f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 / D2619 * 100, 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>(K2619 / 60 / 60 / 24) + DATE(1970, 1, 1)</f>
        <v>41902.874432870369</v>
      </c>
      <c r="M2619" s="16">
        <f>(J2619 / 60 / 60 / 24) + DATE(1970, 1, 1)</f>
        <v>41932.874432870369</v>
      </c>
      <c r="N2619" s="10">
        <f>M2619-L2619</f>
        <v>30</v>
      </c>
      <c r="O2619" t="b">
        <v>1</v>
      </c>
      <c r="P2619">
        <v>159</v>
      </c>
      <c r="Q2619" s="12">
        <f>IFERROR(ROUND(E2619 / P2619, 2), 0)</f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 / D2620 * 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>(K2620 / 60 / 60 / 24) + DATE(1970, 1, 1)</f>
        <v>42279.792372685188</v>
      </c>
      <c r="M2620" s="16">
        <f>(J2620 / 60 / 60 / 24) + DATE(1970, 1, 1)</f>
        <v>42339.834039351852</v>
      </c>
      <c r="N2620" s="10">
        <f>M2620-L2620</f>
        <v>60.041666666664241</v>
      </c>
      <c r="O2620" t="b">
        <v>1</v>
      </c>
      <c r="P2620">
        <v>77</v>
      </c>
      <c r="Q2620" s="12">
        <f>IFERROR(ROUND(E2620 / P2620, 2), 0)</f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 / D2621 * 100, 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>(K2621 / 60 / 60 / 24) + DATE(1970, 1, 1)</f>
        <v>42273.884305555555</v>
      </c>
      <c r="M2621" s="16">
        <f>(J2621 / 60 / 60 / 24) + DATE(1970, 1, 1)</f>
        <v>42300.458333333328</v>
      </c>
      <c r="N2621" s="10">
        <f>M2621-L2621</f>
        <v>26.574027777773154</v>
      </c>
      <c r="O2621" t="b">
        <v>1</v>
      </c>
      <c r="P2621">
        <v>53</v>
      </c>
      <c r="Q2621" s="12">
        <f>IFERROR(ROUND(E2621 / P2621, 2), 0)</f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 / D2622 * 100, 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>(K2622 / 60 / 60 / 24) + DATE(1970, 1, 1)</f>
        <v>42251.16715277778</v>
      </c>
      <c r="M2622" s="16">
        <f>(J2622 / 60 / 60 / 24) + DATE(1970, 1, 1)</f>
        <v>42288.041666666672</v>
      </c>
      <c r="N2622" s="10">
        <f>M2622-L2622</f>
        <v>36.87451388889167</v>
      </c>
      <c r="O2622" t="b">
        <v>1</v>
      </c>
      <c r="P2622">
        <v>1251</v>
      </c>
      <c r="Q2622" s="12">
        <f>IFERROR(ROUND(E2622 / P2622, 2), 0)</f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 / D2623 * 100, 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>(K2623 / 60 / 60 / 24) + DATE(1970, 1, 1)</f>
        <v>42115.74754629629</v>
      </c>
      <c r="M2623" s="16">
        <f>(J2623 / 60 / 60 / 24) + DATE(1970, 1, 1)</f>
        <v>42145.74754629629</v>
      </c>
      <c r="N2623" s="10">
        <f>M2623-L2623</f>
        <v>30</v>
      </c>
      <c r="O2623" t="b">
        <v>1</v>
      </c>
      <c r="P2623">
        <v>465</v>
      </c>
      <c r="Q2623" s="12">
        <f>IFERROR(ROUND(E2623 / P2623, 2), 0)</f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 / D2624 * 100, 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>(K2624 / 60 / 60 / 24) + DATE(1970, 1, 1)</f>
        <v>42689.74324074074</v>
      </c>
      <c r="M2624" s="16">
        <f>(J2624 / 60 / 60 / 24) + DATE(1970, 1, 1)</f>
        <v>42734.74324074074</v>
      </c>
      <c r="N2624" s="10">
        <f>M2624-L2624</f>
        <v>45</v>
      </c>
      <c r="O2624" t="b">
        <v>0</v>
      </c>
      <c r="P2624">
        <v>74</v>
      </c>
      <c r="Q2624" s="12">
        <f>IFERROR(ROUND(E2624 / P2624, 2), 0)</f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 / D2625 * 100, 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>(K2625 / 60 / 60 / 24) + DATE(1970, 1, 1)</f>
        <v>42692.256550925929</v>
      </c>
      <c r="M2625" s="16">
        <f>(J2625 / 60 / 60 / 24) + DATE(1970, 1, 1)</f>
        <v>42706.256550925929</v>
      </c>
      <c r="N2625" s="10">
        <f>M2625-L2625</f>
        <v>14</v>
      </c>
      <c r="O2625" t="b">
        <v>0</v>
      </c>
      <c r="P2625">
        <v>62</v>
      </c>
      <c r="Q2625" s="12">
        <f>IFERROR(ROUND(E2625 / P2625, 2), 0)</f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>(K2626 / 60 / 60 / 24) + DATE(1970, 1, 1)</f>
        <v>41144.42155092593</v>
      </c>
      <c r="M2626" s="16">
        <f>(J2626 / 60 / 60 / 24) + DATE(1970, 1, 1)</f>
        <v>41165.42155092593</v>
      </c>
      <c r="N2626" s="10">
        <f>M2626-L2626</f>
        <v>21</v>
      </c>
      <c r="O2626" t="b">
        <v>0</v>
      </c>
      <c r="P2626">
        <v>3468</v>
      </c>
      <c r="Q2626" s="12">
        <f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 / D2627 * 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>(K2627 / 60 / 60 / 24) + DATE(1970, 1, 1)</f>
        <v>42658.810277777782</v>
      </c>
      <c r="M2627" s="16">
        <f>(J2627 / 60 / 60 / 24) + DATE(1970, 1, 1)</f>
        <v>42683.851944444439</v>
      </c>
      <c r="N2627" s="10">
        <f>M2627-L2627</f>
        <v>25.041666666656965</v>
      </c>
      <c r="O2627" t="b">
        <v>0</v>
      </c>
      <c r="P2627">
        <v>52</v>
      </c>
      <c r="Q2627" s="12">
        <f>IFERROR(ROUND(E2627 / P2627, 2), 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 / D2628 * 100, 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>(K2628 / 60 / 60 / 24) + DATE(1970, 1, 1)</f>
        <v>42128.628113425926</v>
      </c>
      <c r="M2628" s="16">
        <f>(J2628 / 60 / 60 / 24) + DATE(1970, 1, 1)</f>
        <v>42158.628113425926</v>
      </c>
      <c r="N2628" s="10">
        <f>M2628-L2628</f>
        <v>30</v>
      </c>
      <c r="O2628" t="b">
        <v>0</v>
      </c>
      <c r="P2628">
        <v>50</v>
      </c>
      <c r="Q2628" s="12">
        <f>IFERROR(ROUND(E2628 / P2628, 2), 0)</f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 / D2629 * 100, 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>(K2629 / 60 / 60 / 24) + DATE(1970, 1, 1)</f>
        <v>42304.829409722224</v>
      </c>
      <c r="M2629" s="16">
        <f>(J2629 / 60 / 60 / 24) + DATE(1970, 1, 1)</f>
        <v>42334.871076388896</v>
      </c>
      <c r="N2629" s="10">
        <f>M2629-L2629</f>
        <v>30.041666666671517</v>
      </c>
      <c r="O2629" t="b">
        <v>0</v>
      </c>
      <c r="P2629">
        <v>45</v>
      </c>
      <c r="Q2629" s="12">
        <f>IFERROR(ROUND(E2629 / P2629, 2), 0)</f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 / D2630 * 100, 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>(K2630 / 60 / 60 / 24) + DATE(1970, 1, 1)</f>
        <v>41953.966053240743</v>
      </c>
      <c r="M2630" s="16">
        <f>(J2630 / 60 / 60 / 24) + DATE(1970, 1, 1)</f>
        <v>41973.966053240743</v>
      </c>
      <c r="N2630" s="10">
        <f>M2630-L2630</f>
        <v>20</v>
      </c>
      <c r="O2630" t="b">
        <v>0</v>
      </c>
      <c r="P2630">
        <v>21</v>
      </c>
      <c r="Q2630" s="12">
        <f>IFERROR(ROUND(E2630 / P2630, 2), 0)</f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 / D2631 * 100, 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>(K2631 / 60 / 60 / 24) + DATE(1970, 1, 1)</f>
        <v>42108.538449074069</v>
      </c>
      <c r="M2631" s="16">
        <f>(J2631 / 60 / 60 / 24) + DATE(1970, 1, 1)</f>
        <v>42138.538449074069</v>
      </c>
      <c r="N2631" s="10">
        <f>M2631-L2631</f>
        <v>30</v>
      </c>
      <c r="O2631" t="b">
        <v>0</v>
      </c>
      <c r="P2631">
        <v>100</v>
      </c>
      <c r="Q2631" s="12">
        <f>IFERROR(ROUND(E2631 / P2631, 2), 0)</f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 / D2632 * 100, 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>(K2632 / 60 / 60 / 24) + DATE(1970, 1, 1)</f>
        <v>42524.105462962965</v>
      </c>
      <c r="M2632" s="16">
        <f>(J2632 / 60 / 60 / 24) + DATE(1970, 1, 1)</f>
        <v>42551.416666666672</v>
      </c>
      <c r="N2632" s="10">
        <f>M2632-L2632</f>
        <v>27.311203703706269</v>
      </c>
      <c r="O2632" t="b">
        <v>0</v>
      </c>
      <c r="P2632">
        <v>81</v>
      </c>
      <c r="Q2632" s="12">
        <f>IFERROR(ROUND(E2632 / P2632, 2), 0)</f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 / D2633 * 100, 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>(K2633 / 60 / 60 / 24) + DATE(1970, 1, 1)</f>
        <v>42218.169293981482</v>
      </c>
      <c r="M2633" s="16">
        <f>(J2633 / 60 / 60 / 24) + DATE(1970, 1, 1)</f>
        <v>42246.169293981482</v>
      </c>
      <c r="N2633" s="10">
        <f>M2633-L2633</f>
        <v>28</v>
      </c>
      <c r="O2633" t="b">
        <v>0</v>
      </c>
      <c r="P2633">
        <v>286</v>
      </c>
      <c r="Q2633" s="12">
        <f>IFERROR(ROUND(E2633 / P2633, 2), 0)</f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 / D2634 * 100, 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>(K2634 / 60 / 60 / 24) + DATE(1970, 1, 1)</f>
        <v>42494.061793981484</v>
      </c>
      <c r="M2634" s="16">
        <f>(J2634 / 60 / 60 / 24) + DATE(1970, 1, 1)</f>
        <v>42519.061793981484</v>
      </c>
      <c r="N2634" s="10">
        <f>M2634-L2634</f>
        <v>25</v>
      </c>
      <c r="O2634" t="b">
        <v>0</v>
      </c>
      <c r="P2634">
        <v>42</v>
      </c>
      <c r="Q2634" s="12">
        <f>IFERROR(ROUND(E2634 / P2634, 2), 0)</f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 / D2635 * 100, 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>(K2635 / 60 / 60 / 24) + DATE(1970, 1, 1)</f>
        <v>41667.823287037041</v>
      </c>
      <c r="M2635" s="16">
        <f>(J2635 / 60 / 60 / 24) + DATE(1970, 1, 1)</f>
        <v>41697.958333333336</v>
      </c>
      <c r="N2635" s="10">
        <f>M2635-L2635</f>
        <v>30.135046296294604</v>
      </c>
      <c r="O2635" t="b">
        <v>0</v>
      </c>
      <c r="P2635">
        <v>199</v>
      </c>
      <c r="Q2635" s="12">
        <f>IFERROR(ROUND(E2635 / P2635, 2), 0)</f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 / D2636 * 100, 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>(K2636 / 60 / 60 / 24) + DATE(1970, 1, 1)</f>
        <v>42612.656493055561</v>
      </c>
      <c r="M2636" s="16">
        <f>(J2636 / 60 / 60 / 24) + DATE(1970, 1, 1)</f>
        <v>42642.656493055561</v>
      </c>
      <c r="N2636" s="10">
        <f>M2636-L2636</f>
        <v>30</v>
      </c>
      <c r="O2636" t="b">
        <v>0</v>
      </c>
      <c r="P2636">
        <v>25</v>
      </c>
      <c r="Q2636" s="12">
        <f>IFERROR(ROUND(E2636 / P2636, 2), 0)</f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 / D2637 * 100, 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>(K2637 / 60 / 60 / 24) + DATE(1970, 1, 1)</f>
        <v>42037.950937500005</v>
      </c>
      <c r="M2637" s="16">
        <f>(J2637 / 60 / 60 / 24) + DATE(1970, 1, 1)</f>
        <v>42072.909270833334</v>
      </c>
      <c r="N2637" s="10">
        <f>M2637-L2637</f>
        <v>34.958333333328483</v>
      </c>
      <c r="O2637" t="b">
        <v>0</v>
      </c>
      <c r="P2637">
        <v>84</v>
      </c>
      <c r="Q2637" s="12">
        <f>IFERROR(ROUND(E2637 / P2637, 2), 0)</f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 / D2638 * 100, 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>(K2638 / 60 / 60 / 24) + DATE(1970, 1, 1)</f>
        <v>42636.614745370374</v>
      </c>
      <c r="M2638" s="16">
        <f>(J2638 / 60 / 60 / 24) + DATE(1970, 1, 1)</f>
        <v>42659.041666666672</v>
      </c>
      <c r="N2638" s="10">
        <f>M2638-L2638</f>
        <v>22.426921296297223</v>
      </c>
      <c r="O2638" t="b">
        <v>0</v>
      </c>
      <c r="P2638">
        <v>50</v>
      </c>
      <c r="Q2638" s="12">
        <f>IFERROR(ROUND(E2638 / P2638, 2), 0)</f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 / D2639 * 100, 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>(K2639 / 60 / 60 / 24) + DATE(1970, 1, 1)</f>
        <v>42639.549479166672</v>
      </c>
      <c r="M2639" s="16">
        <f>(J2639 / 60 / 60 / 24) + DATE(1970, 1, 1)</f>
        <v>42655.549479166672</v>
      </c>
      <c r="N2639" s="10">
        <f>M2639-L2639</f>
        <v>16</v>
      </c>
      <c r="O2639" t="b">
        <v>0</v>
      </c>
      <c r="P2639">
        <v>26</v>
      </c>
      <c r="Q2639" s="12">
        <f>IFERROR(ROUND(E2639 / P2639, 2), 0)</f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 / D2640 * 100, 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>(K2640 / 60 / 60 / 24) + DATE(1970, 1, 1)</f>
        <v>41989.913136574076</v>
      </c>
      <c r="M2640" s="16">
        <f>(J2640 / 60 / 60 / 24) + DATE(1970, 1, 1)</f>
        <v>42019.913136574076</v>
      </c>
      <c r="N2640" s="10">
        <f>M2640-L2640</f>
        <v>30</v>
      </c>
      <c r="O2640" t="b">
        <v>0</v>
      </c>
      <c r="P2640">
        <v>14</v>
      </c>
      <c r="Q2640" s="12">
        <f>IFERROR(ROUND(E2640 / P2640, 2), 0)</f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 / D2641 * 100, 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>(K2641 / 60 / 60 / 24) + DATE(1970, 1, 1)</f>
        <v>42024.86513888889</v>
      </c>
      <c r="M2641" s="16">
        <f>(J2641 / 60 / 60 / 24) + DATE(1970, 1, 1)</f>
        <v>42054.86513888889</v>
      </c>
      <c r="N2641" s="10">
        <f>M2641-L2641</f>
        <v>30</v>
      </c>
      <c r="O2641" t="b">
        <v>0</v>
      </c>
      <c r="P2641">
        <v>49</v>
      </c>
      <c r="Q2641" s="12">
        <f>IFERROR(ROUND(E2641 / P2641, 2), 0)</f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 / D2642 * 100, 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>(K2642 / 60 / 60 / 24) + DATE(1970, 1, 1)</f>
        <v>42103.160578703704</v>
      </c>
      <c r="M2642" s="16">
        <f>(J2642 / 60 / 60 / 24) + DATE(1970, 1, 1)</f>
        <v>42163.160578703704</v>
      </c>
      <c r="N2642" s="10">
        <f>M2642-L2642</f>
        <v>60</v>
      </c>
      <c r="O2642" t="b">
        <v>0</v>
      </c>
      <c r="P2642">
        <v>69</v>
      </c>
      <c r="Q2642" s="12">
        <f>IFERROR(ROUND(E2642 / P2642, 2), 0)</f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 / D2643 * 100, 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>(K2643 / 60 / 60 / 24) + DATE(1970, 1, 1)</f>
        <v>41880.827118055553</v>
      </c>
      <c r="M2643" s="16">
        <f>(J2643 / 60 / 60 / 24) + DATE(1970, 1, 1)</f>
        <v>41897.839583333334</v>
      </c>
      <c r="N2643" s="10">
        <f>M2643-L2643</f>
        <v>17.012465277781303</v>
      </c>
      <c r="O2643" t="b">
        <v>0</v>
      </c>
      <c r="P2643">
        <v>1</v>
      </c>
      <c r="Q2643" s="12">
        <f>IFERROR(ROUND(E2643 / P2643, 2), 0)</f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 / D2644 * 100,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>(K2644 / 60 / 60 / 24) + DATE(1970, 1, 1)</f>
        <v>42536.246620370366</v>
      </c>
      <c r="M2644" s="16">
        <f>(J2644 / 60 / 60 / 24) + DATE(1970, 1, 1)</f>
        <v>42566.289583333331</v>
      </c>
      <c r="N2644" s="10">
        <f>M2644-L2644</f>
        <v>30.042962962965248</v>
      </c>
      <c r="O2644" t="b">
        <v>0</v>
      </c>
      <c r="P2644">
        <v>0</v>
      </c>
      <c r="Q2644" s="12">
        <f>IFERROR(ROUND(E2644 / P2644, 2), 0)</f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 / D2645 * 100, 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>(K2645 / 60 / 60 / 24) + DATE(1970, 1, 1)</f>
        <v>42689.582349537035</v>
      </c>
      <c r="M2645" s="16">
        <f>(J2645 / 60 / 60 / 24) + DATE(1970, 1, 1)</f>
        <v>42725.332638888889</v>
      </c>
      <c r="N2645" s="10">
        <f>M2645-L2645</f>
        <v>35.750289351854008</v>
      </c>
      <c r="O2645" t="b">
        <v>1</v>
      </c>
      <c r="P2645">
        <v>1501</v>
      </c>
      <c r="Q2645" s="12">
        <f>IFERROR(ROUND(E2645 / P2645, 2), 0)</f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 / D2646 * 100, 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>(K2646 / 60 / 60 / 24) + DATE(1970, 1, 1)</f>
        <v>42774.792071759264</v>
      </c>
      <c r="M2646" s="16">
        <f>(J2646 / 60 / 60 / 24) + DATE(1970, 1, 1)</f>
        <v>42804.792071759264</v>
      </c>
      <c r="N2646" s="10">
        <f>M2646-L2646</f>
        <v>30</v>
      </c>
      <c r="O2646" t="b">
        <v>1</v>
      </c>
      <c r="P2646">
        <v>52</v>
      </c>
      <c r="Q2646" s="12">
        <f>IFERROR(ROUND(E2646 / P2646, 2), 0)</f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 / D2647 * 100, 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>(K2647 / 60 / 60 / 24) + DATE(1970, 1, 1)</f>
        <v>41921.842627314814</v>
      </c>
      <c r="M2647" s="16">
        <f>(J2647 / 60 / 60 / 24) + DATE(1970, 1, 1)</f>
        <v>41951.884293981479</v>
      </c>
      <c r="N2647" s="10">
        <f>M2647-L2647</f>
        <v>30.041666666664241</v>
      </c>
      <c r="O2647" t="b">
        <v>1</v>
      </c>
      <c r="P2647">
        <v>23</v>
      </c>
      <c r="Q2647" s="12">
        <f>IFERROR(ROUND(E2647 / P2647, 2), 0)</f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 / D2648 * 100, 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>(K2648 / 60 / 60 / 24) + DATE(1970, 1, 1)</f>
        <v>42226.313298611116</v>
      </c>
      <c r="M2648" s="16">
        <f>(J2648 / 60 / 60 / 24) + DATE(1970, 1, 1)</f>
        <v>42256.313298611116</v>
      </c>
      <c r="N2648" s="10">
        <f>M2648-L2648</f>
        <v>30</v>
      </c>
      <c r="O2648" t="b">
        <v>1</v>
      </c>
      <c r="P2648">
        <v>535</v>
      </c>
      <c r="Q2648" s="12">
        <f>IFERROR(ROUND(E2648 / P2648, 2), 0)</f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 / D2649 * 100, 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>(K2649 / 60 / 60 / 24) + DATE(1970, 1, 1)</f>
        <v>42200.261793981481</v>
      </c>
      <c r="M2649" s="16">
        <f>(J2649 / 60 / 60 / 24) + DATE(1970, 1, 1)</f>
        <v>42230.261793981481</v>
      </c>
      <c r="N2649" s="10">
        <f>M2649-L2649</f>
        <v>30</v>
      </c>
      <c r="O2649" t="b">
        <v>0</v>
      </c>
      <c r="P2649">
        <v>3</v>
      </c>
      <c r="Q2649" s="12">
        <f>IFERROR(ROUND(E2649 / P2649, 2), 0)</f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 / D2650 * 100, 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>(K2650 / 60 / 60 / 24) + DATE(1970, 1, 1)</f>
        <v>42408.714814814812</v>
      </c>
      <c r="M2650" s="16">
        <f>(J2650 / 60 / 60 / 24) + DATE(1970, 1, 1)</f>
        <v>42438.714814814812</v>
      </c>
      <c r="N2650" s="10">
        <f>M2650-L2650</f>
        <v>30</v>
      </c>
      <c r="O2650" t="b">
        <v>0</v>
      </c>
      <c r="P2650">
        <v>6</v>
      </c>
      <c r="Q2650" s="12">
        <f>IFERROR(ROUND(E2650 / P2650, 2), 0)</f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 / D2651 * 100,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>(K2651 / 60 / 60 / 24) + DATE(1970, 1, 1)</f>
        <v>42341.99700231482</v>
      </c>
      <c r="M2651" s="16">
        <f>(J2651 / 60 / 60 / 24) + DATE(1970, 1, 1)</f>
        <v>42401.99700231482</v>
      </c>
      <c r="N2651" s="10">
        <f>M2651-L2651</f>
        <v>60</v>
      </c>
      <c r="O2651" t="b">
        <v>0</v>
      </c>
      <c r="P2651">
        <v>3</v>
      </c>
      <c r="Q2651" s="12">
        <f>IFERROR(ROUND(E2651 / P2651, 2), 0)</f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 / D2652 * 100, 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>(K2652 / 60 / 60 / 24) + DATE(1970, 1, 1)</f>
        <v>42695.624340277776</v>
      </c>
      <c r="M2652" s="16">
        <f>(J2652 / 60 / 60 / 24) + DATE(1970, 1, 1)</f>
        <v>42725.624340277776</v>
      </c>
      <c r="N2652" s="10">
        <f>M2652-L2652</f>
        <v>30</v>
      </c>
      <c r="O2652" t="b">
        <v>0</v>
      </c>
      <c r="P2652">
        <v>5</v>
      </c>
      <c r="Q2652" s="12">
        <f>IFERROR(ROUND(E2652 / P2652, 2), 0)</f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 / D2653 * 100, 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>(K2653 / 60 / 60 / 24) + DATE(1970, 1, 1)</f>
        <v>42327.805659722217</v>
      </c>
      <c r="M2653" s="16">
        <f>(J2653 / 60 / 60 / 24) + DATE(1970, 1, 1)</f>
        <v>42355.805659722217</v>
      </c>
      <c r="N2653" s="10">
        <f>M2653-L2653</f>
        <v>28</v>
      </c>
      <c r="O2653" t="b">
        <v>0</v>
      </c>
      <c r="P2653">
        <v>17</v>
      </c>
      <c r="Q2653" s="12">
        <f>IFERROR(ROUND(E2653 / P2653, 2), 0)</f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 / D2654 * 100, 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>(K2654 / 60 / 60 / 24) + DATE(1970, 1, 1)</f>
        <v>41953.158854166672</v>
      </c>
      <c r="M2654" s="16">
        <f>(J2654 / 60 / 60 / 24) + DATE(1970, 1, 1)</f>
        <v>41983.158854166672</v>
      </c>
      <c r="N2654" s="10">
        <f>M2654-L2654</f>
        <v>30</v>
      </c>
      <c r="O2654" t="b">
        <v>0</v>
      </c>
      <c r="P2654">
        <v>11</v>
      </c>
      <c r="Q2654" s="12">
        <f>IFERROR(ROUND(E2654 / P2654, 2), 0)</f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 / D2655 * 100, 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>(K2655 / 60 / 60 / 24) + DATE(1970, 1, 1)</f>
        <v>41771.651932870373</v>
      </c>
      <c r="M2655" s="16">
        <f>(J2655 / 60 / 60 / 24) + DATE(1970, 1, 1)</f>
        <v>41803.166666666664</v>
      </c>
      <c r="N2655" s="10">
        <f>M2655-L2655</f>
        <v>31.514733796291694</v>
      </c>
      <c r="O2655" t="b">
        <v>0</v>
      </c>
      <c r="P2655">
        <v>70</v>
      </c>
      <c r="Q2655" s="12">
        <f>IFERROR(ROUND(E2655 / P2655, 2), 0)</f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 / D2656 * 100,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>(K2656 / 60 / 60 / 24) + DATE(1970, 1, 1)</f>
        <v>42055.600995370376</v>
      </c>
      <c r="M2656" s="16">
        <f>(J2656 / 60 / 60 / 24) + DATE(1970, 1, 1)</f>
        <v>42115.559328703705</v>
      </c>
      <c r="N2656" s="10">
        <f>M2656-L2656</f>
        <v>59.958333333328483</v>
      </c>
      <c r="O2656" t="b">
        <v>0</v>
      </c>
      <c r="P2656">
        <v>6</v>
      </c>
      <c r="Q2656" s="12">
        <f>IFERROR(ROUND(E2656 / P2656, 2), 0)</f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 / D2657 * 100, 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>(K2657 / 60 / 60 / 24) + DATE(1970, 1, 1)</f>
        <v>42381.866284722222</v>
      </c>
      <c r="M2657" s="16">
        <f>(J2657 / 60 / 60 / 24) + DATE(1970, 1, 1)</f>
        <v>42409.833333333328</v>
      </c>
      <c r="N2657" s="10">
        <f>M2657-L2657</f>
        <v>27.967048611106293</v>
      </c>
      <c r="O2657" t="b">
        <v>0</v>
      </c>
      <c r="P2657">
        <v>43</v>
      </c>
      <c r="Q2657" s="12">
        <f>IFERROR(ROUND(E2657 / P2657, 2), 0)</f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 / D2658 * 100, 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>(K2658 / 60 / 60 / 24) + DATE(1970, 1, 1)</f>
        <v>42767.688518518517</v>
      </c>
      <c r="M2658" s="16">
        <f>(J2658 / 60 / 60 / 24) + DATE(1970, 1, 1)</f>
        <v>42806.791666666672</v>
      </c>
      <c r="N2658" s="10">
        <f>M2658-L2658</f>
        <v>39.103148148155014</v>
      </c>
      <c r="O2658" t="b">
        <v>0</v>
      </c>
      <c r="P2658">
        <v>152</v>
      </c>
      <c r="Q2658" s="12">
        <f>IFERROR(ROUND(E2658 / P2658, 2), 0)</f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 / D2659 * 100, 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>(K2659 / 60 / 60 / 24) + DATE(1970, 1, 1)</f>
        <v>42551.928854166668</v>
      </c>
      <c r="M2659" s="16">
        <f>(J2659 / 60 / 60 / 24) + DATE(1970, 1, 1)</f>
        <v>42585.0625</v>
      </c>
      <c r="N2659" s="10">
        <f>M2659-L2659</f>
        <v>33.133645833331684</v>
      </c>
      <c r="O2659" t="b">
        <v>0</v>
      </c>
      <c r="P2659">
        <v>59</v>
      </c>
      <c r="Q2659" s="12">
        <f>IFERROR(ROUND(E2659 / P2659, 2), 0)</f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 / D2660 * 100,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>(K2660 / 60 / 60 / 24) + DATE(1970, 1, 1)</f>
        <v>42551.884189814817</v>
      </c>
      <c r="M2660" s="16">
        <f>(J2660 / 60 / 60 / 24) + DATE(1970, 1, 1)</f>
        <v>42581.884189814817</v>
      </c>
      <c r="N2660" s="10">
        <f>M2660-L2660</f>
        <v>30</v>
      </c>
      <c r="O2660" t="b">
        <v>0</v>
      </c>
      <c r="P2660">
        <v>4</v>
      </c>
      <c r="Q2660" s="12">
        <f>IFERROR(ROUND(E2660 / P2660, 2), 0)</f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 / D2661 * 100, 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>(K2661 / 60 / 60 / 24) + DATE(1970, 1, 1)</f>
        <v>42082.069560185191</v>
      </c>
      <c r="M2661" s="16">
        <f>(J2661 / 60 / 60 / 24) + DATE(1970, 1, 1)</f>
        <v>42112.069560185191</v>
      </c>
      <c r="N2661" s="10">
        <f>M2661-L2661</f>
        <v>30</v>
      </c>
      <c r="O2661" t="b">
        <v>0</v>
      </c>
      <c r="P2661">
        <v>10</v>
      </c>
      <c r="Q2661" s="12">
        <f>IFERROR(ROUND(E2661 / P2661, 2), 0)</f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 / D2662 * 100,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>(K2662 / 60 / 60 / 24) + DATE(1970, 1, 1)</f>
        <v>42272.713171296295</v>
      </c>
      <c r="M2662" s="16">
        <f>(J2662 / 60 / 60 / 24) + DATE(1970, 1, 1)</f>
        <v>42332.754837962959</v>
      </c>
      <c r="N2662" s="10">
        <f>M2662-L2662</f>
        <v>60.041666666664241</v>
      </c>
      <c r="O2662" t="b">
        <v>0</v>
      </c>
      <c r="P2662">
        <v>5</v>
      </c>
      <c r="Q2662" s="12">
        <f>IFERROR(ROUND(E2662 / P2662, 2), 0)</f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 / D2663 * 100, 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>(K2663 / 60 / 60 / 24) + DATE(1970, 1, 1)</f>
        <v>41542.958449074074</v>
      </c>
      <c r="M2663" s="16">
        <f>(J2663 / 60 / 60 / 24) + DATE(1970, 1, 1)</f>
        <v>41572.958449074074</v>
      </c>
      <c r="N2663" s="10">
        <f>M2663-L2663</f>
        <v>30</v>
      </c>
      <c r="O2663" t="b">
        <v>0</v>
      </c>
      <c r="P2663">
        <v>60</v>
      </c>
      <c r="Q2663" s="12">
        <f>IFERROR(ROUND(E2663 / P2663, 2), 0)</f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 / D2664 * 100, 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>(K2664 / 60 / 60 / 24) + DATE(1970, 1, 1)</f>
        <v>42207.746678240743</v>
      </c>
      <c r="M2664" s="16">
        <f>(J2664 / 60 / 60 / 24) + DATE(1970, 1, 1)</f>
        <v>42237.746678240743</v>
      </c>
      <c r="N2664" s="10">
        <f>M2664-L2664</f>
        <v>30</v>
      </c>
      <c r="O2664" t="b">
        <v>0</v>
      </c>
      <c r="P2664">
        <v>80</v>
      </c>
      <c r="Q2664" s="12">
        <f>IFERROR(ROUND(E2664 / P2664, 2), 0)</f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 / D2665 * 100, 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>(K2665 / 60 / 60 / 24) + DATE(1970, 1, 1)</f>
        <v>42222.622766203705</v>
      </c>
      <c r="M2665" s="16">
        <f>(J2665 / 60 / 60 / 24) + DATE(1970, 1, 1)</f>
        <v>42251.625</v>
      </c>
      <c r="N2665" s="10">
        <f>M2665-L2665</f>
        <v>29.002233796294604</v>
      </c>
      <c r="O2665" t="b">
        <v>0</v>
      </c>
      <c r="P2665">
        <v>56</v>
      </c>
      <c r="Q2665" s="12">
        <f>IFERROR(ROUND(E2665 / P2665, 2), 0)</f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 / D2666 * 100, 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>(K2666 / 60 / 60 / 24) + DATE(1970, 1, 1)</f>
        <v>42313.02542824074</v>
      </c>
      <c r="M2666" s="16">
        <f>(J2666 / 60 / 60 / 24) + DATE(1970, 1, 1)</f>
        <v>42347.290972222225</v>
      </c>
      <c r="N2666" s="10">
        <f>M2666-L2666</f>
        <v>34.26554398148437</v>
      </c>
      <c r="O2666" t="b">
        <v>0</v>
      </c>
      <c r="P2666">
        <v>104</v>
      </c>
      <c r="Q2666" s="12">
        <f>IFERROR(ROUND(E2666 / P2666, 2), 0)</f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 / D2667 * 100, 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>(K2667 / 60 / 60 / 24) + DATE(1970, 1, 1)</f>
        <v>42083.895532407405</v>
      </c>
      <c r="M2667" s="16">
        <f>(J2667 / 60 / 60 / 24) + DATE(1970, 1, 1)</f>
        <v>42128.895532407405</v>
      </c>
      <c r="N2667" s="10">
        <f>M2667-L2667</f>
        <v>45</v>
      </c>
      <c r="O2667" t="b">
        <v>0</v>
      </c>
      <c r="P2667">
        <v>46</v>
      </c>
      <c r="Q2667" s="12">
        <f>IFERROR(ROUND(E2667 / P2667, 2), 0)</f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 / D2668 * 100, 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>(K2668 / 60 / 60 / 24) + DATE(1970, 1, 1)</f>
        <v>42235.764340277776</v>
      </c>
      <c r="M2668" s="16">
        <f>(J2668 / 60 / 60 / 24) + DATE(1970, 1, 1)</f>
        <v>42272.875</v>
      </c>
      <c r="N2668" s="10">
        <f>M2668-L2668</f>
        <v>37.110659722224227</v>
      </c>
      <c r="O2668" t="b">
        <v>0</v>
      </c>
      <c r="P2668">
        <v>206</v>
      </c>
      <c r="Q2668" s="12">
        <f>IFERROR(ROUND(E2668 / P2668, 2), 0)</f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 / D2669 * 100, 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>(K2669 / 60 / 60 / 24) + DATE(1970, 1, 1)</f>
        <v>42380.926111111112</v>
      </c>
      <c r="M2669" s="16">
        <f>(J2669 / 60 / 60 / 24) + DATE(1970, 1, 1)</f>
        <v>42410.926111111112</v>
      </c>
      <c r="N2669" s="10">
        <f>M2669-L2669</f>
        <v>30</v>
      </c>
      <c r="O2669" t="b">
        <v>0</v>
      </c>
      <c r="P2669">
        <v>18</v>
      </c>
      <c r="Q2669" s="12">
        <f>IFERROR(ROUND(E2669 / P2669, 2), 0)</f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 / D2670 * 100, 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>(K2670 / 60 / 60 / 24) + DATE(1970, 1, 1)</f>
        <v>42275.588715277772</v>
      </c>
      <c r="M2670" s="16">
        <f>(J2670 / 60 / 60 / 24) + DATE(1970, 1, 1)</f>
        <v>42317.60555555555</v>
      </c>
      <c r="N2670" s="10">
        <f>M2670-L2670</f>
        <v>42.016840277778101</v>
      </c>
      <c r="O2670" t="b">
        <v>0</v>
      </c>
      <c r="P2670">
        <v>28</v>
      </c>
      <c r="Q2670" s="12">
        <f>IFERROR(ROUND(E2670 / P2670, 2), 0)</f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 / D2671 * 100, 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>(K2671 / 60 / 60 / 24) + DATE(1970, 1, 1)</f>
        <v>42319.035833333335</v>
      </c>
      <c r="M2671" s="16">
        <f>(J2671 / 60 / 60 / 24) + DATE(1970, 1, 1)</f>
        <v>42379.035833333335</v>
      </c>
      <c r="N2671" s="10">
        <f>M2671-L2671</f>
        <v>60</v>
      </c>
      <c r="O2671" t="b">
        <v>0</v>
      </c>
      <c r="P2671">
        <v>11</v>
      </c>
      <c r="Q2671" s="12">
        <f>IFERROR(ROUND(E2671 / P2671, 2), 0)</f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 / D2672 * 100, 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>(K2672 / 60 / 60 / 24) + DATE(1970, 1, 1)</f>
        <v>41821.020601851851</v>
      </c>
      <c r="M2672" s="16">
        <f>(J2672 / 60 / 60 / 24) + DATE(1970, 1, 1)</f>
        <v>41849.020601851851</v>
      </c>
      <c r="N2672" s="10">
        <f>M2672-L2672</f>
        <v>28</v>
      </c>
      <c r="O2672" t="b">
        <v>1</v>
      </c>
      <c r="P2672">
        <v>60</v>
      </c>
      <c r="Q2672" s="12">
        <f>IFERROR(ROUND(E2672 / P2672, 2), 0)</f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 / D2673 * 100, 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>(K2673 / 60 / 60 / 24) + DATE(1970, 1, 1)</f>
        <v>41962.749027777783</v>
      </c>
      <c r="M2673" s="16">
        <f>(J2673 / 60 / 60 / 24) + DATE(1970, 1, 1)</f>
        <v>41992.818055555559</v>
      </c>
      <c r="N2673" s="10">
        <f>M2673-L2673</f>
        <v>30.069027777775773</v>
      </c>
      <c r="O2673" t="b">
        <v>1</v>
      </c>
      <c r="P2673">
        <v>84</v>
      </c>
      <c r="Q2673" s="12">
        <f>IFERROR(ROUND(E2673 / P2673, 2), 0)</f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 / D2674 * 100, 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>(K2674 / 60 / 60 / 24) + DATE(1970, 1, 1)</f>
        <v>42344.884143518517</v>
      </c>
      <c r="M2674" s="16">
        <f>(J2674 / 60 / 60 / 24) + DATE(1970, 1, 1)</f>
        <v>42366.25</v>
      </c>
      <c r="N2674" s="10">
        <f>M2674-L2674</f>
        <v>21.365856481483206</v>
      </c>
      <c r="O2674" t="b">
        <v>1</v>
      </c>
      <c r="P2674">
        <v>47</v>
      </c>
      <c r="Q2674" s="12">
        <f>IFERROR(ROUND(E2674 / P2674, 2), 0)</f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 / D2675 * 100, 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>(K2675 / 60 / 60 / 24) + DATE(1970, 1, 1)</f>
        <v>41912.541655092595</v>
      </c>
      <c r="M2675" s="16">
        <f>(J2675 / 60 / 60 / 24) + DATE(1970, 1, 1)</f>
        <v>41941.947916666664</v>
      </c>
      <c r="N2675" s="10">
        <f>M2675-L2675</f>
        <v>29.406261574069504</v>
      </c>
      <c r="O2675" t="b">
        <v>1</v>
      </c>
      <c r="P2675">
        <v>66</v>
      </c>
      <c r="Q2675" s="12">
        <f>IFERROR(ROUND(E2675 / P2675, 2), 0)</f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 / D2676 * 100, 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>(K2676 / 60 / 60 / 24) + DATE(1970, 1, 1)</f>
        <v>42529.632754629631</v>
      </c>
      <c r="M2676" s="16">
        <f>(J2676 / 60 / 60 / 24) + DATE(1970, 1, 1)</f>
        <v>42556.207638888889</v>
      </c>
      <c r="N2676" s="10">
        <f>M2676-L2676</f>
        <v>26.574884259258397</v>
      </c>
      <c r="O2676" t="b">
        <v>1</v>
      </c>
      <c r="P2676">
        <v>171</v>
      </c>
      <c r="Q2676" s="12">
        <f>IFERROR(ROUND(E2676 / P2676, 2), 0)</f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 / D2677 * 100, 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>(K2677 / 60 / 60 / 24) + DATE(1970, 1, 1)</f>
        <v>41923.857511574075</v>
      </c>
      <c r="M2677" s="16">
        <f>(J2677 / 60 / 60 / 24) + DATE(1970, 1, 1)</f>
        <v>41953.899178240739</v>
      </c>
      <c r="N2677" s="10">
        <f>M2677-L2677</f>
        <v>30.041666666664241</v>
      </c>
      <c r="O2677" t="b">
        <v>1</v>
      </c>
      <c r="P2677">
        <v>29</v>
      </c>
      <c r="Q2677" s="12">
        <f>IFERROR(ROUND(E2677 / P2677, 2), 0)</f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 / D2678 * 100, 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>(K2678 / 60 / 60 / 24) + DATE(1970, 1, 1)</f>
        <v>42482.624699074076</v>
      </c>
      <c r="M2678" s="16">
        <f>(J2678 / 60 / 60 / 24) + DATE(1970, 1, 1)</f>
        <v>42512.624699074076</v>
      </c>
      <c r="N2678" s="10">
        <f>M2678-L2678</f>
        <v>30</v>
      </c>
      <c r="O2678" t="b">
        <v>0</v>
      </c>
      <c r="P2678">
        <v>9</v>
      </c>
      <c r="Q2678" s="12">
        <f>IFERROR(ROUND(E2678 / P2678, 2), 0)</f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 / D2679 * 100, 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>(K2679 / 60 / 60 / 24) + DATE(1970, 1, 1)</f>
        <v>41793.029432870368</v>
      </c>
      <c r="M2679" s="16">
        <f>(J2679 / 60 / 60 / 24) + DATE(1970, 1, 1)</f>
        <v>41823.029432870368</v>
      </c>
      <c r="N2679" s="10">
        <f>M2679-L2679</f>
        <v>30</v>
      </c>
      <c r="O2679" t="b">
        <v>0</v>
      </c>
      <c r="P2679">
        <v>27</v>
      </c>
      <c r="Q2679" s="12">
        <f>IFERROR(ROUND(E2679 / P2679, 2), 0)</f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 / D2680 * 100,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>(K2680 / 60 / 60 / 24) + DATE(1970, 1, 1)</f>
        <v>42241.798206018517</v>
      </c>
      <c r="M2680" s="16">
        <f>(J2680 / 60 / 60 / 24) + DATE(1970, 1, 1)</f>
        <v>42271.798206018517</v>
      </c>
      <c r="N2680" s="10">
        <f>M2680-L2680</f>
        <v>30</v>
      </c>
      <c r="O2680" t="b">
        <v>0</v>
      </c>
      <c r="P2680">
        <v>2</v>
      </c>
      <c r="Q2680" s="12">
        <f>IFERROR(ROUND(E2680 / P2680, 2), 0)</f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 / D2681 * 100,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>(K2681 / 60 / 60 / 24) + DATE(1970, 1, 1)</f>
        <v>42033.001087962963</v>
      </c>
      <c r="M2681" s="16">
        <f>(J2681 / 60 / 60 / 24) + DATE(1970, 1, 1)</f>
        <v>42063.001087962963</v>
      </c>
      <c r="N2681" s="10">
        <f>M2681-L2681</f>
        <v>30</v>
      </c>
      <c r="O2681" t="b">
        <v>0</v>
      </c>
      <c r="P2681">
        <v>3</v>
      </c>
      <c r="Q2681" s="12">
        <f>IFERROR(ROUND(E2681 / P2681, 2), 0)</f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 / D2682 * 100, 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>(K2682 / 60 / 60 / 24) + DATE(1970, 1, 1)</f>
        <v>42436.211701388893</v>
      </c>
      <c r="M2682" s="16">
        <f>(J2682 / 60 / 60 / 24) + DATE(1970, 1, 1)</f>
        <v>42466.170034722221</v>
      </c>
      <c r="N2682" s="10">
        <f>M2682-L2682</f>
        <v>29.958333333328483</v>
      </c>
      <c r="O2682" t="b">
        <v>0</v>
      </c>
      <c r="P2682">
        <v>4</v>
      </c>
      <c r="Q2682" s="12">
        <f>IFERROR(ROUND(E2682 / P2682, 2), 0)</f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 / D2683 * 100, 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>(K2683 / 60 / 60 / 24) + DATE(1970, 1, 1)</f>
        <v>41805.895254629628</v>
      </c>
      <c r="M2683" s="16">
        <f>(J2683 / 60 / 60 / 24) + DATE(1970, 1, 1)</f>
        <v>41830.895254629628</v>
      </c>
      <c r="N2683" s="10">
        <f>M2683-L2683</f>
        <v>25</v>
      </c>
      <c r="O2683" t="b">
        <v>0</v>
      </c>
      <c r="P2683">
        <v>2</v>
      </c>
      <c r="Q2683" s="12">
        <f>IFERROR(ROUND(E2683 / P2683, 2), 0)</f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 / D2684 * 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>(K2684 / 60 / 60 / 24) + DATE(1970, 1, 1)</f>
        <v>41932.871990740743</v>
      </c>
      <c r="M2684" s="16">
        <f>(J2684 / 60 / 60 / 24) + DATE(1970, 1, 1)</f>
        <v>41965.249305555553</v>
      </c>
      <c r="N2684" s="10">
        <f>M2684-L2684</f>
        <v>32.377314814810234</v>
      </c>
      <c r="O2684" t="b">
        <v>0</v>
      </c>
      <c r="P2684">
        <v>20</v>
      </c>
      <c r="Q2684" s="12">
        <f>IFERROR(ROUND(E2684 / P2684, 2), 0)</f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 / D2685 * 100,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>(K2685 / 60 / 60 / 24) + DATE(1970, 1, 1)</f>
        <v>42034.75509259259</v>
      </c>
      <c r="M2685" s="16">
        <f>(J2685 / 60 / 60 / 24) + DATE(1970, 1, 1)</f>
        <v>42064.75509259259</v>
      </c>
      <c r="N2685" s="10">
        <f>M2685-L2685</f>
        <v>30</v>
      </c>
      <c r="O2685" t="b">
        <v>0</v>
      </c>
      <c r="P2685">
        <v>3</v>
      </c>
      <c r="Q2685" s="12">
        <f>IFERROR(ROUND(E2685 / P2685, 2), 0)</f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 / D2686 * 100, 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>(K2686 / 60 / 60 / 24) + DATE(1970, 1, 1)</f>
        <v>41820.914641203701</v>
      </c>
      <c r="M2686" s="16">
        <f>(J2686 / 60 / 60 / 24) + DATE(1970, 1, 1)</f>
        <v>41860.914641203701</v>
      </c>
      <c r="N2686" s="10">
        <f>M2686-L2686</f>
        <v>40</v>
      </c>
      <c r="O2686" t="b">
        <v>0</v>
      </c>
      <c r="P2686">
        <v>4</v>
      </c>
      <c r="Q2686" s="12">
        <f>IFERROR(ROUND(E2686 / P2686, 2), 0)</f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 / D2687 * 100,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>(K2687 / 60 / 60 / 24) + DATE(1970, 1, 1)</f>
        <v>42061.69594907407</v>
      </c>
      <c r="M2687" s="16">
        <f>(J2687 / 60 / 60 / 24) + DATE(1970, 1, 1)</f>
        <v>42121.654282407413</v>
      </c>
      <c r="N2687" s="10">
        <f>M2687-L2687</f>
        <v>59.958333333343035</v>
      </c>
      <c r="O2687" t="b">
        <v>0</v>
      </c>
      <c r="P2687">
        <v>1</v>
      </c>
      <c r="Q2687" s="12">
        <f>IFERROR(ROUND(E2687 / P2687, 2), 0)</f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 / D2688 * 100,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>(K2688 / 60 / 60 / 24) + DATE(1970, 1, 1)</f>
        <v>41892.974803240737</v>
      </c>
      <c r="M2688" s="16">
        <f>(J2688 / 60 / 60 / 24) + DATE(1970, 1, 1)</f>
        <v>41912.974803240737</v>
      </c>
      <c r="N2688" s="10">
        <f>M2688-L2688</f>
        <v>20</v>
      </c>
      <c r="O2688" t="b">
        <v>0</v>
      </c>
      <c r="P2688">
        <v>0</v>
      </c>
      <c r="Q2688" s="12">
        <f>IFERROR(ROUND(E2688 / P2688, 2), 0)</f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 / D2689 * 100,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>(K2689 / 60 / 60 / 24) + DATE(1970, 1, 1)</f>
        <v>42154.64025462963</v>
      </c>
      <c r="M2689" s="16">
        <f>(J2689 / 60 / 60 / 24) + DATE(1970, 1, 1)</f>
        <v>42184.64025462963</v>
      </c>
      <c r="N2689" s="10">
        <f>M2689-L2689</f>
        <v>30</v>
      </c>
      <c r="O2689" t="b">
        <v>0</v>
      </c>
      <c r="P2689">
        <v>0</v>
      </c>
      <c r="Q2689" s="12">
        <f>IFERROR(ROUND(E2689 / P2689, 2), 0)</f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>(K2690 / 60 / 60 / 24) + DATE(1970, 1, 1)</f>
        <v>42028.118865740747</v>
      </c>
      <c r="M2690" s="16">
        <f>(J2690 / 60 / 60 / 24) + DATE(1970, 1, 1)</f>
        <v>42059.125</v>
      </c>
      <c r="N2690" s="10">
        <f>M2690-L2690</f>
        <v>31.006134259252576</v>
      </c>
      <c r="O2690" t="b">
        <v>0</v>
      </c>
      <c r="P2690">
        <v>14</v>
      </c>
      <c r="Q2690" s="12">
        <f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 / D2691 * 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>(K2691 / 60 / 60 / 24) + DATE(1970, 1, 1)</f>
        <v>42551.961689814809</v>
      </c>
      <c r="M2691" s="16">
        <f>(J2691 / 60 / 60 / 24) + DATE(1970, 1, 1)</f>
        <v>42581.961689814809</v>
      </c>
      <c r="N2691" s="10">
        <f>M2691-L2691</f>
        <v>30</v>
      </c>
      <c r="O2691" t="b">
        <v>0</v>
      </c>
      <c r="P2691">
        <v>1</v>
      </c>
      <c r="Q2691" s="12">
        <f>IFERROR(ROUND(E2691 / P2691, 2), 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 / D2692 * 100, 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>(K2692 / 60 / 60 / 24) + DATE(1970, 1, 1)</f>
        <v>42113.105046296296</v>
      </c>
      <c r="M2692" s="16">
        <f>(J2692 / 60 / 60 / 24) + DATE(1970, 1, 1)</f>
        <v>42158.105046296296</v>
      </c>
      <c r="N2692" s="10">
        <f>M2692-L2692</f>
        <v>45</v>
      </c>
      <c r="O2692" t="b">
        <v>0</v>
      </c>
      <c r="P2692">
        <v>118</v>
      </c>
      <c r="Q2692" s="12">
        <f>IFERROR(ROUND(E2692 / P2692, 2), 0)</f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 / D2693 * 100,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>(K2693 / 60 / 60 / 24) + DATE(1970, 1, 1)</f>
        <v>42089.724039351851</v>
      </c>
      <c r="M2693" s="16">
        <f>(J2693 / 60 / 60 / 24) + DATE(1970, 1, 1)</f>
        <v>42134.724039351851</v>
      </c>
      <c r="N2693" s="10">
        <f>M2693-L2693</f>
        <v>45</v>
      </c>
      <c r="O2693" t="b">
        <v>0</v>
      </c>
      <c r="P2693">
        <v>2</v>
      </c>
      <c r="Q2693" s="12">
        <f>IFERROR(ROUND(E2693 / P2693, 2), 0)</f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 / D2694 * 100, 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>(K2694 / 60 / 60 / 24) + DATE(1970, 1, 1)</f>
        <v>42058.334027777775</v>
      </c>
      <c r="M2694" s="16">
        <f>(J2694 / 60 / 60 / 24) + DATE(1970, 1, 1)</f>
        <v>42088.292361111111</v>
      </c>
      <c r="N2694" s="10">
        <f>M2694-L2694</f>
        <v>29.958333333335759</v>
      </c>
      <c r="O2694" t="b">
        <v>0</v>
      </c>
      <c r="P2694">
        <v>1</v>
      </c>
      <c r="Q2694" s="12">
        <f>IFERROR(ROUND(E2694 / P2694, 2), 0)</f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 / D2695 * 100, 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>(K2695 / 60 / 60 / 24) + DATE(1970, 1, 1)</f>
        <v>41834.138495370367</v>
      </c>
      <c r="M2695" s="16">
        <f>(J2695 / 60 / 60 / 24) + DATE(1970, 1, 1)</f>
        <v>41864.138495370367</v>
      </c>
      <c r="N2695" s="10">
        <f>M2695-L2695</f>
        <v>30</v>
      </c>
      <c r="O2695" t="b">
        <v>0</v>
      </c>
      <c r="P2695">
        <v>3</v>
      </c>
      <c r="Q2695" s="12">
        <f>IFERROR(ROUND(E2695 / P2695, 2), 0)</f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 / D2696 * 100,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>(K2696 / 60 / 60 / 24) + DATE(1970, 1, 1)</f>
        <v>41878.140497685185</v>
      </c>
      <c r="M2696" s="16">
        <f>(J2696 / 60 / 60 / 24) + DATE(1970, 1, 1)</f>
        <v>41908.140497685185</v>
      </c>
      <c r="N2696" s="10">
        <f>M2696-L2696</f>
        <v>30</v>
      </c>
      <c r="O2696" t="b">
        <v>0</v>
      </c>
      <c r="P2696">
        <v>1</v>
      </c>
      <c r="Q2696" s="12">
        <f>IFERROR(ROUND(E2696 / P2696, 2), 0)</f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 / D2697 * 100,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>(K2697 / 60 / 60 / 24) + DATE(1970, 1, 1)</f>
        <v>42048.181921296295</v>
      </c>
      <c r="M2697" s="16">
        <f>(J2697 / 60 / 60 / 24) + DATE(1970, 1, 1)</f>
        <v>42108.14025462963</v>
      </c>
      <c r="N2697" s="10">
        <f>M2697-L2697</f>
        <v>59.958333333335759</v>
      </c>
      <c r="O2697" t="b">
        <v>0</v>
      </c>
      <c r="P2697">
        <v>3</v>
      </c>
      <c r="Q2697" s="12">
        <f>IFERROR(ROUND(E2697 / P2697, 2), 0)</f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 / D2698 * 100, 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>(K2698 / 60 / 60 / 24) + DATE(1970, 1, 1)</f>
        <v>41964.844444444447</v>
      </c>
      <c r="M2698" s="16">
        <f>(J2698 / 60 / 60 / 24) + DATE(1970, 1, 1)</f>
        <v>41998.844444444447</v>
      </c>
      <c r="N2698" s="10">
        <f>M2698-L2698</f>
        <v>34</v>
      </c>
      <c r="O2698" t="b">
        <v>0</v>
      </c>
      <c r="P2698">
        <v>38</v>
      </c>
      <c r="Q2698" s="12">
        <f>IFERROR(ROUND(E2698 / P2698, 2), 0)</f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 / D2699 * 100, 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>(K2699 / 60 / 60 / 24) + DATE(1970, 1, 1)</f>
        <v>42187.940081018518</v>
      </c>
      <c r="M2699" s="16">
        <f>(J2699 / 60 / 60 / 24) + DATE(1970, 1, 1)</f>
        <v>42218.916666666672</v>
      </c>
      <c r="N2699" s="10">
        <f>M2699-L2699</f>
        <v>30.976585648153559</v>
      </c>
      <c r="O2699" t="b">
        <v>0</v>
      </c>
      <c r="P2699">
        <v>52</v>
      </c>
      <c r="Q2699" s="12">
        <f>IFERROR(ROUND(E2699 / P2699, 2), 0)</f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 / D2700 * 100,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>(K2700 / 60 / 60 / 24) + DATE(1970, 1, 1)</f>
        <v>41787.898240740738</v>
      </c>
      <c r="M2700" s="16">
        <f>(J2700 / 60 / 60 / 24) + DATE(1970, 1, 1)</f>
        <v>41817.898240740738</v>
      </c>
      <c r="N2700" s="10">
        <f>M2700-L2700</f>
        <v>30</v>
      </c>
      <c r="O2700" t="b">
        <v>0</v>
      </c>
      <c r="P2700">
        <v>2</v>
      </c>
      <c r="Q2700" s="12">
        <f>IFERROR(ROUND(E2700 / P2700, 2), 0)</f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 / D2701 * 100,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>(K2701 / 60 / 60 / 24) + DATE(1970, 1, 1)</f>
        <v>41829.896562499998</v>
      </c>
      <c r="M2701" s="16">
        <f>(J2701 / 60 / 60 / 24) + DATE(1970, 1, 1)</f>
        <v>41859.896562499998</v>
      </c>
      <c r="N2701" s="10">
        <f>M2701-L2701</f>
        <v>30</v>
      </c>
      <c r="O2701" t="b">
        <v>0</v>
      </c>
      <c r="P2701">
        <v>0</v>
      </c>
      <c r="Q2701" s="12">
        <f>IFERROR(ROUND(E2701 / P2701, 2), 0)</f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 / D2702 * 100, 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>(K2702 / 60 / 60 / 24) + DATE(1970, 1, 1)</f>
        <v>41870.87467592593</v>
      </c>
      <c r="M2702" s="16">
        <f>(J2702 / 60 / 60 / 24) + DATE(1970, 1, 1)</f>
        <v>41900.87467592593</v>
      </c>
      <c r="N2702" s="10">
        <f>M2702-L2702</f>
        <v>30</v>
      </c>
      <c r="O2702" t="b">
        <v>0</v>
      </c>
      <c r="P2702">
        <v>4</v>
      </c>
      <c r="Q2702" s="12">
        <f>IFERROR(ROUND(E2702 / P2702, 2), 0)</f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 / D2703 * 100, 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>(K2703 / 60 / 60 / 24) + DATE(1970, 1, 1)</f>
        <v>42801.774699074071</v>
      </c>
      <c r="M2703" s="16">
        <f>(J2703 / 60 / 60 / 24) + DATE(1970, 1, 1)</f>
        <v>42832.733032407406</v>
      </c>
      <c r="N2703" s="10">
        <f>M2703-L2703</f>
        <v>30.958333333335759</v>
      </c>
      <c r="O2703" t="b">
        <v>0</v>
      </c>
      <c r="P2703">
        <v>46</v>
      </c>
      <c r="Q2703" s="12">
        <f>IFERROR(ROUND(E2703 / P2703, 2), 0)</f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 / D2704 * 100, 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>(K2704 / 60 / 60 / 24) + DATE(1970, 1, 1)</f>
        <v>42800.801817129628</v>
      </c>
      <c r="M2704" s="16">
        <f>(J2704 / 60 / 60 / 24) + DATE(1970, 1, 1)</f>
        <v>42830.760150462964</v>
      </c>
      <c r="N2704" s="10">
        <f>M2704-L2704</f>
        <v>29.958333333335759</v>
      </c>
      <c r="O2704" t="b">
        <v>1</v>
      </c>
      <c r="P2704">
        <v>26</v>
      </c>
      <c r="Q2704" s="12">
        <f>IFERROR(ROUND(E2704 / P2704, 2), 0)</f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 / D2705 * 100, 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>(K2705 / 60 / 60 / 24) + DATE(1970, 1, 1)</f>
        <v>42756.690162037034</v>
      </c>
      <c r="M2705" s="16">
        <f>(J2705 / 60 / 60 / 24) + DATE(1970, 1, 1)</f>
        <v>42816.648495370369</v>
      </c>
      <c r="N2705" s="10">
        <f>M2705-L2705</f>
        <v>59.958333333335759</v>
      </c>
      <c r="O2705" t="b">
        <v>0</v>
      </c>
      <c r="P2705">
        <v>45</v>
      </c>
      <c r="Q2705" s="12">
        <f>IFERROR(ROUND(E2705 / P2705, 2), 0)</f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 / D2706 * 100, 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>(K2706 / 60 / 60 / 24) + DATE(1970, 1, 1)</f>
        <v>42787.862430555557</v>
      </c>
      <c r="M2706" s="16">
        <f>(J2706 / 60 / 60 / 24) + DATE(1970, 1, 1)</f>
        <v>42830.820763888885</v>
      </c>
      <c r="N2706" s="10">
        <f>M2706-L2706</f>
        <v>42.958333333328483</v>
      </c>
      <c r="O2706" t="b">
        <v>0</v>
      </c>
      <c r="P2706">
        <v>7</v>
      </c>
      <c r="Q2706" s="12">
        <f>IFERROR(ROUND(E2706 / P2706, 2), 0)</f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 / D2707 * 100, 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>(K2707 / 60 / 60 / 24) + DATE(1970, 1, 1)</f>
        <v>42773.916180555556</v>
      </c>
      <c r="M2707" s="16">
        <f>(J2707 / 60 / 60 / 24) + DATE(1970, 1, 1)</f>
        <v>42818.874513888892</v>
      </c>
      <c r="N2707" s="10">
        <f>M2707-L2707</f>
        <v>44.958333333335759</v>
      </c>
      <c r="O2707" t="b">
        <v>0</v>
      </c>
      <c r="P2707">
        <v>8</v>
      </c>
      <c r="Q2707" s="12">
        <f>IFERROR(ROUND(E2707 / P2707, 2), 0)</f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 / D2708 * 100, 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>(K2708 / 60 / 60 / 24) + DATE(1970, 1, 1)</f>
        <v>41899.294942129629</v>
      </c>
      <c r="M2708" s="16">
        <f>(J2708 / 60 / 60 / 24) + DATE(1970, 1, 1)</f>
        <v>41928.290972222225</v>
      </c>
      <c r="N2708" s="10">
        <f>M2708-L2708</f>
        <v>28.996030092595902</v>
      </c>
      <c r="O2708" t="b">
        <v>1</v>
      </c>
      <c r="P2708">
        <v>263</v>
      </c>
      <c r="Q2708" s="12">
        <f>IFERROR(ROUND(E2708 / P2708, 2), 0)</f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 / D2709 * 100, 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>(K2709 / 60 / 60 / 24) + DATE(1970, 1, 1)</f>
        <v>41391.782905092594</v>
      </c>
      <c r="M2709" s="16">
        <f>(J2709 / 60 / 60 / 24) + DATE(1970, 1, 1)</f>
        <v>41421.290972222225</v>
      </c>
      <c r="N2709" s="10">
        <f>M2709-L2709</f>
        <v>29.508067129630945</v>
      </c>
      <c r="O2709" t="b">
        <v>1</v>
      </c>
      <c r="P2709">
        <v>394</v>
      </c>
      <c r="Q2709" s="12">
        <f>IFERROR(ROUND(E2709 / P2709, 2), 0)</f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 / D2710 * 100, 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>(K2710 / 60 / 60 / 24) + DATE(1970, 1, 1)</f>
        <v>42512.698217592595</v>
      </c>
      <c r="M2710" s="16">
        <f>(J2710 / 60 / 60 / 24) + DATE(1970, 1, 1)</f>
        <v>42572.698217592595</v>
      </c>
      <c r="N2710" s="10">
        <f>M2710-L2710</f>
        <v>60</v>
      </c>
      <c r="O2710" t="b">
        <v>1</v>
      </c>
      <c r="P2710">
        <v>1049</v>
      </c>
      <c r="Q2710" s="12">
        <f>IFERROR(ROUND(E2710 / P2710, 2), 0)</f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 / D2711 * 100, 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>(K2711 / 60 / 60 / 24) + DATE(1970, 1, 1)</f>
        <v>42612.149780092594</v>
      </c>
      <c r="M2711" s="16">
        <f>(J2711 / 60 / 60 / 24) + DATE(1970, 1, 1)</f>
        <v>42647.165972222225</v>
      </c>
      <c r="N2711" s="10">
        <f>M2711-L2711</f>
        <v>35.016192129631236</v>
      </c>
      <c r="O2711" t="b">
        <v>1</v>
      </c>
      <c r="P2711">
        <v>308</v>
      </c>
      <c r="Q2711" s="12">
        <f>IFERROR(ROUND(E2711 / P2711, 2), 0)</f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 / D2712 * 100, 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>(K2712 / 60 / 60 / 24) + DATE(1970, 1, 1)</f>
        <v>41828.229490740741</v>
      </c>
      <c r="M2712" s="16">
        <f>(J2712 / 60 / 60 / 24) + DATE(1970, 1, 1)</f>
        <v>41860.083333333336</v>
      </c>
      <c r="N2712" s="10">
        <f>M2712-L2712</f>
        <v>31.853842592594447</v>
      </c>
      <c r="O2712" t="b">
        <v>1</v>
      </c>
      <c r="P2712">
        <v>1088</v>
      </c>
      <c r="Q2712" s="12">
        <f>IFERROR(ROUND(E2712 / P2712, 2), 0)</f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 / D2713 * 100, 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>(K2713 / 60 / 60 / 24) + DATE(1970, 1, 1)</f>
        <v>41780.745254629634</v>
      </c>
      <c r="M2713" s="16">
        <f>(J2713 / 60 / 60 / 24) + DATE(1970, 1, 1)</f>
        <v>41810.917361111111</v>
      </c>
      <c r="N2713" s="10">
        <f>M2713-L2713</f>
        <v>30.172106481477385</v>
      </c>
      <c r="O2713" t="b">
        <v>1</v>
      </c>
      <c r="P2713">
        <v>73</v>
      </c>
      <c r="Q2713" s="12">
        <f>IFERROR(ROUND(E2713 / P2713, 2), 0)</f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 / D2714 * 100, 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>(K2714 / 60 / 60 / 24) + DATE(1970, 1, 1)</f>
        <v>41432.062037037038</v>
      </c>
      <c r="M2714" s="16">
        <f>(J2714 / 60 / 60 / 24) + DATE(1970, 1, 1)</f>
        <v>41468.75</v>
      </c>
      <c r="N2714" s="10">
        <f>M2714-L2714</f>
        <v>36.687962962962047</v>
      </c>
      <c r="O2714" t="b">
        <v>1</v>
      </c>
      <c r="P2714">
        <v>143</v>
      </c>
      <c r="Q2714" s="12">
        <f>IFERROR(ROUND(E2714 / P2714, 2), 0)</f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 / D2715 * 100, 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>(K2715 / 60 / 60 / 24) + DATE(1970, 1, 1)</f>
        <v>42322.653749999998</v>
      </c>
      <c r="M2715" s="16">
        <f>(J2715 / 60 / 60 / 24) + DATE(1970, 1, 1)</f>
        <v>42362.653749999998</v>
      </c>
      <c r="N2715" s="10">
        <f>M2715-L2715</f>
        <v>40</v>
      </c>
      <c r="O2715" t="b">
        <v>1</v>
      </c>
      <c r="P2715">
        <v>1420</v>
      </c>
      <c r="Q2715" s="12">
        <f>IFERROR(ROUND(E2715 / P2715, 2), 0)</f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 / D2716 * 100, 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>(K2716 / 60 / 60 / 24) + DATE(1970, 1, 1)</f>
        <v>42629.655046296291</v>
      </c>
      <c r="M2716" s="16">
        <f>(J2716 / 60 / 60 / 24) + DATE(1970, 1, 1)</f>
        <v>42657.958333333328</v>
      </c>
      <c r="N2716" s="10">
        <f>M2716-L2716</f>
        <v>28.30328703703708</v>
      </c>
      <c r="O2716" t="b">
        <v>1</v>
      </c>
      <c r="P2716">
        <v>305</v>
      </c>
      <c r="Q2716" s="12">
        <f>IFERROR(ROUND(E2716 / P2716, 2), 0)</f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 / D2717 * 100, 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>(K2717 / 60 / 60 / 24) + DATE(1970, 1, 1)</f>
        <v>42387.398472222223</v>
      </c>
      <c r="M2717" s="16">
        <f>(J2717 / 60 / 60 / 24) + DATE(1970, 1, 1)</f>
        <v>42421.398472222223</v>
      </c>
      <c r="N2717" s="10">
        <f>M2717-L2717</f>
        <v>34</v>
      </c>
      <c r="O2717" t="b">
        <v>1</v>
      </c>
      <c r="P2717">
        <v>551</v>
      </c>
      <c r="Q2717" s="12">
        <f>IFERROR(ROUND(E2717 / P2717, 2), 0)</f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 / D2718 * 100, 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>(K2718 / 60 / 60 / 24) + DATE(1970, 1, 1)</f>
        <v>42255.333252314813</v>
      </c>
      <c r="M2718" s="16">
        <f>(J2718 / 60 / 60 / 24) + DATE(1970, 1, 1)</f>
        <v>42285.333252314813</v>
      </c>
      <c r="N2718" s="10">
        <f>M2718-L2718</f>
        <v>30</v>
      </c>
      <c r="O2718" t="b">
        <v>1</v>
      </c>
      <c r="P2718">
        <v>187</v>
      </c>
      <c r="Q2718" s="12">
        <f>IFERROR(ROUND(E2718 / P2718, 2), 0)</f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 / D2719 * 100, 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>(K2719 / 60 / 60 / 24) + DATE(1970, 1, 1)</f>
        <v>41934.914918981485</v>
      </c>
      <c r="M2719" s="16">
        <f>(J2719 / 60 / 60 / 24) + DATE(1970, 1, 1)</f>
        <v>41979.956585648149</v>
      </c>
      <c r="N2719" s="10">
        <f>M2719-L2719</f>
        <v>45.041666666664241</v>
      </c>
      <c r="O2719" t="b">
        <v>1</v>
      </c>
      <c r="P2719">
        <v>325</v>
      </c>
      <c r="Q2719" s="12">
        <f>IFERROR(ROUND(E2719 / P2719, 2), 0)</f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 / D2720 * 100, 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>(K2720 / 60 / 60 / 24) + DATE(1970, 1, 1)</f>
        <v>42465.596585648149</v>
      </c>
      <c r="M2720" s="16">
        <f>(J2720 / 60 / 60 / 24) + DATE(1970, 1, 1)</f>
        <v>42493.958333333328</v>
      </c>
      <c r="N2720" s="10">
        <f>M2720-L2720</f>
        <v>28.36174768517958</v>
      </c>
      <c r="O2720" t="b">
        <v>1</v>
      </c>
      <c r="P2720">
        <v>148</v>
      </c>
      <c r="Q2720" s="12">
        <f>IFERROR(ROUND(E2720 / P2720, 2), 0)</f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 / D2721 * 100, 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>(K2721 / 60 / 60 / 24) + DATE(1970, 1, 1)</f>
        <v>42418.031180555554</v>
      </c>
      <c r="M2721" s="16">
        <f>(J2721 / 60 / 60 / 24) + DATE(1970, 1, 1)</f>
        <v>42477.989513888882</v>
      </c>
      <c r="N2721" s="10">
        <f>M2721-L2721</f>
        <v>59.958333333328483</v>
      </c>
      <c r="O2721" t="b">
        <v>0</v>
      </c>
      <c r="P2721">
        <v>69</v>
      </c>
      <c r="Q2721" s="12">
        <f>IFERROR(ROUND(E2721 / P2721, 2), 0)</f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 / D2722 * 100, 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>(K2722 / 60 / 60 / 24) + DATE(1970, 1, 1)</f>
        <v>42655.465891203698</v>
      </c>
      <c r="M2722" s="16">
        <f>(J2722 / 60 / 60 / 24) + DATE(1970, 1, 1)</f>
        <v>42685.507557870369</v>
      </c>
      <c r="N2722" s="10">
        <f>M2722-L2722</f>
        <v>30.041666666671517</v>
      </c>
      <c r="O2722" t="b">
        <v>0</v>
      </c>
      <c r="P2722">
        <v>173</v>
      </c>
      <c r="Q2722" s="12">
        <f>IFERROR(ROUND(E2722 / P2722, 2), 0)</f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 / D2723 * 100, 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>(K2723 / 60 / 60 / 24) + DATE(1970, 1, 1)</f>
        <v>41493.543958333335</v>
      </c>
      <c r="M2723" s="16">
        <f>(J2723 / 60 / 60 / 24) + DATE(1970, 1, 1)</f>
        <v>41523.791666666664</v>
      </c>
      <c r="N2723" s="10">
        <f>M2723-L2723</f>
        <v>30.247708333328774</v>
      </c>
      <c r="O2723" t="b">
        <v>0</v>
      </c>
      <c r="P2723">
        <v>269</v>
      </c>
      <c r="Q2723" s="12">
        <f>IFERROR(ROUND(E2723 / P2723, 2), 0)</f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 / D2724 * 100, 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>(K2724 / 60 / 60 / 24) + DATE(1970, 1, 1)</f>
        <v>42704.857094907406</v>
      </c>
      <c r="M2724" s="16">
        <f>(J2724 / 60 / 60 / 24) + DATE(1970, 1, 1)</f>
        <v>42764.857094907406</v>
      </c>
      <c r="N2724" s="10">
        <f>M2724-L2724</f>
        <v>60</v>
      </c>
      <c r="O2724" t="b">
        <v>0</v>
      </c>
      <c r="P2724">
        <v>185</v>
      </c>
      <c r="Q2724" s="12">
        <f>IFERROR(ROUND(E2724 / P2724, 2), 0)</f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 / D2725 * 100, 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>(K2725 / 60 / 60 / 24) + DATE(1970, 1, 1)</f>
        <v>41944.83898148148</v>
      </c>
      <c r="M2725" s="16">
        <f>(J2725 / 60 / 60 / 24) + DATE(1970, 1, 1)</f>
        <v>42004.880648148144</v>
      </c>
      <c r="N2725" s="10">
        <f>M2725-L2725</f>
        <v>60.041666666664241</v>
      </c>
      <c r="O2725" t="b">
        <v>0</v>
      </c>
      <c r="P2725">
        <v>176</v>
      </c>
      <c r="Q2725" s="12">
        <f>IFERROR(ROUND(E2725 / P2725, 2), 0)</f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 / D2726 * 100, 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>(K2726 / 60 / 60 / 24) + DATE(1970, 1, 1)</f>
        <v>42199.32707175926</v>
      </c>
      <c r="M2726" s="16">
        <f>(J2726 / 60 / 60 / 24) + DATE(1970, 1, 1)</f>
        <v>42231.32707175926</v>
      </c>
      <c r="N2726" s="10">
        <f>M2726-L2726</f>
        <v>32</v>
      </c>
      <c r="O2726" t="b">
        <v>0</v>
      </c>
      <c r="P2726">
        <v>1019</v>
      </c>
      <c r="Q2726" s="12">
        <f>IFERROR(ROUND(E2726 / P2726, 2), 0)</f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 / D2727 * 100, 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>(K2727 / 60 / 60 / 24) + DATE(1970, 1, 1)</f>
        <v>42745.744618055556</v>
      </c>
      <c r="M2727" s="16">
        <f>(J2727 / 60 / 60 / 24) + DATE(1970, 1, 1)</f>
        <v>42795.744618055556</v>
      </c>
      <c r="N2727" s="10">
        <f>M2727-L2727</f>
        <v>50</v>
      </c>
      <c r="O2727" t="b">
        <v>0</v>
      </c>
      <c r="P2727">
        <v>113</v>
      </c>
      <c r="Q2727" s="12">
        <f>IFERROR(ROUND(E2727 / P2727, 2), 0)</f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 / D2728 * 100, 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>(K2728 / 60 / 60 / 24) + DATE(1970, 1, 1)</f>
        <v>42452.579988425925</v>
      </c>
      <c r="M2728" s="16">
        <f>(J2728 / 60 / 60 / 24) + DATE(1970, 1, 1)</f>
        <v>42482.579988425925</v>
      </c>
      <c r="N2728" s="10">
        <f>M2728-L2728</f>
        <v>30</v>
      </c>
      <c r="O2728" t="b">
        <v>0</v>
      </c>
      <c r="P2728">
        <v>404</v>
      </c>
      <c r="Q2728" s="12">
        <f>IFERROR(ROUND(E2728 / P2728, 2), 0)</f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 / D2729 * 100, 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>(K2729 / 60 / 60 / 24) + DATE(1970, 1, 1)</f>
        <v>42198.676655092597</v>
      </c>
      <c r="M2729" s="16">
        <f>(J2729 / 60 / 60 / 24) + DATE(1970, 1, 1)</f>
        <v>42223.676655092597</v>
      </c>
      <c r="N2729" s="10">
        <f>M2729-L2729</f>
        <v>25</v>
      </c>
      <c r="O2729" t="b">
        <v>0</v>
      </c>
      <c r="P2729">
        <v>707</v>
      </c>
      <c r="Q2729" s="12">
        <f>IFERROR(ROUND(E2729 / P2729, 2), 0)</f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 / D2730 * 100, 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>(K2730 / 60 / 60 / 24) + DATE(1970, 1, 1)</f>
        <v>42333.59993055556</v>
      </c>
      <c r="M2730" s="16">
        <f>(J2730 / 60 / 60 / 24) + DATE(1970, 1, 1)</f>
        <v>42368.59993055556</v>
      </c>
      <c r="N2730" s="10">
        <f>M2730-L2730</f>
        <v>35</v>
      </c>
      <c r="O2730" t="b">
        <v>0</v>
      </c>
      <c r="P2730">
        <v>392</v>
      </c>
      <c r="Q2730" s="12">
        <f>IFERROR(ROUND(E2730 / P2730, 2), 0)</f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 / D2731 * 100, 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>(K2731 / 60 / 60 / 24) + DATE(1970, 1, 1)</f>
        <v>42095.240706018521</v>
      </c>
      <c r="M2731" s="16">
        <f>(J2731 / 60 / 60 / 24) + DATE(1970, 1, 1)</f>
        <v>42125.240706018521</v>
      </c>
      <c r="N2731" s="10">
        <f>M2731-L2731</f>
        <v>30</v>
      </c>
      <c r="O2731" t="b">
        <v>0</v>
      </c>
      <c r="P2731">
        <v>23</v>
      </c>
      <c r="Q2731" s="12">
        <f>IFERROR(ROUND(E2731 / P2731, 2), 0)</f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 / D2732 * 100, 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>(K2732 / 60 / 60 / 24) + DATE(1970, 1, 1)</f>
        <v>41351.541377314818</v>
      </c>
      <c r="M2732" s="16">
        <f>(J2732 / 60 / 60 / 24) + DATE(1970, 1, 1)</f>
        <v>41386.541377314818</v>
      </c>
      <c r="N2732" s="10">
        <f>M2732-L2732</f>
        <v>35</v>
      </c>
      <c r="O2732" t="b">
        <v>0</v>
      </c>
      <c r="P2732">
        <v>682</v>
      </c>
      <c r="Q2732" s="12">
        <f>IFERROR(ROUND(E2732 / P2732, 2), 0)</f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 / D2733 * 100, 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>(K2733 / 60 / 60 / 24) + DATE(1970, 1, 1)</f>
        <v>41872.525717592594</v>
      </c>
      <c r="M2733" s="16">
        <f>(J2733 / 60 / 60 / 24) + DATE(1970, 1, 1)</f>
        <v>41930.166666666664</v>
      </c>
      <c r="N2733" s="10">
        <f>M2733-L2733</f>
        <v>57.640949074069795</v>
      </c>
      <c r="O2733" t="b">
        <v>0</v>
      </c>
      <c r="P2733">
        <v>37</v>
      </c>
      <c r="Q2733" s="12">
        <f>IFERROR(ROUND(E2733 / P2733, 2), 0)</f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 / D2734 * 100, 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>(K2734 / 60 / 60 / 24) + DATE(1970, 1, 1)</f>
        <v>41389.808194444442</v>
      </c>
      <c r="M2734" s="16">
        <f>(J2734 / 60 / 60 / 24) + DATE(1970, 1, 1)</f>
        <v>41422</v>
      </c>
      <c r="N2734" s="10">
        <f>M2734-L2734</f>
        <v>32.191805555557949</v>
      </c>
      <c r="O2734" t="b">
        <v>0</v>
      </c>
      <c r="P2734">
        <v>146</v>
      </c>
      <c r="Q2734" s="12">
        <f>IFERROR(ROUND(E2734 / P2734, 2), 0)</f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 / D2735 * 100, 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>(K2735 / 60 / 60 / 24) + DATE(1970, 1, 1)</f>
        <v>42044.272847222222</v>
      </c>
      <c r="M2735" s="16">
        <f>(J2735 / 60 / 60 / 24) + DATE(1970, 1, 1)</f>
        <v>42104.231180555551</v>
      </c>
      <c r="N2735" s="10">
        <f>M2735-L2735</f>
        <v>59.958333333328483</v>
      </c>
      <c r="O2735" t="b">
        <v>0</v>
      </c>
      <c r="P2735">
        <v>119</v>
      </c>
      <c r="Q2735" s="12">
        <f>IFERROR(ROUND(E2735 / P2735, 2), 0)</f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 / D2736 * 100, 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>(K2736 / 60 / 60 / 24) + DATE(1970, 1, 1)</f>
        <v>42626.668888888889</v>
      </c>
      <c r="M2736" s="16">
        <f>(J2736 / 60 / 60 / 24) + DATE(1970, 1, 1)</f>
        <v>42656.915972222225</v>
      </c>
      <c r="N2736" s="10">
        <f>M2736-L2736</f>
        <v>30.247083333335468</v>
      </c>
      <c r="O2736" t="b">
        <v>0</v>
      </c>
      <c r="P2736">
        <v>163</v>
      </c>
      <c r="Q2736" s="12">
        <f>IFERROR(ROUND(E2736 / P2736, 2), 0)</f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 / D2737 * 100, 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>(K2737 / 60 / 60 / 24) + DATE(1970, 1, 1)</f>
        <v>41316.120949074073</v>
      </c>
      <c r="M2737" s="16">
        <f>(J2737 / 60 / 60 / 24) + DATE(1970, 1, 1)</f>
        <v>41346.833333333336</v>
      </c>
      <c r="N2737" s="10">
        <f>M2737-L2737</f>
        <v>30.712384259262762</v>
      </c>
      <c r="O2737" t="b">
        <v>0</v>
      </c>
      <c r="P2737">
        <v>339</v>
      </c>
      <c r="Q2737" s="12">
        <f>IFERROR(ROUND(E2737 / P2737, 2), 0)</f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 / D2738 * 100, 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>(K2738 / 60 / 60 / 24) + DATE(1970, 1, 1)</f>
        <v>41722.666354166664</v>
      </c>
      <c r="M2738" s="16">
        <f>(J2738 / 60 / 60 / 24) + DATE(1970, 1, 1)</f>
        <v>41752.666354166664</v>
      </c>
      <c r="N2738" s="10">
        <f>M2738-L2738</f>
        <v>30</v>
      </c>
      <c r="O2738" t="b">
        <v>0</v>
      </c>
      <c r="P2738">
        <v>58</v>
      </c>
      <c r="Q2738" s="12">
        <f>IFERROR(ROUND(E2738 / P2738, 2), 0)</f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 / D2739 * 100, 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>(K2739 / 60 / 60 / 24) + DATE(1970, 1, 1)</f>
        <v>41611.917673611111</v>
      </c>
      <c r="M2739" s="16">
        <f>(J2739 / 60 / 60 / 24) + DATE(1970, 1, 1)</f>
        <v>41654.791666666664</v>
      </c>
      <c r="N2739" s="10">
        <f>M2739-L2739</f>
        <v>42.873993055553001</v>
      </c>
      <c r="O2739" t="b">
        <v>0</v>
      </c>
      <c r="P2739">
        <v>456</v>
      </c>
      <c r="Q2739" s="12">
        <f>IFERROR(ROUND(E2739 / P2739, 2), 0)</f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 / D2740 * 100, 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>(K2740 / 60 / 60 / 24) + DATE(1970, 1, 1)</f>
        <v>42620.143564814818</v>
      </c>
      <c r="M2740" s="16">
        <f>(J2740 / 60 / 60 / 24) + DATE(1970, 1, 1)</f>
        <v>42680.143564814818</v>
      </c>
      <c r="N2740" s="10">
        <f>M2740-L2740</f>
        <v>60</v>
      </c>
      <c r="O2740" t="b">
        <v>0</v>
      </c>
      <c r="P2740">
        <v>15</v>
      </c>
      <c r="Q2740" s="12">
        <f>IFERROR(ROUND(E2740 / P2740, 2), 0)</f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 / D2741 * 100, 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>(K2741 / 60 / 60 / 24) + DATE(1970, 1, 1)</f>
        <v>41719.887928240743</v>
      </c>
      <c r="M2741" s="16">
        <f>(J2741 / 60 / 60 / 24) + DATE(1970, 1, 1)</f>
        <v>41764.887928240743</v>
      </c>
      <c r="N2741" s="10">
        <f>M2741-L2741</f>
        <v>45</v>
      </c>
      <c r="O2741" t="b">
        <v>0</v>
      </c>
      <c r="P2741">
        <v>191</v>
      </c>
      <c r="Q2741" s="12">
        <f>IFERROR(ROUND(E2741 / P2741, 2), 0)</f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 / D2742 * 100, 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>(K2742 / 60 / 60 / 24) + DATE(1970, 1, 1)</f>
        <v>42045.031851851847</v>
      </c>
      <c r="M2742" s="16">
        <f>(J2742 / 60 / 60 / 24) + DATE(1970, 1, 1)</f>
        <v>42074.99018518519</v>
      </c>
      <c r="N2742" s="10">
        <f>M2742-L2742</f>
        <v>29.958333333343035</v>
      </c>
      <c r="O2742" t="b">
        <v>0</v>
      </c>
      <c r="P2742">
        <v>17</v>
      </c>
      <c r="Q2742" s="12">
        <f>IFERROR(ROUND(E2742 / P2742, 2), 0)</f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 / D2743 * 100,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>(K2743 / 60 / 60 / 24) + DATE(1970, 1, 1)</f>
        <v>41911.657430555555</v>
      </c>
      <c r="M2743" s="16">
        <f>(J2743 / 60 / 60 / 24) + DATE(1970, 1, 1)</f>
        <v>41932.088194444441</v>
      </c>
      <c r="N2743" s="10">
        <f>M2743-L2743</f>
        <v>20.430763888885849</v>
      </c>
      <c r="O2743" t="b">
        <v>0</v>
      </c>
      <c r="P2743">
        <v>4</v>
      </c>
      <c r="Q2743" s="12">
        <f>IFERROR(ROUND(E2743 / P2743, 2), 0)</f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 / D2744 * 100, 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>(K2744 / 60 / 60 / 24) + DATE(1970, 1, 1)</f>
        <v>41030.719756944447</v>
      </c>
      <c r="M2744" s="16">
        <f>(J2744 / 60 / 60 / 24) + DATE(1970, 1, 1)</f>
        <v>41044.719756944447</v>
      </c>
      <c r="N2744" s="10">
        <f>M2744-L2744</f>
        <v>14</v>
      </c>
      <c r="O2744" t="b">
        <v>0</v>
      </c>
      <c r="P2744">
        <v>18</v>
      </c>
      <c r="Q2744" s="12">
        <f>IFERROR(ROUND(E2744 / P2744, 2), 0)</f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 / D2745 * 100,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>(K2745 / 60 / 60 / 24) + DATE(1970, 1, 1)</f>
        <v>42632.328784722224</v>
      </c>
      <c r="M2745" s="16">
        <f>(J2745 / 60 / 60 / 24) + DATE(1970, 1, 1)</f>
        <v>42662.328784722224</v>
      </c>
      <c r="N2745" s="10">
        <f>M2745-L2745</f>
        <v>30</v>
      </c>
      <c r="O2745" t="b">
        <v>0</v>
      </c>
      <c r="P2745">
        <v>0</v>
      </c>
      <c r="Q2745" s="12">
        <f>IFERROR(ROUND(E2745 / P2745, 2), 0)</f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 / D2746 * 100, 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>(K2746 / 60 / 60 / 24) + DATE(1970, 1, 1)</f>
        <v>40938.062476851854</v>
      </c>
      <c r="M2746" s="16">
        <f>(J2746 / 60 / 60 / 24) + DATE(1970, 1, 1)</f>
        <v>40968.062476851854</v>
      </c>
      <c r="N2746" s="10">
        <f>M2746-L2746</f>
        <v>30</v>
      </c>
      <c r="O2746" t="b">
        <v>0</v>
      </c>
      <c r="P2746">
        <v>22</v>
      </c>
      <c r="Q2746" s="12">
        <f>IFERROR(ROUND(E2746 / P2746, 2), 0)</f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 / D2747 * 100, 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>(K2747 / 60 / 60 / 24) + DATE(1970, 1, 1)</f>
        <v>41044.988055555557</v>
      </c>
      <c r="M2747" s="16">
        <f>(J2747 / 60 / 60 / 24) + DATE(1970, 1, 1)</f>
        <v>41104.988055555557</v>
      </c>
      <c r="N2747" s="10">
        <f>M2747-L2747</f>
        <v>60</v>
      </c>
      <c r="O2747" t="b">
        <v>0</v>
      </c>
      <c r="P2747">
        <v>49</v>
      </c>
      <c r="Q2747" s="12">
        <f>IFERROR(ROUND(E2747 / P2747, 2), 0)</f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 / D2748 * 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>(K2748 / 60 / 60 / 24) + DATE(1970, 1, 1)</f>
        <v>41850.781377314815</v>
      </c>
      <c r="M2748" s="16">
        <f>(J2748 / 60 / 60 / 24) + DATE(1970, 1, 1)</f>
        <v>41880.781377314815</v>
      </c>
      <c r="N2748" s="10">
        <f>M2748-L2748</f>
        <v>30</v>
      </c>
      <c r="O2748" t="b">
        <v>0</v>
      </c>
      <c r="P2748">
        <v>19</v>
      </c>
      <c r="Q2748" s="12">
        <f>IFERROR(ROUND(E2748 / P2748, 2), 0)</f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 / D2749 * 100, 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>(K2749 / 60 / 60 / 24) + DATE(1970, 1, 1)</f>
        <v>41044.64811342593</v>
      </c>
      <c r="M2749" s="16">
        <f>(J2749 / 60 / 60 / 24) + DATE(1970, 1, 1)</f>
        <v>41076.131944444445</v>
      </c>
      <c r="N2749" s="10">
        <f>M2749-L2749</f>
        <v>31.483831018515048</v>
      </c>
      <c r="O2749" t="b">
        <v>0</v>
      </c>
      <c r="P2749">
        <v>4</v>
      </c>
      <c r="Q2749" s="12">
        <f>IFERROR(ROUND(E2749 / P2749, 2), 0)</f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 / D2750 * 100, 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>(K2750 / 60 / 60 / 24) + DATE(1970, 1, 1)</f>
        <v>42585.7106712963</v>
      </c>
      <c r="M2750" s="16">
        <f>(J2750 / 60 / 60 / 24) + DATE(1970, 1, 1)</f>
        <v>42615.7106712963</v>
      </c>
      <c r="N2750" s="10">
        <f>M2750-L2750</f>
        <v>30</v>
      </c>
      <c r="O2750" t="b">
        <v>0</v>
      </c>
      <c r="P2750">
        <v>4</v>
      </c>
      <c r="Q2750" s="12">
        <f>IFERROR(ROUND(E2750 / P2750, 2), 0)</f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 / D2751 * 100, 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>(K2751 / 60 / 60 / 24) + DATE(1970, 1, 1)</f>
        <v>42068.799039351856</v>
      </c>
      <c r="M2751" s="16">
        <f>(J2751 / 60 / 60 / 24) + DATE(1970, 1, 1)</f>
        <v>42098.757372685184</v>
      </c>
      <c r="N2751" s="10">
        <f>M2751-L2751</f>
        <v>29.958333333328483</v>
      </c>
      <c r="O2751" t="b">
        <v>0</v>
      </c>
      <c r="P2751">
        <v>2</v>
      </c>
      <c r="Q2751" s="12">
        <f>IFERROR(ROUND(E2751 / P2751, 2), 0)</f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 / D2752 * 100,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>(K2752 / 60 / 60 / 24) + DATE(1970, 1, 1)</f>
        <v>41078.899826388886</v>
      </c>
      <c r="M2752" s="16">
        <f>(J2752 / 60 / 60 / 24) + DATE(1970, 1, 1)</f>
        <v>41090.833333333336</v>
      </c>
      <c r="N2752" s="10">
        <f>M2752-L2752</f>
        <v>11.933506944449618</v>
      </c>
      <c r="O2752" t="b">
        <v>0</v>
      </c>
      <c r="P2752">
        <v>0</v>
      </c>
      <c r="Q2752" s="12">
        <f>IFERROR(ROUND(E2752 / P2752, 2), 0)</f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 / D2753 * 100,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>(K2753 / 60 / 60 / 24) + DATE(1970, 1, 1)</f>
        <v>41747.887060185189</v>
      </c>
      <c r="M2753" s="16">
        <f>(J2753 / 60 / 60 / 24) + DATE(1970, 1, 1)</f>
        <v>41807.887060185189</v>
      </c>
      <c r="N2753" s="10">
        <f>M2753-L2753</f>
        <v>60</v>
      </c>
      <c r="O2753" t="b">
        <v>0</v>
      </c>
      <c r="P2753">
        <v>0</v>
      </c>
      <c r="Q2753" s="12">
        <f>IFERROR(ROUND(E2753 / P2753, 2), 0)</f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>(K2754 / 60 / 60 / 24) + DATE(1970, 1, 1)</f>
        <v>40855.765092592592</v>
      </c>
      <c r="M2754" s="16">
        <f>(J2754 / 60 / 60 / 24) + DATE(1970, 1, 1)</f>
        <v>40895.765092592592</v>
      </c>
      <c r="N2754" s="10">
        <f>M2754-L2754</f>
        <v>40</v>
      </c>
      <c r="O2754" t="b">
        <v>0</v>
      </c>
      <c r="P2754">
        <v>14</v>
      </c>
      <c r="Q2754" s="12">
        <f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 / D2755 * 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>(K2755 / 60 / 60 / 24) + DATE(1970, 1, 1)</f>
        <v>41117.900729166664</v>
      </c>
      <c r="M2755" s="16">
        <f>(J2755 / 60 / 60 / 24) + DATE(1970, 1, 1)</f>
        <v>41147.900729166664</v>
      </c>
      <c r="N2755" s="10">
        <f>M2755-L2755</f>
        <v>30</v>
      </c>
      <c r="O2755" t="b">
        <v>0</v>
      </c>
      <c r="P2755">
        <v>8</v>
      </c>
      <c r="Q2755" s="12">
        <f>IFERROR(ROUND(E2755 / P2755, 2), 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 / D2756 * 100,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>(K2756 / 60 / 60 / 24) + DATE(1970, 1, 1)</f>
        <v>41863.636006944449</v>
      </c>
      <c r="M2756" s="16">
        <f>(J2756 / 60 / 60 / 24) + DATE(1970, 1, 1)</f>
        <v>41893.636006944449</v>
      </c>
      <c r="N2756" s="10">
        <f>M2756-L2756</f>
        <v>30</v>
      </c>
      <c r="O2756" t="b">
        <v>0</v>
      </c>
      <c r="P2756">
        <v>0</v>
      </c>
      <c r="Q2756" s="12">
        <f>IFERROR(ROUND(E2756 / P2756, 2), 0)</f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 / D2757 * 100, 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>(K2757 / 60 / 60 / 24) + DATE(1970, 1, 1)</f>
        <v>42072.790821759263</v>
      </c>
      <c r="M2757" s="16">
        <f>(J2757 / 60 / 60 / 24) + DATE(1970, 1, 1)</f>
        <v>42102.790821759263</v>
      </c>
      <c r="N2757" s="10">
        <f>M2757-L2757</f>
        <v>30</v>
      </c>
      <c r="O2757" t="b">
        <v>0</v>
      </c>
      <c r="P2757">
        <v>15</v>
      </c>
      <c r="Q2757" s="12">
        <f>IFERROR(ROUND(E2757 / P2757, 2), 0)</f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 / D2758 * 100, 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>(K2758 / 60 / 60 / 24) + DATE(1970, 1, 1)</f>
        <v>41620.90047453704</v>
      </c>
      <c r="M2758" s="16">
        <f>(J2758 / 60 / 60 / 24) + DATE(1970, 1, 1)</f>
        <v>41650.90047453704</v>
      </c>
      <c r="N2758" s="10">
        <f>M2758-L2758</f>
        <v>30</v>
      </c>
      <c r="O2758" t="b">
        <v>0</v>
      </c>
      <c r="P2758">
        <v>33</v>
      </c>
      <c r="Q2758" s="12">
        <f>IFERROR(ROUND(E2758 / P2758, 2), 0)</f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 / D2759 * 100, 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>(K2759 / 60 / 60 / 24) + DATE(1970, 1, 1)</f>
        <v>42573.65662037037</v>
      </c>
      <c r="M2759" s="16">
        <f>(J2759 / 60 / 60 / 24) + DATE(1970, 1, 1)</f>
        <v>42588.65662037037</v>
      </c>
      <c r="N2759" s="10">
        <f>M2759-L2759</f>
        <v>15</v>
      </c>
      <c r="O2759" t="b">
        <v>0</v>
      </c>
      <c r="P2759">
        <v>2</v>
      </c>
      <c r="Q2759" s="12">
        <f>IFERROR(ROUND(E2759 / P2759, 2), 0)</f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 / D2760 * 100, 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>(K2760 / 60 / 60 / 24) + DATE(1970, 1, 1)</f>
        <v>42639.441932870366</v>
      </c>
      <c r="M2760" s="16">
        <f>(J2760 / 60 / 60 / 24) + DATE(1970, 1, 1)</f>
        <v>42653.441932870366</v>
      </c>
      <c r="N2760" s="10">
        <f>M2760-L2760</f>
        <v>14</v>
      </c>
      <c r="O2760" t="b">
        <v>0</v>
      </c>
      <c r="P2760">
        <v>6</v>
      </c>
      <c r="Q2760" s="12">
        <f>IFERROR(ROUND(E2760 / P2760, 2), 0)</f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 / D2761 * 100, 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>(K2761 / 60 / 60 / 24) + DATE(1970, 1, 1)</f>
        <v>42524.36650462963</v>
      </c>
      <c r="M2761" s="16">
        <f>(J2761 / 60 / 60 / 24) + DATE(1970, 1, 1)</f>
        <v>42567.36650462963</v>
      </c>
      <c r="N2761" s="10">
        <f>M2761-L2761</f>
        <v>43</v>
      </c>
      <c r="O2761" t="b">
        <v>0</v>
      </c>
      <c r="P2761">
        <v>2</v>
      </c>
      <c r="Q2761" s="12">
        <f>IFERROR(ROUND(E2761 / P2761, 2), 0)</f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 / D2762 * 100,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>(K2762 / 60 / 60 / 24) + DATE(1970, 1, 1)</f>
        <v>41415.461319444446</v>
      </c>
      <c r="M2762" s="16">
        <f>(J2762 / 60 / 60 / 24) + DATE(1970, 1, 1)</f>
        <v>41445.461319444446</v>
      </c>
      <c r="N2762" s="10">
        <f>M2762-L2762</f>
        <v>30</v>
      </c>
      <c r="O2762" t="b">
        <v>0</v>
      </c>
      <c r="P2762">
        <v>0</v>
      </c>
      <c r="Q2762" s="12">
        <f>IFERROR(ROUND(E2762 / P2762, 2), 0)</f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 / D2763 * 100, 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>(K2763 / 60 / 60 / 24) + DATE(1970, 1, 1)</f>
        <v>41247.063576388886</v>
      </c>
      <c r="M2763" s="16">
        <f>(J2763 / 60 / 60 / 24) + DATE(1970, 1, 1)</f>
        <v>41277.063576388886</v>
      </c>
      <c r="N2763" s="10">
        <f>M2763-L2763</f>
        <v>30</v>
      </c>
      <c r="O2763" t="b">
        <v>0</v>
      </c>
      <c r="P2763">
        <v>4</v>
      </c>
      <c r="Q2763" s="12">
        <f>IFERROR(ROUND(E2763 / P2763, 2), 0)</f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 / D2764 * 100, 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>(K2764 / 60 / 60 / 24) + DATE(1970, 1, 1)</f>
        <v>40927.036979166667</v>
      </c>
      <c r="M2764" s="16">
        <f>(J2764 / 60 / 60 / 24) + DATE(1970, 1, 1)</f>
        <v>40986.995312500003</v>
      </c>
      <c r="N2764" s="10">
        <f>M2764-L2764</f>
        <v>59.958333333335759</v>
      </c>
      <c r="O2764" t="b">
        <v>0</v>
      </c>
      <c r="P2764">
        <v>1</v>
      </c>
      <c r="Q2764" s="12">
        <f>IFERROR(ROUND(E2764 / P2764, 2), 0)</f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 / D2765 * 100,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>(K2765 / 60 / 60 / 24) + DATE(1970, 1, 1)</f>
        <v>41373.579675925925</v>
      </c>
      <c r="M2765" s="16">
        <f>(J2765 / 60 / 60 / 24) + DATE(1970, 1, 1)</f>
        <v>41418.579675925925</v>
      </c>
      <c r="N2765" s="10">
        <f>M2765-L2765</f>
        <v>45</v>
      </c>
      <c r="O2765" t="b">
        <v>0</v>
      </c>
      <c r="P2765">
        <v>3</v>
      </c>
      <c r="Q2765" s="12">
        <f>IFERROR(ROUND(E2765 / P2765, 2), 0)</f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 / D2766 * 100, 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>(K2766 / 60 / 60 / 24) + DATE(1970, 1, 1)</f>
        <v>41030.292025462964</v>
      </c>
      <c r="M2766" s="16">
        <f>(J2766 / 60 / 60 / 24) + DATE(1970, 1, 1)</f>
        <v>41059.791666666664</v>
      </c>
      <c r="N2766" s="10">
        <f>M2766-L2766</f>
        <v>29.499641203699866</v>
      </c>
      <c r="O2766" t="b">
        <v>0</v>
      </c>
      <c r="P2766">
        <v>4</v>
      </c>
      <c r="Q2766" s="12">
        <f>IFERROR(ROUND(E2766 / P2766, 2), 0)</f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 / D2767 * 100,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>(K2767 / 60 / 60 / 24) + DATE(1970, 1, 1)</f>
        <v>41194.579027777778</v>
      </c>
      <c r="M2767" s="16">
        <f>(J2767 / 60 / 60 / 24) + DATE(1970, 1, 1)</f>
        <v>41210.579027777778</v>
      </c>
      <c r="N2767" s="10">
        <f>M2767-L2767</f>
        <v>16</v>
      </c>
      <c r="O2767" t="b">
        <v>0</v>
      </c>
      <c r="P2767">
        <v>0</v>
      </c>
      <c r="Q2767" s="12">
        <f>IFERROR(ROUND(E2767 / P2767, 2), 0)</f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 / D2768 * 100, 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>(K2768 / 60 / 60 / 24) + DATE(1970, 1, 1)</f>
        <v>40736.668032407404</v>
      </c>
      <c r="M2768" s="16">
        <f>(J2768 / 60 / 60 / 24) + DATE(1970, 1, 1)</f>
        <v>40766.668032407404</v>
      </c>
      <c r="N2768" s="10">
        <f>M2768-L2768</f>
        <v>30</v>
      </c>
      <c r="O2768" t="b">
        <v>0</v>
      </c>
      <c r="P2768">
        <v>4</v>
      </c>
      <c r="Q2768" s="12">
        <f>IFERROR(ROUND(E2768 / P2768, 2), 0)</f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 / D2769 * 100, 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>(K2769 / 60 / 60 / 24) + DATE(1970, 1, 1)</f>
        <v>42172.958912037036</v>
      </c>
      <c r="M2769" s="16">
        <f>(J2769 / 60 / 60 / 24) + DATE(1970, 1, 1)</f>
        <v>42232.958912037036</v>
      </c>
      <c r="N2769" s="10">
        <f>M2769-L2769</f>
        <v>60</v>
      </c>
      <c r="O2769" t="b">
        <v>0</v>
      </c>
      <c r="P2769">
        <v>3</v>
      </c>
      <c r="Q2769" s="12">
        <f>IFERROR(ROUND(E2769 / P2769, 2), 0)</f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 / D2770 * 100, 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>(K2770 / 60 / 60 / 24) + DATE(1970, 1, 1)</f>
        <v>40967.614849537036</v>
      </c>
      <c r="M2770" s="16">
        <f>(J2770 / 60 / 60 / 24) + DATE(1970, 1, 1)</f>
        <v>40997.573182870372</v>
      </c>
      <c r="N2770" s="10">
        <f>M2770-L2770</f>
        <v>29.958333333335759</v>
      </c>
      <c r="O2770" t="b">
        <v>0</v>
      </c>
      <c r="P2770">
        <v>34</v>
      </c>
      <c r="Q2770" s="12">
        <f>IFERROR(ROUND(E2770 / P2770, 2), 0)</f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 / D2771 * 100,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>(K2771 / 60 / 60 / 24) + DATE(1970, 1, 1)</f>
        <v>41745.826273148145</v>
      </c>
      <c r="M2771" s="16">
        <f>(J2771 / 60 / 60 / 24) + DATE(1970, 1, 1)</f>
        <v>41795.826273148145</v>
      </c>
      <c r="N2771" s="10">
        <f>M2771-L2771</f>
        <v>50</v>
      </c>
      <c r="O2771" t="b">
        <v>0</v>
      </c>
      <c r="P2771">
        <v>2</v>
      </c>
      <c r="Q2771" s="12">
        <f>IFERROR(ROUND(E2771 / P2771, 2), 0)</f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 / D2772 * 100, 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>(K2772 / 60 / 60 / 24) + DATE(1970, 1, 1)</f>
        <v>41686.705208333333</v>
      </c>
      <c r="M2772" s="16">
        <f>(J2772 / 60 / 60 / 24) + DATE(1970, 1, 1)</f>
        <v>41716.663541666669</v>
      </c>
      <c r="N2772" s="10">
        <f>M2772-L2772</f>
        <v>29.958333333335759</v>
      </c>
      <c r="O2772" t="b">
        <v>0</v>
      </c>
      <c r="P2772">
        <v>33</v>
      </c>
      <c r="Q2772" s="12">
        <f>IFERROR(ROUND(E2772 / P2772, 2), 0)</f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 / D2773 * 100,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>(K2773 / 60 / 60 / 24) + DATE(1970, 1, 1)</f>
        <v>41257.531712962962</v>
      </c>
      <c r="M2773" s="16">
        <f>(J2773 / 60 / 60 / 24) + DATE(1970, 1, 1)</f>
        <v>41306.708333333336</v>
      </c>
      <c r="N2773" s="10">
        <f>M2773-L2773</f>
        <v>49.176620370373712</v>
      </c>
      <c r="O2773" t="b">
        <v>0</v>
      </c>
      <c r="P2773">
        <v>0</v>
      </c>
      <c r="Q2773" s="12">
        <f>IFERROR(ROUND(E2773 / P2773, 2), 0)</f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 / D2774 * 100,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>(K2774 / 60 / 60 / 24) + DATE(1970, 1, 1)</f>
        <v>41537.869143518517</v>
      </c>
      <c r="M2774" s="16">
        <f>(J2774 / 60 / 60 / 24) + DATE(1970, 1, 1)</f>
        <v>41552.869143518517</v>
      </c>
      <c r="N2774" s="10">
        <f>M2774-L2774</f>
        <v>15</v>
      </c>
      <c r="O2774" t="b">
        <v>0</v>
      </c>
      <c r="P2774">
        <v>0</v>
      </c>
      <c r="Q2774" s="12">
        <f>IFERROR(ROUND(E2774 / P2774, 2), 0)</f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 / D2775 * 100,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>(K2775 / 60 / 60 / 24) + DATE(1970, 1, 1)</f>
        <v>42474.86482638889</v>
      </c>
      <c r="M2775" s="16">
        <f>(J2775 / 60 / 60 / 24) + DATE(1970, 1, 1)</f>
        <v>42484.86482638889</v>
      </c>
      <c r="N2775" s="10">
        <f>M2775-L2775</f>
        <v>10</v>
      </c>
      <c r="O2775" t="b">
        <v>0</v>
      </c>
      <c r="P2775">
        <v>1</v>
      </c>
      <c r="Q2775" s="12">
        <f>IFERROR(ROUND(E2775 / P2775, 2), 0)</f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 / D2776 * 100, 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>(K2776 / 60 / 60 / 24) + DATE(1970, 1, 1)</f>
        <v>41311.126481481479</v>
      </c>
      <c r="M2776" s="16">
        <f>(J2776 / 60 / 60 / 24) + DATE(1970, 1, 1)</f>
        <v>41341.126481481479</v>
      </c>
      <c r="N2776" s="10">
        <f>M2776-L2776</f>
        <v>30</v>
      </c>
      <c r="O2776" t="b">
        <v>0</v>
      </c>
      <c r="P2776">
        <v>13</v>
      </c>
      <c r="Q2776" s="12">
        <f>IFERROR(ROUND(E2776 / P2776, 2), 0)</f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 / D2777 * 100, 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>(K2777 / 60 / 60 / 24) + DATE(1970, 1, 1)</f>
        <v>40863.013356481482</v>
      </c>
      <c r="M2777" s="16">
        <f>(J2777 / 60 / 60 / 24) + DATE(1970, 1, 1)</f>
        <v>40893.013356481482</v>
      </c>
      <c r="N2777" s="10">
        <f>M2777-L2777</f>
        <v>30</v>
      </c>
      <c r="O2777" t="b">
        <v>0</v>
      </c>
      <c r="P2777">
        <v>2</v>
      </c>
      <c r="Q2777" s="12">
        <f>IFERROR(ROUND(E2777 / P2777, 2), 0)</f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 / D2778 * 100, 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>(K2778 / 60 / 60 / 24) + DATE(1970, 1, 1)</f>
        <v>42136.297175925924</v>
      </c>
      <c r="M2778" s="16">
        <f>(J2778 / 60 / 60 / 24) + DATE(1970, 1, 1)</f>
        <v>42167.297175925924</v>
      </c>
      <c r="N2778" s="10">
        <f>M2778-L2778</f>
        <v>31</v>
      </c>
      <c r="O2778" t="b">
        <v>0</v>
      </c>
      <c r="P2778">
        <v>36</v>
      </c>
      <c r="Q2778" s="12">
        <f>IFERROR(ROUND(E2778 / P2778, 2), 0)</f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 / D2779 * 100,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>(K2779 / 60 / 60 / 24) + DATE(1970, 1, 1)</f>
        <v>42172.669027777782</v>
      </c>
      <c r="M2779" s="16">
        <f>(J2779 / 60 / 60 / 24) + DATE(1970, 1, 1)</f>
        <v>42202.669027777782</v>
      </c>
      <c r="N2779" s="10">
        <f>M2779-L2779</f>
        <v>30</v>
      </c>
      <c r="O2779" t="b">
        <v>0</v>
      </c>
      <c r="P2779">
        <v>1</v>
      </c>
      <c r="Q2779" s="12">
        <f>IFERROR(ROUND(E2779 / P2779, 2), 0)</f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 / D2780 * 100, 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>(K2780 / 60 / 60 / 24) + DATE(1970, 1, 1)</f>
        <v>41846.978078703702</v>
      </c>
      <c r="M2780" s="16">
        <f>(J2780 / 60 / 60 / 24) + DATE(1970, 1, 1)</f>
        <v>41876.978078703702</v>
      </c>
      <c r="N2780" s="10">
        <f>M2780-L2780</f>
        <v>30</v>
      </c>
      <c r="O2780" t="b">
        <v>0</v>
      </c>
      <c r="P2780">
        <v>15</v>
      </c>
      <c r="Q2780" s="12">
        <f>IFERROR(ROUND(E2780 / P2780, 2), 0)</f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 / D2781 * 100, 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>(K2781 / 60 / 60 / 24) + DATE(1970, 1, 1)</f>
        <v>42300.585891203707</v>
      </c>
      <c r="M2781" s="16">
        <f>(J2781 / 60 / 60 / 24) + DATE(1970, 1, 1)</f>
        <v>42330.627557870372</v>
      </c>
      <c r="N2781" s="10">
        <f>M2781-L2781</f>
        <v>30.041666666664241</v>
      </c>
      <c r="O2781" t="b">
        <v>0</v>
      </c>
      <c r="P2781">
        <v>1</v>
      </c>
      <c r="Q2781" s="12">
        <f>IFERROR(ROUND(E2781 / P2781, 2), 0)</f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 / D2782 * 100,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>(K2782 / 60 / 60 / 24) + DATE(1970, 1, 1)</f>
        <v>42774.447777777779</v>
      </c>
      <c r="M2782" s="16">
        <f>(J2782 / 60 / 60 / 24) + DATE(1970, 1, 1)</f>
        <v>42804.447777777779</v>
      </c>
      <c r="N2782" s="10">
        <f>M2782-L2782</f>
        <v>30</v>
      </c>
      <c r="O2782" t="b">
        <v>0</v>
      </c>
      <c r="P2782">
        <v>0</v>
      </c>
      <c r="Q2782" s="12">
        <f>IFERROR(ROUND(E2782 / P2782, 2), 0)</f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48" hidden="1" x14ac:dyDescent="0.2">
      <c r="A2783">
        <v>3178</v>
      </c>
      <c r="B2783" s="3" t="s">
        <v>3178</v>
      </c>
      <c r="C2783" s="3" t="s">
        <v>7288</v>
      </c>
      <c r="D2783" s="6">
        <v>1500</v>
      </c>
      <c r="E2783" s="8">
        <v>2576</v>
      </c>
      <c r="F2783" s="10">
        <f>ROUND(E2783 / D2783 * 100, 0)</f>
        <v>172</v>
      </c>
      <c r="G2783" t="s">
        <v>8218</v>
      </c>
      <c r="H2783" t="s">
        <v>8224</v>
      </c>
      <c r="I2783" t="s">
        <v>8246</v>
      </c>
      <c r="J2783">
        <v>1405521075</v>
      </c>
      <c r="K2783">
        <v>1402929075</v>
      </c>
      <c r="L2783" s="16">
        <f>(K2783 / 60 / 60 / 24) + DATE(1970, 1, 1)</f>
        <v>41806.605034722219</v>
      </c>
      <c r="M2783" s="16">
        <f>(J2783 / 60 / 60 / 24) + DATE(1970, 1, 1)</f>
        <v>41836.605034722219</v>
      </c>
      <c r="N2783" s="10">
        <f>M2783-L2783</f>
        <v>30</v>
      </c>
      <c r="O2783" t="b">
        <v>1</v>
      </c>
      <c r="P2783">
        <v>78</v>
      </c>
      <c r="Q2783" s="12">
        <f>IFERROR(ROUND(E2783 / P2783, 2), 0)</f>
        <v>33.03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48" hidden="1" x14ac:dyDescent="0.2">
      <c r="A2784">
        <v>2976</v>
      </c>
      <c r="B2784" s="3" t="s">
        <v>2976</v>
      </c>
      <c r="C2784" s="3" t="s">
        <v>7086</v>
      </c>
      <c r="D2784" s="6">
        <v>70</v>
      </c>
      <c r="E2784" s="8">
        <v>120</v>
      </c>
      <c r="F2784" s="10">
        <f>ROUND(E2784 / D2784 * 100, 0)</f>
        <v>171</v>
      </c>
      <c r="G2784" t="s">
        <v>8218</v>
      </c>
      <c r="H2784" t="s">
        <v>8224</v>
      </c>
      <c r="I2784" t="s">
        <v>8246</v>
      </c>
      <c r="J2784">
        <v>1457870400</v>
      </c>
      <c r="K2784">
        <v>1456421530</v>
      </c>
      <c r="L2784" s="16">
        <f>(K2784 / 60 / 60 / 24) + DATE(1970, 1, 1)</f>
        <v>42425.730671296296</v>
      </c>
      <c r="M2784" s="16">
        <f>(J2784 / 60 / 60 / 24) + DATE(1970, 1, 1)</f>
        <v>42442.5</v>
      </c>
      <c r="N2784" s="10">
        <f>M2784-L2784</f>
        <v>16.76932870370365</v>
      </c>
      <c r="O2784" t="b">
        <v>0</v>
      </c>
      <c r="P2784">
        <v>14</v>
      </c>
      <c r="Q2784" s="12">
        <f>IFERROR(ROUND(E2784 / P2784, 2), 0)</f>
        <v>8.57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hidden="1" x14ac:dyDescent="0.2">
      <c r="A2785">
        <v>3343</v>
      </c>
      <c r="B2785" s="3" t="s">
        <v>3343</v>
      </c>
      <c r="C2785" s="3" t="s">
        <v>7453</v>
      </c>
      <c r="D2785" s="6">
        <v>700</v>
      </c>
      <c r="E2785" s="8">
        <v>1200</v>
      </c>
      <c r="F2785" s="10">
        <f>ROUND(E2785 / D2785 * 100, 0)</f>
        <v>171</v>
      </c>
      <c r="G2785" t="s">
        <v>8218</v>
      </c>
      <c r="H2785" t="s">
        <v>8224</v>
      </c>
      <c r="I2785" t="s">
        <v>8246</v>
      </c>
      <c r="J2785">
        <v>1460553480</v>
      </c>
      <c r="K2785">
        <v>1458770384</v>
      </c>
      <c r="L2785" s="16">
        <f>(K2785 / 60 / 60 / 24) + DATE(1970, 1, 1)</f>
        <v>42452.916481481487</v>
      </c>
      <c r="M2785" s="16">
        <f>(J2785 / 60 / 60 / 24) + DATE(1970, 1, 1)</f>
        <v>42473.554166666669</v>
      </c>
      <c r="N2785" s="10">
        <f>M2785-L2785</f>
        <v>20.637685185181908</v>
      </c>
      <c r="O2785" t="b">
        <v>0</v>
      </c>
      <c r="P2785">
        <v>23</v>
      </c>
      <c r="Q2785" s="12">
        <f>IFERROR(ROUND(E2785 / P2785, 2), 0)</f>
        <v>52.17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3449</v>
      </c>
      <c r="B2786" s="3" t="s">
        <v>3448</v>
      </c>
      <c r="C2786" s="3" t="s">
        <v>7559</v>
      </c>
      <c r="D2786" s="6">
        <v>800</v>
      </c>
      <c r="E2786" s="8">
        <v>1365</v>
      </c>
      <c r="F2786" s="10">
        <f>ROUND(E2786 / D2786 * 100, 0)</f>
        <v>171</v>
      </c>
      <c r="G2786" t="s">
        <v>8218</v>
      </c>
      <c r="H2786" t="s">
        <v>8223</v>
      </c>
      <c r="I2786" t="s">
        <v>8245</v>
      </c>
      <c r="J2786">
        <v>1468036800</v>
      </c>
      <c r="K2786">
        <v>1465607738</v>
      </c>
      <c r="L2786" s="16">
        <f>(K2786 / 60 / 60 / 24) + DATE(1970, 1, 1)</f>
        <v>42532.052523148144</v>
      </c>
      <c r="M2786" s="16">
        <f>(J2786 / 60 / 60 / 24) + DATE(1970, 1, 1)</f>
        <v>42560.166666666672</v>
      </c>
      <c r="N2786" s="10">
        <f>M2786-L2786</f>
        <v>28.114143518527271</v>
      </c>
      <c r="O2786" t="b">
        <v>0</v>
      </c>
      <c r="P2786">
        <v>20</v>
      </c>
      <c r="Q2786" s="12">
        <f>IFERROR(ROUND(E2786 / P2786, 2), 0)</f>
        <v>68.25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3603</v>
      </c>
      <c r="B2787" s="3" t="s">
        <v>3602</v>
      </c>
      <c r="C2787" s="3" t="s">
        <v>7713</v>
      </c>
      <c r="D2787" s="6">
        <v>1500</v>
      </c>
      <c r="E2787" s="8">
        <v>2560</v>
      </c>
      <c r="F2787" s="10">
        <f>ROUND(E2787 / D2787 * 100, 0)</f>
        <v>171</v>
      </c>
      <c r="G2787" t="s">
        <v>8218</v>
      </c>
      <c r="H2787" t="s">
        <v>8223</v>
      </c>
      <c r="I2787" t="s">
        <v>8245</v>
      </c>
      <c r="J2787">
        <v>1446759880</v>
      </c>
      <c r="K2787">
        <v>1444164280</v>
      </c>
      <c r="L2787" s="16">
        <f>(K2787 / 60 / 60 / 24) + DATE(1970, 1, 1)</f>
        <v>42283.864351851851</v>
      </c>
      <c r="M2787" s="16">
        <f>(J2787 / 60 / 60 / 24) + DATE(1970, 1, 1)</f>
        <v>42313.906018518523</v>
      </c>
      <c r="N2787" s="10">
        <f>M2787-L2787</f>
        <v>30.041666666671517</v>
      </c>
      <c r="O2787" t="b">
        <v>0</v>
      </c>
      <c r="P2787">
        <v>57</v>
      </c>
      <c r="Q2787" s="12">
        <f>IFERROR(ROUND(E2787 / P2787, 2), 0)</f>
        <v>44.91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48" hidden="1" x14ac:dyDescent="0.2">
      <c r="A2788">
        <v>2834</v>
      </c>
      <c r="B2788" s="3" t="s">
        <v>2834</v>
      </c>
      <c r="C2788" s="3" t="s">
        <v>6944</v>
      </c>
      <c r="D2788" s="6">
        <v>800</v>
      </c>
      <c r="E2788" s="8">
        <v>1360</v>
      </c>
      <c r="F2788" s="10">
        <f>ROUND(E2788 / D2788 * 100, 0)</f>
        <v>170</v>
      </c>
      <c r="G2788" t="s">
        <v>8218</v>
      </c>
      <c r="H2788" t="s">
        <v>8224</v>
      </c>
      <c r="I2788" t="s">
        <v>8246</v>
      </c>
      <c r="J2788">
        <v>1422658930</v>
      </c>
      <c r="K2788">
        <v>1421362930</v>
      </c>
      <c r="L2788" s="16">
        <f>(K2788 / 60 / 60 / 24) + DATE(1970, 1, 1)</f>
        <v>42019.959837962961</v>
      </c>
      <c r="M2788" s="16">
        <f>(J2788 / 60 / 60 / 24) + DATE(1970, 1, 1)</f>
        <v>42034.959837962961</v>
      </c>
      <c r="N2788" s="10">
        <f>M2788-L2788</f>
        <v>15</v>
      </c>
      <c r="O2788" t="b">
        <v>0</v>
      </c>
      <c r="P2788">
        <v>21</v>
      </c>
      <c r="Q2788" s="12">
        <f>IFERROR(ROUND(E2788 / P2788, 2), 0)</f>
        <v>64.760000000000005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hidden="1" x14ac:dyDescent="0.2">
      <c r="A2789">
        <v>3293</v>
      </c>
      <c r="B2789" s="3" t="s">
        <v>3293</v>
      </c>
      <c r="C2789" s="3" t="s">
        <v>7403</v>
      </c>
      <c r="D2789" s="6">
        <v>4500</v>
      </c>
      <c r="E2789" s="8">
        <v>7670</v>
      </c>
      <c r="F2789" s="10">
        <f>ROUND(E2789 / D2789 * 100, 0)</f>
        <v>170</v>
      </c>
      <c r="G2789" t="s">
        <v>8218</v>
      </c>
      <c r="H2789" t="s">
        <v>8227</v>
      </c>
      <c r="I2789" t="s">
        <v>8249</v>
      </c>
      <c r="J2789">
        <v>1488622352</v>
      </c>
      <c r="K2789">
        <v>1486030352</v>
      </c>
      <c r="L2789" s="16">
        <f>(K2789 / 60 / 60 / 24) + DATE(1970, 1, 1)</f>
        <v>42768.425370370373</v>
      </c>
      <c r="M2789" s="16">
        <f>(J2789 / 60 / 60 / 24) + DATE(1970, 1, 1)</f>
        <v>42798.425370370373</v>
      </c>
      <c r="N2789" s="10">
        <f>M2789-L2789</f>
        <v>30</v>
      </c>
      <c r="O2789" t="b">
        <v>0</v>
      </c>
      <c r="P2789">
        <v>91</v>
      </c>
      <c r="Q2789" s="12">
        <f>IFERROR(ROUND(E2789 / P2789, 2), 0)</f>
        <v>84.29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48" x14ac:dyDescent="0.2">
      <c r="A2790">
        <v>3521</v>
      </c>
      <c r="B2790" s="3" t="s">
        <v>3520</v>
      </c>
      <c r="C2790" s="3" t="s">
        <v>7631</v>
      </c>
      <c r="D2790" s="6">
        <v>350</v>
      </c>
      <c r="E2790" s="8">
        <v>593</v>
      </c>
      <c r="F2790" s="10">
        <f>ROUND(E2790 / D2790 * 100, 0)</f>
        <v>169</v>
      </c>
      <c r="G2790" t="s">
        <v>8218</v>
      </c>
      <c r="H2790" t="s">
        <v>8223</v>
      </c>
      <c r="I2790" t="s">
        <v>8245</v>
      </c>
      <c r="J2790">
        <v>1411980020</v>
      </c>
      <c r="K2790">
        <v>1409388020</v>
      </c>
      <c r="L2790" s="16">
        <f>(K2790 / 60 / 60 / 24) + DATE(1970, 1, 1)</f>
        <v>41881.361342592594</v>
      </c>
      <c r="M2790" s="16">
        <f>(J2790 / 60 / 60 / 24) + DATE(1970, 1, 1)</f>
        <v>41911.361342592594</v>
      </c>
      <c r="N2790" s="10">
        <f>M2790-L2790</f>
        <v>30</v>
      </c>
      <c r="O2790" t="b">
        <v>0</v>
      </c>
      <c r="P2790">
        <v>13</v>
      </c>
      <c r="Q2790" s="12">
        <f>IFERROR(ROUND(E2790 / P2790, 2), 0)</f>
        <v>45.62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48" hidden="1" x14ac:dyDescent="0.2">
      <c r="A2791">
        <v>3265</v>
      </c>
      <c r="B2791" s="3" t="s">
        <v>3265</v>
      </c>
      <c r="C2791" s="3" t="s">
        <v>7375</v>
      </c>
      <c r="D2791" s="6">
        <v>2700</v>
      </c>
      <c r="E2791" s="8">
        <v>4428</v>
      </c>
      <c r="F2791" s="10">
        <f>ROUND(E2791 / D2791 * 100, 0)</f>
        <v>164</v>
      </c>
      <c r="G2791" t="s">
        <v>8218</v>
      </c>
      <c r="H2791" t="s">
        <v>8240</v>
      </c>
      <c r="I2791" t="s">
        <v>8248</v>
      </c>
      <c r="J2791">
        <v>1449162000</v>
      </c>
      <c r="K2791">
        <v>1446570315</v>
      </c>
      <c r="L2791" s="16">
        <f>(K2791 / 60 / 60 / 24) + DATE(1970, 1, 1)</f>
        <v>42311.711979166663</v>
      </c>
      <c r="M2791" s="16">
        <f>(J2791 / 60 / 60 / 24) + DATE(1970, 1, 1)</f>
        <v>42341.708333333328</v>
      </c>
      <c r="N2791" s="10">
        <f>M2791-L2791</f>
        <v>29.996354166665697</v>
      </c>
      <c r="O2791" t="b">
        <v>1</v>
      </c>
      <c r="P2791">
        <v>63</v>
      </c>
      <c r="Q2791" s="12">
        <f>IFERROR(ROUND(E2791 / P2791, 2), 0)</f>
        <v>70.290000000000006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hidden="1" x14ac:dyDescent="0.2">
      <c r="A2792">
        <v>2969</v>
      </c>
      <c r="B2792" s="3" t="s">
        <v>2969</v>
      </c>
      <c r="C2792" s="3" t="s">
        <v>7079</v>
      </c>
      <c r="D2792" s="6">
        <v>1000</v>
      </c>
      <c r="E2792" s="8">
        <v>1625</v>
      </c>
      <c r="F2792" s="10">
        <f>ROUND(E2792 / D2792 * 100, 0)</f>
        <v>163</v>
      </c>
      <c r="G2792" t="s">
        <v>8218</v>
      </c>
      <c r="H2792" t="s">
        <v>8228</v>
      </c>
      <c r="I2792" t="s">
        <v>8250</v>
      </c>
      <c r="J2792">
        <v>1430693460</v>
      </c>
      <c r="K2792">
        <v>1428087153</v>
      </c>
      <c r="L2792" s="16">
        <f>(K2792 / 60 / 60 / 24) + DATE(1970, 1, 1)</f>
        <v>42097.786493055552</v>
      </c>
      <c r="M2792" s="16">
        <f>(J2792 / 60 / 60 / 24) + DATE(1970, 1, 1)</f>
        <v>42127.952083333337</v>
      </c>
      <c r="N2792" s="10">
        <f>M2792-L2792</f>
        <v>30.165590277785668</v>
      </c>
      <c r="O2792" t="b">
        <v>0</v>
      </c>
      <c r="P2792">
        <v>17</v>
      </c>
      <c r="Q2792" s="12">
        <f>IFERROR(ROUND(E2792 / P2792, 2), 0)</f>
        <v>95.59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3165</v>
      </c>
      <c r="B2793" s="3" t="s">
        <v>3165</v>
      </c>
      <c r="C2793" s="3" t="s">
        <v>7275</v>
      </c>
      <c r="D2793" s="6">
        <v>750</v>
      </c>
      <c r="E2793" s="8">
        <v>1220</v>
      </c>
      <c r="F2793" s="10">
        <f>ROUND(E2793 / D2793 * 100, 0)</f>
        <v>163</v>
      </c>
      <c r="G2793" t="s">
        <v>8218</v>
      </c>
      <c r="H2793" t="s">
        <v>8223</v>
      </c>
      <c r="I2793" t="s">
        <v>8245</v>
      </c>
      <c r="J2793">
        <v>1304395140</v>
      </c>
      <c r="K2793">
        <v>1302493760</v>
      </c>
      <c r="L2793" s="16">
        <f>(K2793 / 60 / 60 / 24) + DATE(1970, 1, 1)</f>
        <v>40644.159259259257</v>
      </c>
      <c r="M2793" s="16">
        <f>(J2793 / 60 / 60 / 24) + DATE(1970, 1, 1)</f>
        <v>40666.165972222225</v>
      </c>
      <c r="N2793" s="10">
        <f>M2793-L2793</f>
        <v>22.006712962967867</v>
      </c>
      <c r="O2793" t="b">
        <v>1</v>
      </c>
      <c r="P2793">
        <v>21</v>
      </c>
      <c r="Q2793" s="12">
        <f>IFERROR(ROUND(E2793 / P2793, 2), 0)</f>
        <v>58.1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hidden="1" x14ac:dyDescent="0.2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s="10">
        <f>ROUND(E2794 / D2794 * 100, 0)</f>
        <v>162</v>
      </c>
      <c r="G2794" t="s">
        <v>8218</v>
      </c>
      <c r="H2794" t="s">
        <v>8224</v>
      </c>
      <c r="I2794" t="s">
        <v>8246</v>
      </c>
      <c r="J2794">
        <v>1439806936</v>
      </c>
      <c r="K2794">
        <v>1437214936</v>
      </c>
      <c r="L2794" s="16">
        <f>(K2794 / 60 / 60 / 24) + DATE(1970, 1, 1)</f>
        <v>42203.432129629626</v>
      </c>
      <c r="M2794" s="16">
        <f>(J2794 / 60 / 60 / 24) + DATE(1970, 1, 1)</f>
        <v>42233.432129629626</v>
      </c>
      <c r="N2794" s="10">
        <f>M2794-L2794</f>
        <v>30</v>
      </c>
      <c r="O2794" t="b">
        <v>0</v>
      </c>
      <c r="P2794">
        <v>31</v>
      </c>
      <c r="Q2794" s="12">
        <f>IFERROR(ROUND(E2794 / P2794, 2), 0)</f>
        <v>52.35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48" x14ac:dyDescent="0.2">
      <c r="A2795">
        <v>3231</v>
      </c>
      <c r="B2795" s="3" t="s">
        <v>3231</v>
      </c>
      <c r="C2795" s="3" t="s">
        <v>7341</v>
      </c>
      <c r="D2795" s="6">
        <v>1000</v>
      </c>
      <c r="E2795" s="8">
        <v>1610</v>
      </c>
      <c r="F2795" s="10">
        <f>ROUND(E2795 / D2795 * 100, 0)</f>
        <v>161</v>
      </c>
      <c r="G2795" t="s">
        <v>8218</v>
      </c>
      <c r="H2795" t="s">
        <v>8223</v>
      </c>
      <c r="I2795" t="s">
        <v>8245</v>
      </c>
      <c r="J2795">
        <v>1460846347</v>
      </c>
      <c r="K2795">
        <v>1458254347</v>
      </c>
      <c r="L2795" s="16">
        <f>(K2795 / 60 / 60 / 24) + DATE(1970, 1, 1)</f>
        <v>42446.943831018521</v>
      </c>
      <c r="M2795" s="16">
        <f>(J2795 / 60 / 60 / 24) + DATE(1970, 1, 1)</f>
        <v>42476.943831018521</v>
      </c>
      <c r="N2795" s="10">
        <f>M2795-L2795</f>
        <v>30</v>
      </c>
      <c r="O2795" t="b">
        <v>0</v>
      </c>
      <c r="P2795">
        <v>28</v>
      </c>
      <c r="Q2795" s="12">
        <f>IFERROR(ROUND(E2795 / P2795, 2), 0)</f>
        <v>57.5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3166</v>
      </c>
      <c r="B2796" s="3" t="s">
        <v>3166</v>
      </c>
      <c r="C2796" s="3" t="s">
        <v>7276</v>
      </c>
      <c r="D2796" s="6">
        <v>35000</v>
      </c>
      <c r="E2796" s="8">
        <v>56079.83</v>
      </c>
      <c r="F2796" s="10">
        <f>ROUND(E2796 / D2796 * 100, 0)</f>
        <v>160</v>
      </c>
      <c r="G2796" t="s">
        <v>8218</v>
      </c>
      <c r="H2796" t="s">
        <v>8223</v>
      </c>
      <c r="I2796" t="s">
        <v>8245</v>
      </c>
      <c r="J2796">
        <v>1416988740</v>
      </c>
      <c r="K2796">
        <v>1414514153</v>
      </c>
      <c r="L2796" s="16">
        <f>(K2796 / 60 / 60 / 24) + DATE(1970, 1, 1)</f>
        <v>41940.69158564815</v>
      </c>
      <c r="M2796" s="16">
        <f>(J2796 / 60 / 60 / 24) + DATE(1970, 1, 1)</f>
        <v>41969.332638888889</v>
      </c>
      <c r="N2796" s="10">
        <f>M2796-L2796</f>
        <v>28.641053240738984</v>
      </c>
      <c r="O2796" t="b">
        <v>1</v>
      </c>
      <c r="P2796">
        <v>930</v>
      </c>
      <c r="Q2796" s="12">
        <f>IFERROR(ROUND(E2796 / P2796, 2), 0)</f>
        <v>60.3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3483</v>
      </c>
      <c r="B2797" s="3" t="s">
        <v>3482</v>
      </c>
      <c r="C2797" s="3" t="s">
        <v>7593</v>
      </c>
      <c r="D2797" s="6">
        <v>3350</v>
      </c>
      <c r="E2797" s="8">
        <v>5358</v>
      </c>
      <c r="F2797" s="10">
        <f>ROUND(E2797 / D2797 * 100, 0)</f>
        <v>160</v>
      </c>
      <c r="G2797" t="s">
        <v>8218</v>
      </c>
      <c r="H2797" t="s">
        <v>8223</v>
      </c>
      <c r="I2797" t="s">
        <v>8245</v>
      </c>
      <c r="J2797">
        <v>1404403381</v>
      </c>
      <c r="K2797">
        <v>1401811381</v>
      </c>
      <c r="L2797" s="16">
        <f>(K2797 / 60 / 60 / 24) + DATE(1970, 1, 1)</f>
        <v>41793.668761574074</v>
      </c>
      <c r="M2797" s="16">
        <f>(J2797 / 60 / 60 / 24) + DATE(1970, 1, 1)</f>
        <v>41823.668761574074</v>
      </c>
      <c r="N2797" s="10">
        <f>M2797-L2797</f>
        <v>30</v>
      </c>
      <c r="O2797" t="b">
        <v>0</v>
      </c>
      <c r="P2797">
        <v>133</v>
      </c>
      <c r="Q2797" s="12">
        <f>IFERROR(ROUND(E2797 / P2797, 2), 0)</f>
        <v>40.29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hidden="1" x14ac:dyDescent="0.2">
      <c r="A2798">
        <v>3835</v>
      </c>
      <c r="B2798" s="3" t="s">
        <v>3832</v>
      </c>
      <c r="C2798" s="3" t="s">
        <v>7944</v>
      </c>
      <c r="D2798" s="6">
        <v>200</v>
      </c>
      <c r="E2798" s="8">
        <v>320</v>
      </c>
      <c r="F2798" s="10">
        <f>ROUND(E2798 / D2798 * 100, 0)</f>
        <v>160</v>
      </c>
      <c r="G2798" t="s">
        <v>8218</v>
      </c>
      <c r="H2798" t="s">
        <v>8224</v>
      </c>
      <c r="I2798" t="s">
        <v>8246</v>
      </c>
      <c r="J2798">
        <v>1461278208</v>
      </c>
      <c r="K2798">
        <v>1459463808</v>
      </c>
      <c r="L2798" s="16">
        <f>(K2798 / 60 / 60 / 24) + DATE(1970, 1, 1)</f>
        <v>42460.94222222222</v>
      </c>
      <c r="M2798" s="16">
        <f>(J2798 / 60 / 60 / 24) + DATE(1970, 1, 1)</f>
        <v>42481.94222222222</v>
      </c>
      <c r="N2798" s="10">
        <f>M2798-L2798</f>
        <v>21</v>
      </c>
      <c r="O2798" t="b">
        <v>0</v>
      </c>
      <c r="P2798">
        <v>8</v>
      </c>
      <c r="Q2798" s="12">
        <f>IFERROR(ROUND(E2798 / P2798, 2), 0)</f>
        <v>40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32" hidden="1" x14ac:dyDescent="0.2">
      <c r="A2799">
        <v>3309</v>
      </c>
      <c r="B2799" s="3" t="s">
        <v>3309</v>
      </c>
      <c r="C2799" s="3" t="s">
        <v>7419</v>
      </c>
      <c r="D2799" s="6">
        <v>350</v>
      </c>
      <c r="E2799" s="8">
        <v>558</v>
      </c>
      <c r="F2799" s="10">
        <f>ROUND(E2799 / D2799 * 100, 0)</f>
        <v>159</v>
      </c>
      <c r="G2799" t="s">
        <v>8218</v>
      </c>
      <c r="H2799" t="s">
        <v>8224</v>
      </c>
      <c r="I2799" t="s">
        <v>8246</v>
      </c>
      <c r="J2799">
        <v>1476632178</v>
      </c>
      <c r="K2799">
        <v>1473953778</v>
      </c>
      <c r="L2799" s="16">
        <f>(K2799 / 60 / 60 / 24) + DATE(1970, 1, 1)</f>
        <v>42628.650208333333</v>
      </c>
      <c r="M2799" s="16">
        <f>(J2799 / 60 / 60 / 24) + DATE(1970, 1, 1)</f>
        <v>42659.650208333333</v>
      </c>
      <c r="N2799" s="10">
        <f>M2799-L2799</f>
        <v>31</v>
      </c>
      <c r="O2799" t="b">
        <v>0</v>
      </c>
      <c r="P2799">
        <v>31</v>
      </c>
      <c r="Q2799" s="12">
        <f>IFERROR(ROUND(E2799 / P2799, 2), 0)</f>
        <v>18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3491</v>
      </c>
      <c r="B2800" s="3" t="s">
        <v>3490</v>
      </c>
      <c r="C2800" s="3" t="s">
        <v>7601</v>
      </c>
      <c r="D2800" s="6">
        <v>500</v>
      </c>
      <c r="E2800" s="8">
        <v>791</v>
      </c>
      <c r="F2800" s="10">
        <f>ROUND(E2800 / D2800 * 100, 0)</f>
        <v>158</v>
      </c>
      <c r="G2800" t="s">
        <v>8218</v>
      </c>
      <c r="H2800" t="s">
        <v>8223</v>
      </c>
      <c r="I2800" t="s">
        <v>8245</v>
      </c>
      <c r="J2800">
        <v>1431928784</v>
      </c>
      <c r="K2800">
        <v>1430114384</v>
      </c>
      <c r="L2800" s="16">
        <f>(K2800 / 60 / 60 / 24) + DATE(1970, 1, 1)</f>
        <v>42121.249814814815</v>
      </c>
      <c r="M2800" s="16">
        <f>(J2800 / 60 / 60 / 24) + DATE(1970, 1, 1)</f>
        <v>42142.249814814815</v>
      </c>
      <c r="N2800" s="10">
        <f>M2800-L2800</f>
        <v>21</v>
      </c>
      <c r="O2800" t="b">
        <v>0</v>
      </c>
      <c r="P2800">
        <v>10</v>
      </c>
      <c r="Q2800" s="12">
        <f>IFERROR(ROUND(E2800 / P2800, 2), 0)</f>
        <v>79.099999999999994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32" x14ac:dyDescent="0.2">
      <c r="A2801">
        <v>3534</v>
      </c>
      <c r="B2801" s="3" t="s">
        <v>3533</v>
      </c>
      <c r="C2801" s="3" t="s">
        <v>7644</v>
      </c>
      <c r="D2801" s="6">
        <v>5000</v>
      </c>
      <c r="E2801" s="8">
        <v>7810</v>
      </c>
      <c r="F2801" s="10">
        <f>ROUND(E2801 / D2801 * 100, 0)</f>
        <v>156</v>
      </c>
      <c r="G2801" t="s">
        <v>8218</v>
      </c>
      <c r="H2801" t="s">
        <v>8223</v>
      </c>
      <c r="I2801" t="s">
        <v>8245</v>
      </c>
      <c r="J2801">
        <v>1443711623</v>
      </c>
      <c r="K2801">
        <v>1440687623</v>
      </c>
      <c r="L2801" s="16">
        <f>(K2801 / 60 / 60 / 24) + DATE(1970, 1, 1)</f>
        <v>42243.6252662037</v>
      </c>
      <c r="M2801" s="16">
        <f>(J2801 / 60 / 60 / 24) + DATE(1970, 1, 1)</f>
        <v>42278.6252662037</v>
      </c>
      <c r="N2801" s="10">
        <f>M2801-L2801</f>
        <v>35</v>
      </c>
      <c r="O2801" t="b">
        <v>0</v>
      </c>
      <c r="P2801">
        <v>204</v>
      </c>
      <c r="Q2801" s="12">
        <f>IFERROR(ROUND(E2801 / P2801, 2), 0)</f>
        <v>38.28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3716</v>
      </c>
      <c r="B2802" s="3" t="s">
        <v>3713</v>
      </c>
      <c r="C2802" s="3" t="s">
        <v>7826</v>
      </c>
      <c r="D2802" s="6">
        <v>800</v>
      </c>
      <c r="E2802" s="8">
        <v>1246</v>
      </c>
      <c r="F2802" s="10">
        <f>ROUND(E2802 / D2802 * 100, 0)</f>
        <v>156</v>
      </c>
      <c r="G2802" t="s">
        <v>8218</v>
      </c>
      <c r="H2802" t="s">
        <v>8223</v>
      </c>
      <c r="I2802" t="s">
        <v>8245</v>
      </c>
      <c r="J2802">
        <v>1453411109</v>
      </c>
      <c r="K2802">
        <v>1450819109</v>
      </c>
      <c r="L2802" s="16">
        <f>(K2802 / 60 / 60 / 24) + DATE(1970, 1, 1)</f>
        <v>42360.887835648144</v>
      </c>
      <c r="M2802" s="16">
        <f>(J2802 / 60 / 60 / 24) + DATE(1970, 1, 1)</f>
        <v>42390.887835648144</v>
      </c>
      <c r="N2802" s="10">
        <f>M2802-L2802</f>
        <v>30</v>
      </c>
      <c r="O2802" t="b">
        <v>0</v>
      </c>
      <c r="P2802">
        <v>24</v>
      </c>
      <c r="Q2802" s="12">
        <f>IFERROR(ROUND(E2802 / P2802, 2), 0)</f>
        <v>51.92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3486</v>
      </c>
      <c r="B2803" s="3" t="s">
        <v>3485</v>
      </c>
      <c r="C2803" s="3" t="s">
        <v>7596</v>
      </c>
      <c r="D2803" s="6">
        <v>3000</v>
      </c>
      <c r="E2803" s="8">
        <v>4656</v>
      </c>
      <c r="F2803" s="10">
        <f>ROUND(E2803 / D2803 * 100, 0)</f>
        <v>155</v>
      </c>
      <c r="G2803" t="s">
        <v>8218</v>
      </c>
      <c r="H2803" t="s">
        <v>8223</v>
      </c>
      <c r="I2803" t="s">
        <v>8245</v>
      </c>
      <c r="J2803">
        <v>1433314740</v>
      </c>
      <c r="K2803">
        <v>1430600401</v>
      </c>
      <c r="L2803" s="16">
        <f>(K2803 / 60 / 60 / 24) + DATE(1970, 1, 1)</f>
        <v>42126.87501157407</v>
      </c>
      <c r="M2803" s="16">
        <f>(J2803 / 60 / 60 / 24) + DATE(1970, 1, 1)</f>
        <v>42158.290972222225</v>
      </c>
      <c r="N2803" s="10">
        <f>M2803-L2803</f>
        <v>31.415960648155306</v>
      </c>
      <c r="O2803" t="b">
        <v>0</v>
      </c>
      <c r="P2803">
        <v>56</v>
      </c>
      <c r="Q2803" s="12">
        <f>IFERROR(ROUND(E2803 / P2803, 2), 0)</f>
        <v>83.14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hidden="1" x14ac:dyDescent="0.2">
      <c r="A2804">
        <v>3696</v>
      </c>
      <c r="B2804" s="3" t="s">
        <v>3693</v>
      </c>
      <c r="C2804" s="3" t="s">
        <v>7806</v>
      </c>
      <c r="D2804" s="6">
        <v>2000</v>
      </c>
      <c r="E2804" s="8">
        <v>3100</v>
      </c>
      <c r="F2804" s="10">
        <f>ROUND(E2804 / D2804 * 100, 0)</f>
        <v>155</v>
      </c>
      <c r="G2804" t="s">
        <v>8218</v>
      </c>
      <c r="H2804" t="s">
        <v>8224</v>
      </c>
      <c r="I2804" t="s">
        <v>8246</v>
      </c>
      <c r="J2804">
        <v>1423838916</v>
      </c>
      <c r="K2804">
        <v>1418654916</v>
      </c>
      <c r="L2804" s="16">
        <f>(K2804 / 60 / 60 / 24) + DATE(1970, 1, 1)</f>
        <v>41988.617083333331</v>
      </c>
      <c r="M2804" s="16">
        <f>(J2804 / 60 / 60 / 24) + DATE(1970, 1, 1)</f>
        <v>42048.617083333331</v>
      </c>
      <c r="N2804" s="10">
        <f>M2804-L2804</f>
        <v>60</v>
      </c>
      <c r="O2804" t="b">
        <v>0</v>
      </c>
      <c r="P2804">
        <v>78</v>
      </c>
      <c r="Q2804" s="12">
        <f>IFERROR(ROUND(E2804 / P2804, 2), 0)</f>
        <v>39.74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3272</v>
      </c>
      <c r="B2805" s="3" t="s">
        <v>3272</v>
      </c>
      <c r="C2805" s="3" t="s">
        <v>7382</v>
      </c>
      <c r="D2805" s="6">
        <v>10000</v>
      </c>
      <c r="E2805" s="8">
        <v>15443</v>
      </c>
      <c r="F2805" s="10">
        <f>ROUND(E2805 / D2805 * 100, 0)</f>
        <v>154</v>
      </c>
      <c r="G2805" t="s">
        <v>8218</v>
      </c>
      <c r="H2805" t="s">
        <v>8223</v>
      </c>
      <c r="I2805" t="s">
        <v>8245</v>
      </c>
      <c r="J2805">
        <v>1446814809</v>
      </c>
      <c r="K2805">
        <v>1444219209</v>
      </c>
      <c r="L2805" s="16">
        <f>(K2805 / 60 / 60 / 24) + DATE(1970, 1, 1)</f>
        <v>42284.500104166669</v>
      </c>
      <c r="M2805" s="16">
        <f>(J2805 / 60 / 60 / 24) + DATE(1970, 1, 1)</f>
        <v>42314.541770833333</v>
      </c>
      <c r="N2805" s="10">
        <f>M2805-L2805</f>
        <v>30.041666666664241</v>
      </c>
      <c r="O2805" t="b">
        <v>1</v>
      </c>
      <c r="P2805">
        <v>145</v>
      </c>
      <c r="Q2805" s="12">
        <f>IFERROR(ROUND(E2805 / P2805, 2), 0)</f>
        <v>106.5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3712</v>
      </c>
      <c r="B2806" s="3" t="s">
        <v>3709</v>
      </c>
      <c r="C2806" s="3" t="s">
        <v>7822</v>
      </c>
      <c r="D2806" s="6">
        <v>7500</v>
      </c>
      <c r="E2806" s="8">
        <v>11530</v>
      </c>
      <c r="F2806" s="10">
        <f>ROUND(E2806 / D2806 * 100, 0)</f>
        <v>154</v>
      </c>
      <c r="G2806" t="s">
        <v>8218</v>
      </c>
      <c r="H2806" t="s">
        <v>8223</v>
      </c>
      <c r="I2806" t="s">
        <v>8245</v>
      </c>
      <c r="J2806">
        <v>1433055540</v>
      </c>
      <c r="K2806">
        <v>1431230867</v>
      </c>
      <c r="L2806" s="16">
        <f>(K2806 / 60 / 60 / 24) + DATE(1970, 1, 1)</f>
        <v>42134.172071759262</v>
      </c>
      <c r="M2806" s="16">
        <f>(J2806 / 60 / 60 / 24) + DATE(1970, 1, 1)</f>
        <v>42155.290972222225</v>
      </c>
      <c r="N2806" s="10">
        <f>M2806-L2806</f>
        <v>21.118900462963211</v>
      </c>
      <c r="O2806" t="b">
        <v>0</v>
      </c>
      <c r="P2806">
        <v>104</v>
      </c>
      <c r="Q2806" s="12">
        <f>IFERROR(ROUND(E2806 / P2806, 2), 0)</f>
        <v>110.87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48" x14ac:dyDescent="0.2">
      <c r="A2807">
        <v>3349</v>
      </c>
      <c r="B2807" s="3" t="s">
        <v>3348</v>
      </c>
      <c r="C2807" s="3" t="s">
        <v>7459</v>
      </c>
      <c r="D2807" s="6">
        <v>1000</v>
      </c>
      <c r="E2807" s="8">
        <v>1534</v>
      </c>
      <c r="F2807" s="10">
        <f>ROUND(E2807 / D2807 * 100, 0)</f>
        <v>153</v>
      </c>
      <c r="G2807" t="s">
        <v>8218</v>
      </c>
      <c r="H2807" t="s">
        <v>8223</v>
      </c>
      <c r="I2807" t="s">
        <v>8245</v>
      </c>
      <c r="J2807">
        <v>1465837200</v>
      </c>
      <c r="K2807">
        <v>1463971172</v>
      </c>
      <c r="L2807" s="16">
        <f>(K2807 / 60 / 60 / 24) + DATE(1970, 1, 1)</f>
        <v>42513.110787037032</v>
      </c>
      <c r="M2807" s="16">
        <f>(J2807 / 60 / 60 / 24) + DATE(1970, 1, 1)</f>
        <v>42534.708333333328</v>
      </c>
      <c r="N2807" s="10">
        <f>M2807-L2807</f>
        <v>21.597546296296059</v>
      </c>
      <c r="O2807" t="b">
        <v>0</v>
      </c>
      <c r="P2807">
        <v>14</v>
      </c>
      <c r="Q2807" s="12">
        <f>IFERROR(ROUND(E2807 / P2807, 2), 0)</f>
        <v>109.57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3452</v>
      </c>
      <c r="B2808" s="3" t="s">
        <v>3451</v>
      </c>
      <c r="C2808" s="3" t="s">
        <v>7562</v>
      </c>
      <c r="D2808" s="6">
        <v>1000</v>
      </c>
      <c r="E2808" s="8">
        <v>1532</v>
      </c>
      <c r="F2808" s="10">
        <f>ROUND(E2808 / D2808 * 100, 0)</f>
        <v>153</v>
      </c>
      <c r="G2808" t="s">
        <v>8218</v>
      </c>
      <c r="H2808" t="s">
        <v>8223</v>
      </c>
      <c r="I2808" t="s">
        <v>8245</v>
      </c>
      <c r="J2808">
        <v>1406087940</v>
      </c>
      <c r="K2808">
        <v>1404141626</v>
      </c>
      <c r="L2808" s="16">
        <f>(K2808 / 60 / 60 / 24) + DATE(1970, 1, 1)</f>
        <v>41820.639189814814</v>
      </c>
      <c r="M2808" s="16">
        <f>(J2808 / 60 / 60 / 24) + DATE(1970, 1, 1)</f>
        <v>41843.165972222225</v>
      </c>
      <c r="N2808" s="10">
        <f>M2808-L2808</f>
        <v>22.526782407410792</v>
      </c>
      <c r="O2808" t="b">
        <v>0</v>
      </c>
      <c r="P2808">
        <v>37</v>
      </c>
      <c r="Q2808" s="12">
        <f>IFERROR(ROUND(E2808 / P2808, 2), 0)</f>
        <v>41.41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48" hidden="1" x14ac:dyDescent="0.2">
      <c r="A2809">
        <v>3536</v>
      </c>
      <c r="B2809" s="3" t="s">
        <v>3535</v>
      </c>
      <c r="C2809" s="3" t="s">
        <v>7646</v>
      </c>
      <c r="D2809" s="6">
        <v>150</v>
      </c>
      <c r="E2809" s="8">
        <v>230</v>
      </c>
      <c r="F2809" s="10">
        <f>ROUND(E2809 / D2809 * 100, 0)</f>
        <v>153</v>
      </c>
      <c r="G2809" t="s">
        <v>8218</v>
      </c>
      <c r="H2809" t="s">
        <v>8224</v>
      </c>
      <c r="I2809" t="s">
        <v>8246</v>
      </c>
      <c r="J2809">
        <v>1450612740</v>
      </c>
      <c r="K2809">
        <v>1448040425</v>
      </c>
      <c r="L2809" s="16">
        <f>(K2809 / 60 / 60 / 24) + DATE(1970, 1, 1)</f>
        <v>42328.727141203708</v>
      </c>
      <c r="M2809" s="16">
        <f>(J2809 / 60 / 60 / 24) + DATE(1970, 1, 1)</f>
        <v>42358.499305555553</v>
      </c>
      <c r="N2809" s="10">
        <f>M2809-L2809</f>
        <v>29.772164351845277</v>
      </c>
      <c r="O2809" t="b">
        <v>0</v>
      </c>
      <c r="P2809">
        <v>17</v>
      </c>
      <c r="Q2809" s="12">
        <f>IFERROR(ROUND(E2809 / P2809, 2), 0)</f>
        <v>13.53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hidden="1" x14ac:dyDescent="0.2">
      <c r="A2810">
        <v>3609</v>
      </c>
      <c r="B2810" s="3" t="s">
        <v>3608</v>
      </c>
      <c r="C2810" s="3" t="s">
        <v>7719</v>
      </c>
      <c r="D2810" s="6">
        <v>1960</v>
      </c>
      <c r="E2810" s="8">
        <v>3005</v>
      </c>
      <c r="F2810" s="10">
        <f>ROUND(E2810 / D2810 * 100, 0)</f>
        <v>153</v>
      </c>
      <c r="G2810" t="s">
        <v>8218</v>
      </c>
      <c r="H2810" t="s">
        <v>8224</v>
      </c>
      <c r="I2810" t="s">
        <v>8246</v>
      </c>
      <c r="J2810">
        <v>1459378085</v>
      </c>
      <c r="K2810">
        <v>1456789685</v>
      </c>
      <c r="L2810" s="16">
        <f>(K2810 / 60 / 60 / 24) + DATE(1970, 1, 1)</f>
        <v>42429.991724537031</v>
      </c>
      <c r="M2810" s="16">
        <f>(J2810 / 60 / 60 / 24) + DATE(1970, 1, 1)</f>
        <v>42459.950057870374</v>
      </c>
      <c r="N2810" s="10">
        <f>M2810-L2810</f>
        <v>29.958333333343035</v>
      </c>
      <c r="O2810" t="b">
        <v>0</v>
      </c>
      <c r="P2810">
        <v>21</v>
      </c>
      <c r="Q2810" s="12">
        <f>IFERROR(ROUND(E2810 / P2810, 2), 0)</f>
        <v>143.1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64" hidden="1" x14ac:dyDescent="0.2">
      <c r="A2811">
        <v>3827</v>
      </c>
      <c r="B2811" s="3" t="s">
        <v>3824</v>
      </c>
      <c r="C2811" s="3" t="s">
        <v>7936</v>
      </c>
      <c r="D2811" s="6">
        <v>3000</v>
      </c>
      <c r="E2811" s="8">
        <v>4580</v>
      </c>
      <c r="F2811" s="10">
        <f>ROUND(E2811 / D2811 * 100, 0)</f>
        <v>153</v>
      </c>
      <c r="G2811" t="s">
        <v>8218</v>
      </c>
      <c r="H2811" t="s">
        <v>8224</v>
      </c>
      <c r="I2811" t="s">
        <v>8246</v>
      </c>
      <c r="J2811">
        <v>1427414400</v>
      </c>
      <c r="K2811">
        <v>1422656201</v>
      </c>
      <c r="L2811" s="16">
        <f>(K2811 / 60 / 60 / 24) + DATE(1970, 1, 1)</f>
        <v>42034.928252314814</v>
      </c>
      <c r="M2811" s="16">
        <f>(J2811 / 60 / 60 / 24) + DATE(1970, 1, 1)</f>
        <v>42090</v>
      </c>
      <c r="N2811" s="10">
        <f>M2811-L2811</f>
        <v>55.071747685185983</v>
      </c>
      <c r="O2811" t="b">
        <v>0</v>
      </c>
      <c r="P2811">
        <v>65</v>
      </c>
      <c r="Q2811" s="12">
        <f>IFERROR(ROUND(E2811 / P2811, 2), 0)</f>
        <v>70.459999999999994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hidden="1" x14ac:dyDescent="0.2">
      <c r="A2812">
        <v>3450</v>
      </c>
      <c r="B2812" s="3" t="s">
        <v>3449</v>
      </c>
      <c r="C2812" s="3" t="s">
        <v>7560</v>
      </c>
      <c r="D2812" s="6">
        <v>500</v>
      </c>
      <c r="E2812" s="8">
        <v>760</v>
      </c>
      <c r="F2812" s="10">
        <f>ROUND(E2812 / D2812 * 100, 0)</f>
        <v>152</v>
      </c>
      <c r="G2812" t="s">
        <v>8218</v>
      </c>
      <c r="H2812" t="s">
        <v>8224</v>
      </c>
      <c r="I2812" t="s">
        <v>8246</v>
      </c>
      <c r="J2812">
        <v>1427990071</v>
      </c>
      <c r="K2812">
        <v>1422809671</v>
      </c>
      <c r="L2812" s="16">
        <f>(K2812 / 60 / 60 / 24) + DATE(1970, 1, 1)</f>
        <v>42036.704525462963</v>
      </c>
      <c r="M2812" s="16">
        <f>(J2812 / 60 / 60 / 24) + DATE(1970, 1, 1)</f>
        <v>42096.662858796291</v>
      </c>
      <c r="N2812" s="10">
        <f>M2812-L2812</f>
        <v>59.958333333328483</v>
      </c>
      <c r="O2812" t="b">
        <v>0</v>
      </c>
      <c r="P2812">
        <v>39</v>
      </c>
      <c r="Q2812" s="12">
        <f>IFERROR(ROUND(E2812 / P2812, 2), 0)</f>
        <v>19.489999999999998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hidden="1" x14ac:dyDescent="0.2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s="10">
        <f>ROUND(E2813 / D2813 * 100, 0)</f>
        <v>150</v>
      </c>
      <c r="G2813" t="s">
        <v>8218</v>
      </c>
      <c r="H2813" t="s">
        <v>8224</v>
      </c>
      <c r="I2813" t="s">
        <v>8246</v>
      </c>
      <c r="J2813">
        <v>1457031600</v>
      </c>
      <c r="K2813">
        <v>1455640559</v>
      </c>
      <c r="L2813" s="16">
        <f>(K2813 / 60 / 60 / 24) + DATE(1970, 1, 1)</f>
        <v>42416.691655092596</v>
      </c>
      <c r="M2813" s="16">
        <f>(J2813 / 60 / 60 / 24) + DATE(1970, 1, 1)</f>
        <v>42432.791666666672</v>
      </c>
      <c r="N2813" s="10">
        <f>M2813-L2813</f>
        <v>16.100011574075324</v>
      </c>
      <c r="O2813" t="b">
        <v>0</v>
      </c>
      <c r="P2813">
        <v>3</v>
      </c>
      <c r="Q2813" s="12">
        <f>IFERROR(ROUND(E2813 / P2813, 2), 0)</f>
        <v>25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32" x14ac:dyDescent="0.2">
      <c r="A2814">
        <v>3470</v>
      </c>
      <c r="B2814" s="3" t="s">
        <v>3469</v>
      </c>
      <c r="C2814" s="3" t="s">
        <v>7580</v>
      </c>
      <c r="D2814" s="6">
        <v>250</v>
      </c>
      <c r="E2814" s="8">
        <v>375</v>
      </c>
      <c r="F2814" s="10">
        <f>ROUND(E2814 / D2814 * 100, 0)</f>
        <v>150</v>
      </c>
      <c r="G2814" t="s">
        <v>8218</v>
      </c>
      <c r="H2814" t="s">
        <v>8223</v>
      </c>
      <c r="I2814" t="s">
        <v>8245</v>
      </c>
      <c r="J2814">
        <v>1468618680</v>
      </c>
      <c r="K2814">
        <v>1465345902</v>
      </c>
      <c r="L2814" s="16">
        <f>(K2814 / 60 / 60 / 24) + DATE(1970, 1, 1)</f>
        <v>42529.022013888884</v>
      </c>
      <c r="M2814" s="16">
        <f>(J2814 / 60 / 60 / 24) + DATE(1970, 1, 1)</f>
        <v>42566.901388888888</v>
      </c>
      <c r="N2814" s="10">
        <f>M2814-L2814</f>
        <v>37.879375000004075</v>
      </c>
      <c r="O2814" t="b">
        <v>0</v>
      </c>
      <c r="P2814">
        <v>9</v>
      </c>
      <c r="Q2814" s="12">
        <f>IFERROR(ROUND(E2814 / P2814, 2), 0)</f>
        <v>41.67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hidden="1" x14ac:dyDescent="0.2">
      <c r="A2815">
        <v>3562</v>
      </c>
      <c r="B2815" s="3" t="s">
        <v>3561</v>
      </c>
      <c r="C2815" s="3" t="s">
        <v>7672</v>
      </c>
      <c r="D2815" s="6">
        <v>315</v>
      </c>
      <c r="E2815" s="8">
        <v>469</v>
      </c>
      <c r="F2815" s="10">
        <f>ROUND(E2815 / D2815 * 100, 0)</f>
        <v>149</v>
      </c>
      <c r="G2815" t="s">
        <v>8218</v>
      </c>
      <c r="H2815" t="s">
        <v>8224</v>
      </c>
      <c r="I2815" t="s">
        <v>8246</v>
      </c>
      <c r="J2815">
        <v>1457906400</v>
      </c>
      <c r="K2815">
        <v>1457115427</v>
      </c>
      <c r="L2815" s="16">
        <f>(K2815 / 60 / 60 / 24) + DATE(1970, 1, 1)</f>
        <v>42433.761886574073</v>
      </c>
      <c r="M2815" s="16">
        <f>(J2815 / 60 / 60 / 24) + DATE(1970, 1, 1)</f>
        <v>42442.916666666672</v>
      </c>
      <c r="N2815" s="10">
        <f>M2815-L2815</f>
        <v>9.1547800925982301</v>
      </c>
      <c r="O2815" t="b">
        <v>0</v>
      </c>
      <c r="P2815">
        <v>31</v>
      </c>
      <c r="Q2815" s="12">
        <f>IFERROR(ROUND(E2815 / P2815, 2), 0)</f>
        <v>15.13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1291</v>
      </c>
      <c r="B2816" s="3" t="s">
        <v>1292</v>
      </c>
      <c r="C2816" s="3" t="s">
        <v>5401</v>
      </c>
      <c r="D2816" s="6">
        <v>3000</v>
      </c>
      <c r="E2816" s="8">
        <v>4371</v>
      </c>
      <c r="F2816" s="10">
        <f>ROUND(E2816 / D2816 * 100, 0)</f>
        <v>146</v>
      </c>
      <c r="G2816" t="s">
        <v>8218</v>
      </c>
      <c r="H2816" t="s">
        <v>8223</v>
      </c>
      <c r="I2816" t="s">
        <v>8245</v>
      </c>
      <c r="J2816">
        <v>1428390000</v>
      </c>
      <c r="K2816">
        <v>1425224391</v>
      </c>
      <c r="L2816" s="16">
        <f>(K2816 / 60 / 60 / 24) + DATE(1970, 1, 1)</f>
        <v>42064.652673611112</v>
      </c>
      <c r="M2816" s="16">
        <f>(J2816 / 60 / 60 / 24) + DATE(1970, 1, 1)</f>
        <v>42101.291666666672</v>
      </c>
      <c r="N2816" s="10">
        <f>M2816-L2816</f>
        <v>36.638993055559695</v>
      </c>
      <c r="O2816" t="b">
        <v>0</v>
      </c>
      <c r="P2816">
        <v>42</v>
      </c>
      <c r="Q2816" s="12">
        <f>IFERROR(ROUND(E2816 / P2816, 2), 0)</f>
        <v>104.07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3328</v>
      </c>
      <c r="B2817" s="3" t="s">
        <v>3328</v>
      </c>
      <c r="C2817" s="3" t="s">
        <v>7438</v>
      </c>
      <c r="D2817" s="6">
        <v>1800</v>
      </c>
      <c r="E2817" s="8">
        <v>2635</v>
      </c>
      <c r="F2817" s="10">
        <f>ROUND(E2817 / D2817 * 100, 0)</f>
        <v>146</v>
      </c>
      <c r="G2817" t="s">
        <v>8218</v>
      </c>
      <c r="H2817" t="s">
        <v>8223</v>
      </c>
      <c r="I2817" t="s">
        <v>8245</v>
      </c>
      <c r="J2817">
        <v>1404522000</v>
      </c>
      <c r="K2817">
        <v>1404308883</v>
      </c>
      <c r="L2817" s="16">
        <f>(K2817 / 60 / 60 / 24) + DATE(1970, 1, 1)</f>
        <v>41822.57503472222</v>
      </c>
      <c r="M2817" s="16">
        <f>(J2817 / 60 / 60 / 24) + DATE(1970, 1, 1)</f>
        <v>41825.041666666664</v>
      </c>
      <c r="N2817" s="10">
        <f>M2817-L2817</f>
        <v>2.4666319444440887</v>
      </c>
      <c r="O2817" t="b">
        <v>0</v>
      </c>
      <c r="P2817">
        <v>9</v>
      </c>
      <c r="Q2817" s="12">
        <f>IFERROR(ROUND(E2817 / P2817, 2), 0)</f>
        <v>292.77999999999997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hidden="1" x14ac:dyDescent="0.2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s="10">
        <f>ROUND(E2818 / D2818 * 100, 0)</f>
        <v>144</v>
      </c>
      <c r="G2818" t="s">
        <v>8218</v>
      </c>
      <c r="H2818" t="s">
        <v>8224</v>
      </c>
      <c r="I2818" t="s">
        <v>8246</v>
      </c>
      <c r="J2818">
        <v>1448229600</v>
      </c>
      <c r="K2818">
        <v>1446401372</v>
      </c>
      <c r="L2818" s="16">
        <f>(K2818 / 60 / 60 / 24) + DATE(1970, 1, 1)</f>
        <v>42309.756620370375</v>
      </c>
      <c r="M2818" s="16">
        <f>(J2818 / 60 / 60 / 24) + DATE(1970, 1, 1)</f>
        <v>42330.916666666672</v>
      </c>
      <c r="N2818" s="10">
        <f>M2818-L2818</f>
        <v>21.160046296296059</v>
      </c>
      <c r="O2818" t="b">
        <v>0</v>
      </c>
      <c r="P2818">
        <v>47</v>
      </c>
      <c r="Q2818" s="12">
        <f>IFERROR(ROUND(E2818 / P2818, 2), 0)</f>
        <v>45.98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hidden="1" x14ac:dyDescent="0.2">
      <c r="A2819">
        <v>3558</v>
      </c>
      <c r="B2819" s="3" t="s">
        <v>3557</v>
      </c>
      <c r="C2819" s="3" t="s">
        <v>7668</v>
      </c>
      <c r="D2819" s="6">
        <v>350</v>
      </c>
      <c r="E2819" s="8">
        <v>504</v>
      </c>
      <c r="F2819" s="10">
        <f>ROUND(E2819 / D2819 * 100, 0)</f>
        <v>144</v>
      </c>
      <c r="G2819" t="s">
        <v>8218</v>
      </c>
      <c r="H2819" t="s">
        <v>8224</v>
      </c>
      <c r="I2819" t="s">
        <v>8246</v>
      </c>
      <c r="J2819">
        <v>1435352400</v>
      </c>
      <c r="K2819">
        <v>1431718575</v>
      </c>
      <c r="L2819" s="16">
        <f>(K2819 / 60 / 60 / 24) + DATE(1970, 1, 1)</f>
        <v>42139.816840277781</v>
      </c>
      <c r="M2819" s="16">
        <f>(J2819 / 60 / 60 / 24) + DATE(1970, 1, 1)</f>
        <v>42181.875</v>
      </c>
      <c r="N2819" s="10">
        <f>M2819-L2819</f>
        <v>42.058159722218988</v>
      </c>
      <c r="O2819" t="b">
        <v>0</v>
      </c>
      <c r="P2819">
        <v>22</v>
      </c>
      <c r="Q2819" s="12">
        <f>IFERROR(ROUND(E2819 / P2819, 2), 0)</f>
        <v>22.91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hidden="1" x14ac:dyDescent="0.2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s="10">
        <f>ROUND(E2820 / D2820 * 100, 0)</f>
        <v>144</v>
      </c>
      <c r="G2820" t="s">
        <v>8218</v>
      </c>
      <c r="H2820" t="s">
        <v>8228</v>
      </c>
      <c r="I2820" t="s">
        <v>8250</v>
      </c>
      <c r="J2820">
        <v>1402334811</v>
      </c>
      <c r="K2820">
        <v>1401470811</v>
      </c>
      <c r="L2820" s="16">
        <f>(K2820 / 60 / 60 / 24) + DATE(1970, 1, 1)</f>
        <v>41789.726979166669</v>
      </c>
      <c r="M2820" s="16">
        <f>(J2820 / 60 / 60 / 24) + DATE(1970, 1, 1)</f>
        <v>41799.726979166669</v>
      </c>
      <c r="N2820" s="10">
        <f>M2820-L2820</f>
        <v>10</v>
      </c>
      <c r="O2820" t="b">
        <v>0</v>
      </c>
      <c r="P2820">
        <v>57</v>
      </c>
      <c r="Q2820" s="12">
        <f>IFERROR(ROUND(E2820 / P2820, 2), 0)</f>
        <v>126.67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3480</v>
      </c>
      <c r="B2821" s="3" t="s">
        <v>3479</v>
      </c>
      <c r="C2821" s="3" t="s">
        <v>7590</v>
      </c>
      <c r="D2821" s="6">
        <v>1500</v>
      </c>
      <c r="E2821" s="8">
        <v>2140</v>
      </c>
      <c r="F2821" s="10">
        <f>ROUND(E2821 / D2821 * 100, 0)</f>
        <v>143</v>
      </c>
      <c r="G2821" t="s">
        <v>8218</v>
      </c>
      <c r="H2821" t="s">
        <v>8223</v>
      </c>
      <c r="I2821" t="s">
        <v>8245</v>
      </c>
      <c r="J2821">
        <v>1436562000</v>
      </c>
      <c r="K2821">
        <v>1434440227</v>
      </c>
      <c r="L2821" s="16">
        <f>(K2821 / 60 / 60 / 24) + DATE(1970, 1, 1)</f>
        <v>42171.317442129628</v>
      </c>
      <c r="M2821" s="16">
        <f>(J2821 / 60 / 60 / 24) + DATE(1970, 1, 1)</f>
        <v>42195.875</v>
      </c>
      <c r="N2821" s="10">
        <f>M2821-L2821</f>
        <v>24.557557870371966</v>
      </c>
      <c r="O2821" t="b">
        <v>0</v>
      </c>
      <c r="P2821">
        <v>13</v>
      </c>
      <c r="Q2821" s="12">
        <f>IFERROR(ROUND(E2821 / P2821, 2), 0)</f>
        <v>164.62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hidden="1" x14ac:dyDescent="0.2">
      <c r="A2822">
        <v>3820</v>
      </c>
      <c r="B2822" s="3" t="s">
        <v>3817</v>
      </c>
      <c r="C2822" s="3" t="s">
        <v>7929</v>
      </c>
      <c r="D2822" s="6">
        <v>300</v>
      </c>
      <c r="E2822" s="8">
        <v>430</v>
      </c>
      <c r="F2822" s="10">
        <f>ROUND(E2822 / D2822 * 100, 0)</f>
        <v>143</v>
      </c>
      <c r="G2822" t="s">
        <v>8218</v>
      </c>
      <c r="H2822" t="s">
        <v>8224</v>
      </c>
      <c r="I2822" t="s">
        <v>8246</v>
      </c>
      <c r="J2822">
        <v>1436110717</v>
      </c>
      <c r="K2822">
        <v>1433518717</v>
      </c>
      <c r="L2822" s="16">
        <f>(K2822 / 60 / 60 / 24) + DATE(1970, 1, 1)</f>
        <v>42160.651817129634</v>
      </c>
      <c r="M2822" s="16">
        <f>(J2822 / 60 / 60 / 24) + DATE(1970, 1, 1)</f>
        <v>42190.651817129634</v>
      </c>
      <c r="N2822" s="10">
        <f>M2822-L2822</f>
        <v>30</v>
      </c>
      <c r="O2822" t="b">
        <v>0</v>
      </c>
      <c r="P2822">
        <v>20</v>
      </c>
      <c r="Q2822" s="12">
        <f>IFERROR(ROUND(E2822 / P2822, 2), 0)</f>
        <v>21.5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hidden="1" x14ac:dyDescent="0.2">
      <c r="A2823">
        <v>2816</v>
      </c>
      <c r="B2823" s="3" t="s">
        <v>2816</v>
      </c>
      <c r="C2823" s="3" t="s">
        <v>6926</v>
      </c>
      <c r="D2823" s="6">
        <v>3000</v>
      </c>
      <c r="E2823" s="8">
        <v>4247</v>
      </c>
      <c r="F2823" s="10">
        <f>ROUND(E2823 / D2823 * 100, 0)</f>
        <v>142</v>
      </c>
      <c r="G2823" t="s">
        <v>8218</v>
      </c>
      <c r="H2823" t="s">
        <v>8224</v>
      </c>
      <c r="I2823" t="s">
        <v>8246</v>
      </c>
      <c r="J2823">
        <v>1438531200</v>
      </c>
      <c r="K2823">
        <v>1435921992</v>
      </c>
      <c r="L2823" s="16">
        <f>(K2823 / 60 / 60 / 24) + DATE(1970, 1, 1)</f>
        <v>42188.467499999999</v>
      </c>
      <c r="M2823" s="16">
        <f>(J2823 / 60 / 60 / 24) + DATE(1970, 1, 1)</f>
        <v>42218.666666666672</v>
      </c>
      <c r="N2823" s="10">
        <f>M2823-L2823</f>
        <v>30.199166666672681</v>
      </c>
      <c r="O2823" t="b">
        <v>0</v>
      </c>
      <c r="P2823">
        <v>169</v>
      </c>
      <c r="Q2823" s="12">
        <f>IFERROR(ROUND(E2823 / P2823, 2), 0)</f>
        <v>25.13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hidden="1" x14ac:dyDescent="0.2">
      <c r="A2824">
        <v>3394</v>
      </c>
      <c r="B2824" s="3" t="s">
        <v>3393</v>
      </c>
      <c r="C2824" s="3" t="s">
        <v>7504</v>
      </c>
      <c r="D2824" s="6">
        <v>550</v>
      </c>
      <c r="E2824" s="8">
        <v>783</v>
      </c>
      <c r="F2824" s="10">
        <f>ROUND(E2824 / D2824 * 100, 0)</f>
        <v>142</v>
      </c>
      <c r="G2824" t="s">
        <v>8218</v>
      </c>
      <c r="H2824" t="s">
        <v>8224</v>
      </c>
      <c r="I2824" t="s">
        <v>8246</v>
      </c>
      <c r="J2824">
        <v>1406470645</v>
      </c>
      <c r="K2824">
        <v>1403878645</v>
      </c>
      <c r="L2824" s="16">
        <f>(K2824 / 60 / 60 / 24) + DATE(1970, 1, 1)</f>
        <v>41817.59542824074</v>
      </c>
      <c r="M2824" s="16">
        <f>(J2824 / 60 / 60 / 24) + DATE(1970, 1, 1)</f>
        <v>41847.59542824074</v>
      </c>
      <c r="N2824" s="10">
        <f>M2824-L2824</f>
        <v>30</v>
      </c>
      <c r="O2824" t="b">
        <v>0</v>
      </c>
      <c r="P2824">
        <v>27</v>
      </c>
      <c r="Q2824" s="12">
        <f>IFERROR(ROUND(E2824 / P2824, 2), 0)</f>
        <v>29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hidden="1" x14ac:dyDescent="0.2">
      <c r="A2825">
        <v>1296</v>
      </c>
      <c r="B2825" s="3" t="s">
        <v>1297</v>
      </c>
      <c r="C2825" s="3" t="s">
        <v>5406</v>
      </c>
      <c r="D2825" s="6">
        <v>850</v>
      </c>
      <c r="E2825" s="8">
        <v>1200</v>
      </c>
      <c r="F2825" s="10">
        <f>ROUND(E2825 / D2825 * 100, 0)</f>
        <v>141</v>
      </c>
      <c r="G2825" t="s">
        <v>8218</v>
      </c>
      <c r="H2825" t="s">
        <v>8224</v>
      </c>
      <c r="I2825" t="s">
        <v>8246</v>
      </c>
      <c r="J2825">
        <v>1457914373</v>
      </c>
      <c r="K2825">
        <v>1456189973</v>
      </c>
      <c r="L2825" s="16">
        <f>(K2825 / 60 / 60 / 24) + DATE(1970, 1, 1)</f>
        <v>42423.050613425927</v>
      </c>
      <c r="M2825" s="16">
        <f>(J2825 / 60 / 60 / 24) + DATE(1970, 1, 1)</f>
        <v>42443.008946759262</v>
      </c>
      <c r="N2825" s="10">
        <f>M2825-L2825</f>
        <v>19.958333333335759</v>
      </c>
      <c r="O2825" t="b">
        <v>0</v>
      </c>
      <c r="P2825">
        <v>23</v>
      </c>
      <c r="Q2825" s="12">
        <f>IFERROR(ROUND(E2825 / P2825, 2), 0)</f>
        <v>52.17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3710</v>
      </c>
      <c r="B2826" s="3" t="s">
        <v>3707</v>
      </c>
      <c r="C2826" s="3" t="s">
        <v>7820</v>
      </c>
      <c r="D2826" s="6">
        <v>1300</v>
      </c>
      <c r="E2826" s="8">
        <v>1835</v>
      </c>
      <c r="F2826" s="10">
        <f>ROUND(E2826 / D2826 * 100, 0)</f>
        <v>141</v>
      </c>
      <c r="G2826" t="s">
        <v>8218</v>
      </c>
      <c r="H2826" t="s">
        <v>8223</v>
      </c>
      <c r="I2826" t="s">
        <v>8245</v>
      </c>
      <c r="J2826">
        <v>1428068988</v>
      </c>
      <c r="K2826">
        <v>1425908988</v>
      </c>
      <c r="L2826" s="16">
        <f>(K2826 / 60 / 60 / 24) + DATE(1970, 1, 1)</f>
        <v>42072.576249999998</v>
      </c>
      <c r="M2826" s="16">
        <f>(J2826 / 60 / 60 / 24) + DATE(1970, 1, 1)</f>
        <v>42097.576249999998</v>
      </c>
      <c r="N2826" s="10">
        <f>M2826-L2826</f>
        <v>25</v>
      </c>
      <c r="O2826" t="b">
        <v>0</v>
      </c>
      <c r="P2826">
        <v>27</v>
      </c>
      <c r="Q2826" s="12">
        <f>IFERROR(ROUND(E2826 / P2826, 2), 0)</f>
        <v>67.959999999999994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3423</v>
      </c>
      <c r="B2827" s="3" t="s">
        <v>3422</v>
      </c>
      <c r="C2827" s="3" t="s">
        <v>7533</v>
      </c>
      <c r="D2827" s="6">
        <v>250</v>
      </c>
      <c r="E2827" s="8">
        <v>350</v>
      </c>
      <c r="F2827" s="10">
        <f>ROUND(E2827 / D2827 * 100, 0)</f>
        <v>140</v>
      </c>
      <c r="G2827" t="s">
        <v>8218</v>
      </c>
      <c r="H2827" t="s">
        <v>8223</v>
      </c>
      <c r="I2827" t="s">
        <v>8245</v>
      </c>
      <c r="J2827">
        <v>1429912341</v>
      </c>
      <c r="K2827">
        <v>1427320341</v>
      </c>
      <c r="L2827" s="16">
        <f>(K2827 / 60 / 60 / 24) + DATE(1970, 1, 1)</f>
        <v>42088.911354166667</v>
      </c>
      <c r="M2827" s="16">
        <f>(J2827 / 60 / 60 / 24) + DATE(1970, 1, 1)</f>
        <v>42118.911354166667</v>
      </c>
      <c r="N2827" s="10">
        <f>M2827-L2827</f>
        <v>30</v>
      </c>
      <c r="O2827" t="b">
        <v>0</v>
      </c>
      <c r="P2827">
        <v>10</v>
      </c>
      <c r="Q2827" s="12">
        <f>IFERROR(ROUND(E2827 / P2827, 2), 0)</f>
        <v>35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32" x14ac:dyDescent="0.2">
      <c r="A2828">
        <v>3457</v>
      </c>
      <c r="B2828" s="3" t="s">
        <v>3456</v>
      </c>
      <c r="C2828" s="3" t="s">
        <v>7567</v>
      </c>
      <c r="D2828" s="6">
        <v>2000</v>
      </c>
      <c r="E2828" s="8">
        <v>2804</v>
      </c>
      <c r="F2828" s="10">
        <f>ROUND(E2828 / D2828 * 100, 0)</f>
        <v>140</v>
      </c>
      <c r="G2828" t="s">
        <v>8218</v>
      </c>
      <c r="H2828" t="s">
        <v>8223</v>
      </c>
      <c r="I2828" t="s">
        <v>8245</v>
      </c>
      <c r="J2828">
        <v>1423720740</v>
      </c>
      <c r="K2828">
        <v>1421081857</v>
      </c>
      <c r="L2828" s="16">
        <f>(K2828 / 60 / 60 / 24) + DATE(1970, 1, 1)</f>
        <v>42016.706678240742</v>
      </c>
      <c r="M2828" s="16">
        <f>(J2828 / 60 / 60 / 24) + DATE(1970, 1, 1)</f>
        <v>42047.249305555553</v>
      </c>
      <c r="N2828" s="10">
        <f>M2828-L2828</f>
        <v>30.542627314811398</v>
      </c>
      <c r="O2828" t="b">
        <v>0</v>
      </c>
      <c r="P2828">
        <v>55</v>
      </c>
      <c r="Q2828" s="12">
        <f>IFERROR(ROUND(E2828 / P2828, 2), 0)</f>
        <v>50.98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hidden="1" x14ac:dyDescent="0.2">
      <c r="A2829">
        <v>3675</v>
      </c>
      <c r="B2829" s="3" t="s">
        <v>3672</v>
      </c>
      <c r="C2829" s="3" t="s">
        <v>7785</v>
      </c>
      <c r="D2829" s="6">
        <v>50</v>
      </c>
      <c r="E2829" s="8">
        <v>70</v>
      </c>
      <c r="F2829" s="10">
        <f>ROUND(E2829 / D2829 * 100, 0)</f>
        <v>140</v>
      </c>
      <c r="G2829" t="s">
        <v>8218</v>
      </c>
      <c r="H2829" t="s">
        <v>8224</v>
      </c>
      <c r="I2829" t="s">
        <v>8246</v>
      </c>
      <c r="J2829">
        <v>1463353200</v>
      </c>
      <c r="K2829">
        <v>1462285182</v>
      </c>
      <c r="L2829" s="16">
        <f>(K2829 / 60 / 60 / 24) + DATE(1970, 1, 1)</f>
        <v>42493.597013888888</v>
      </c>
      <c r="M2829" s="16">
        <f>(J2829 / 60 / 60 / 24) + DATE(1970, 1, 1)</f>
        <v>42505.958333333328</v>
      </c>
      <c r="N2829" s="10">
        <f>M2829-L2829</f>
        <v>12.361319444440596</v>
      </c>
      <c r="O2829" t="b">
        <v>0</v>
      </c>
      <c r="P2829">
        <v>3</v>
      </c>
      <c r="Q2829" s="12">
        <f>IFERROR(ROUND(E2829 / P2829, 2), 0)</f>
        <v>23.33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3814</v>
      </c>
      <c r="B2830" s="3" t="s">
        <v>3811</v>
      </c>
      <c r="C2830" s="3" t="s">
        <v>7924</v>
      </c>
      <c r="D2830" s="6">
        <v>1500</v>
      </c>
      <c r="E2830" s="8">
        <v>2102</v>
      </c>
      <c r="F2830" s="10">
        <f>ROUND(E2830 / D2830 * 100, 0)</f>
        <v>140</v>
      </c>
      <c r="G2830" t="s">
        <v>8218</v>
      </c>
      <c r="H2830" t="s">
        <v>8223</v>
      </c>
      <c r="I2830" t="s">
        <v>8245</v>
      </c>
      <c r="J2830">
        <v>1427860740</v>
      </c>
      <c r="K2830">
        <v>1424727712</v>
      </c>
      <c r="L2830" s="16">
        <f>(K2830 / 60 / 60 / 24) + DATE(1970, 1, 1)</f>
        <v>42058.904074074075</v>
      </c>
      <c r="M2830" s="16">
        <f>(J2830 / 60 / 60 / 24) + DATE(1970, 1, 1)</f>
        <v>42095.165972222225</v>
      </c>
      <c r="N2830" s="10">
        <f>M2830-L2830</f>
        <v>36.261898148150067</v>
      </c>
      <c r="O2830" t="b">
        <v>0</v>
      </c>
      <c r="P2830">
        <v>34</v>
      </c>
      <c r="Q2830" s="12">
        <f>IFERROR(ROUND(E2830 / P2830, 2), 0)</f>
        <v>61.82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32" x14ac:dyDescent="0.2">
      <c r="A2831">
        <v>3334</v>
      </c>
      <c r="B2831" s="3" t="s">
        <v>3334</v>
      </c>
      <c r="C2831" s="3" t="s">
        <v>7444</v>
      </c>
      <c r="D2831" s="6">
        <v>3871</v>
      </c>
      <c r="E2831" s="8">
        <v>5366</v>
      </c>
      <c r="F2831" s="10">
        <f>ROUND(E2831 / D2831 * 100, 0)</f>
        <v>139</v>
      </c>
      <c r="G2831" t="s">
        <v>8218</v>
      </c>
      <c r="H2831" t="s">
        <v>8223</v>
      </c>
      <c r="I2831" t="s">
        <v>8245</v>
      </c>
      <c r="J2831">
        <v>1438259422</v>
      </c>
      <c r="K2831">
        <v>1435667422</v>
      </c>
      <c r="L2831" s="16">
        <f>(K2831 / 60 / 60 / 24) + DATE(1970, 1, 1)</f>
        <v>42185.521087962959</v>
      </c>
      <c r="M2831" s="16">
        <f>(J2831 / 60 / 60 / 24) + DATE(1970, 1, 1)</f>
        <v>42215.521087962959</v>
      </c>
      <c r="N2831" s="10">
        <f>M2831-L2831</f>
        <v>30</v>
      </c>
      <c r="O2831" t="b">
        <v>0</v>
      </c>
      <c r="P2831">
        <v>46</v>
      </c>
      <c r="Q2831" s="12">
        <f>IFERROR(ROUND(E2831 / P2831, 2), 0)</f>
        <v>116.65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3371</v>
      </c>
      <c r="B2832" s="3" t="s">
        <v>3370</v>
      </c>
      <c r="C2832" s="3" t="s">
        <v>7481</v>
      </c>
      <c r="D2832" s="6">
        <v>200</v>
      </c>
      <c r="E2832" s="8">
        <v>277</v>
      </c>
      <c r="F2832" s="10">
        <f>ROUND(E2832 / D2832 * 100, 0)</f>
        <v>139</v>
      </c>
      <c r="G2832" t="s">
        <v>8218</v>
      </c>
      <c r="H2832" t="s">
        <v>8223</v>
      </c>
      <c r="I2832" t="s">
        <v>8245</v>
      </c>
      <c r="J2832">
        <v>1449089965</v>
      </c>
      <c r="K2832">
        <v>1446670765</v>
      </c>
      <c r="L2832" s="16">
        <f>(K2832 / 60 / 60 / 24) + DATE(1970, 1, 1)</f>
        <v>42312.874594907407</v>
      </c>
      <c r="M2832" s="16">
        <f>(J2832 / 60 / 60 / 24) + DATE(1970, 1, 1)</f>
        <v>42340.874594907407</v>
      </c>
      <c r="N2832" s="10">
        <f>M2832-L2832</f>
        <v>28</v>
      </c>
      <c r="O2832" t="b">
        <v>0</v>
      </c>
      <c r="P2832">
        <v>9</v>
      </c>
      <c r="Q2832" s="12">
        <f>IFERROR(ROUND(E2832 / P2832, 2), 0)</f>
        <v>30.78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48" x14ac:dyDescent="0.2">
      <c r="A2833">
        <v>3461</v>
      </c>
      <c r="B2833" s="3" t="s">
        <v>3460</v>
      </c>
      <c r="C2833" s="3" t="s">
        <v>7571</v>
      </c>
      <c r="D2833" s="6">
        <v>500</v>
      </c>
      <c r="E2833" s="8">
        <v>695</v>
      </c>
      <c r="F2833" s="10">
        <f>ROUND(E2833 / D2833 * 100, 0)</f>
        <v>139</v>
      </c>
      <c r="G2833" t="s">
        <v>8218</v>
      </c>
      <c r="H2833" t="s">
        <v>8223</v>
      </c>
      <c r="I2833" t="s">
        <v>8245</v>
      </c>
      <c r="J2833">
        <v>1477710000</v>
      </c>
      <c r="K2833">
        <v>1475248279</v>
      </c>
      <c r="L2833" s="16">
        <f>(K2833 / 60 / 60 / 24) + DATE(1970, 1, 1)</f>
        <v>42643.632858796293</v>
      </c>
      <c r="M2833" s="16">
        <f>(J2833 / 60 / 60 / 24) + DATE(1970, 1, 1)</f>
        <v>42672.125</v>
      </c>
      <c r="N2833" s="10">
        <f>M2833-L2833</f>
        <v>28.492141203707433</v>
      </c>
      <c r="O2833" t="b">
        <v>0</v>
      </c>
      <c r="P2833">
        <v>12</v>
      </c>
      <c r="Q2833" s="12">
        <f>IFERROR(ROUND(E2833 / P2833, 2), 0)</f>
        <v>57.92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3682</v>
      </c>
      <c r="B2834" s="3" t="s">
        <v>3679</v>
      </c>
      <c r="C2834" s="3" t="s">
        <v>7792</v>
      </c>
      <c r="D2834" s="6">
        <v>3000</v>
      </c>
      <c r="E2834" s="8">
        <v>4176</v>
      </c>
      <c r="F2834" s="10">
        <f>ROUND(E2834 / D2834 * 100, 0)</f>
        <v>139</v>
      </c>
      <c r="G2834" t="s">
        <v>8218</v>
      </c>
      <c r="H2834" t="s">
        <v>8223</v>
      </c>
      <c r="I2834" t="s">
        <v>8245</v>
      </c>
      <c r="J2834">
        <v>1402901940</v>
      </c>
      <c r="K2834">
        <v>1399998418</v>
      </c>
      <c r="L2834" s="16">
        <f>(K2834 / 60 / 60 / 24) + DATE(1970, 1, 1)</f>
        <v>41772.685393518521</v>
      </c>
      <c r="M2834" s="16">
        <f>(J2834 / 60 / 60 / 24) + DATE(1970, 1, 1)</f>
        <v>41806.290972222225</v>
      </c>
      <c r="N2834" s="10">
        <f>M2834-L2834</f>
        <v>33.605578703703941</v>
      </c>
      <c r="O2834" t="b">
        <v>0</v>
      </c>
      <c r="P2834">
        <v>67</v>
      </c>
      <c r="Q2834" s="12">
        <f>IFERROR(ROUND(E2834 / P2834, 2), 0)</f>
        <v>62.33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48" x14ac:dyDescent="0.2">
      <c r="A2835">
        <v>3684</v>
      </c>
      <c r="B2835" s="3" t="s">
        <v>3681</v>
      </c>
      <c r="C2835" s="3" t="s">
        <v>7794</v>
      </c>
      <c r="D2835" s="6">
        <v>750</v>
      </c>
      <c r="E2835" s="8">
        <v>1043</v>
      </c>
      <c r="F2835" s="10">
        <f>ROUND(E2835 / D2835 * 100, 0)</f>
        <v>139</v>
      </c>
      <c r="G2835" t="s">
        <v>8218</v>
      </c>
      <c r="H2835" t="s">
        <v>8223</v>
      </c>
      <c r="I2835" t="s">
        <v>8245</v>
      </c>
      <c r="J2835">
        <v>1441167586</v>
      </c>
      <c r="K2835">
        <v>1438575586</v>
      </c>
      <c r="L2835" s="16">
        <f>(K2835 / 60 / 60 / 24) + DATE(1970, 1, 1)</f>
        <v>42219.180393518516</v>
      </c>
      <c r="M2835" s="16">
        <f>(J2835 / 60 / 60 / 24) + DATE(1970, 1, 1)</f>
        <v>42249.180393518516</v>
      </c>
      <c r="N2835" s="10">
        <f>M2835-L2835</f>
        <v>30</v>
      </c>
      <c r="O2835" t="b">
        <v>0</v>
      </c>
      <c r="P2835">
        <v>23</v>
      </c>
      <c r="Q2835" s="12">
        <f>IFERROR(ROUND(E2835 / P2835, 2), 0)</f>
        <v>45.35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3340</v>
      </c>
      <c r="B2836" s="3" t="s">
        <v>3340</v>
      </c>
      <c r="C2836" s="3" t="s">
        <v>7450</v>
      </c>
      <c r="D2836" s="6">
        <v>3000</v>
      </c>
      <c r="E2836" s="8">
        <v>4145</v>
      </c>
      <c r="F2836" s="10">
        <f>ROUND(E2836 / D2836 * 100, 0)</f>
        <v>138</v>
      </c>
      <c r="G2836" t="s">
        <v>8218</v>
      </c>
      <c r="H2836" t="s">
        <v>8223</v>
      </c>
      <c r="I2836" t="s">
        <v>8245</v>
      </c>
      <c r="J2836">
        <v>1481066554</v>
      </c>
      <c r="K2836">
        <v>1478906554</v>
      </c>
      <c r="L2836" s="16">
        <f>(K2836 / 60 / 60 / 24) + DATE(1970, 1, 1)</f>
        <v>42685.974004629628</v>
      </c>
      <c r="M2836" s="16">
        <f>(J2836 / 60 / 60 / 24) + DATE(1970, 1, 1)</f>
        <v>42710.974004629628</v>
      </c>
      <c r="N2836" s="10">
        <f>M2836-L2836</f>
        <v>25</v>
      </c>
      <c r="O2836" t="b">
        <v>0</v>
      </c>
      <c r="P2836">
        <v>38</v>
      </c>
      <c r="Q2836" s="12">
        <f>IFERROR(ROUND(E2836 / P2836, 2), 0)</f>
        <v>109.08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hidden="1" x14ac:dyDescent="0.2">
      <c r="A2837">
        <v>3405</v>
      </c>
      <c r="B2837" s="3" t="s">
        <v>3404</v>
      </c>
      <c r="C2837" s="3" t="s">
        <v>7515</v>
      </c>
      <c r="D2837" s="6">
        <v>350</v>
      </c>
      <c r="E2837" s="8">
        <v>481.5</v>
      </c>
      <c r="F2837" s="10">
        <f>ROUND(E2837 / D2837 * 100, 0)</f>
        <v>138</v>
      </c>
      <c r="G2837" t="s">
        <v>8218</v>
      </c>
      <c r="H2837" t="s">
        <v>8224</v>
      </c>
      <c r="I2837" t="s">
        <v>8246</v>
      </c>
      <c r="J2837">
        <v>1456876740</v>
      </c>
      <c r="K2837">
        <v>1455063886</v>
      </c>
      <c r="L2837" s="16">
        <f>(K2837 / 60 / 60 / 24) + DATE(1970, 1, 1)</f>
        <v>42410.017199074078</v>
      </c>
      <c r="M2837" s="16">
        <f>(J2837 / 60 / 60 / 24) + DATE(1970, 1, 1)</f>
        <v>42430.999305555553</v>
      </c>
      <c r="N2837" s="10">
        <f>M2837-L2837</f>
        <v>20.982106481475057</v>
      </c>
      <c r="O2837" t="b">
        <v>0</v>
      </c>
      <c r="P2837">
        <v>17</v>
      </c>
      <c r="Q2837" s="12">
        <f>IFERROR(ROUND(E2837 / P2837, 2), 0)</f>
        <v>28.32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hidden="1" x14ac:dyDescent="0.2">
      <c r="A2838">
        <v>3420</v>
      </c>
      <c r="B2838" s="3" t="s">
        <v>3419</v>
      </c>
      <c r="C2838" s="3" t="s">
        <v>7530</v>
      </c>
      <c r="D2838" s="6">
        <v>700</v>
      </c>
      <c r="E2838" s="8">
        <v>966</v>
      </c>
      <c r="F2838" s="10">
        <f>ROUND(E2838 / D2838 * 100, 0)</f>
        <v>138</v>
      </c>
      <c r="G2838" t="s">
        <v>8218</v>
      </c>
      <c r="H2838" t="s">
        <v>8224</v>
      </c>
      <c r="I2838" t="s">
        <v>8246</v>
      </c>
      <c r="J2838">
        <v>1455408000</v>
      </c>
      <c r="K2838">
        <v>1454638202</v>
      </c>
      <c r="L2838" s="16">
        <f>(K2838 / 60 / 60 / 24) + DATE(1970, 1, 1)</f>
        <v>42405.090300925927</v>
      </c>
      <c r="M2838" s="16">
        <f>(J2838 / 60 / 60 / 24) + DATE(1970, 1, 1)</f>
        <v>42414</v>
      </c>
      <c r="N2838" s="10">
        <f>M2838-L2838</f>
        <v>8.9096990740727051</v>
      </c>
      <c r="O2838" t="b">
        <v>0</v>
      </c>
      <c r="P2838">
        <v>34</v>
      </c>
      <c r="Q2838" s="12">
        <f>IFERROR(ROUND(E2838 / P2838, 2), 0)</f>
        <v>28.41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48" hidden="1" x14ac:dyDescent="0.2">
      <c r="A2839">
        <v>3482</v>
      </c>
      <c r="B2839" s="3" t="s">
        <v>3481</v>
      </c>
      <c r="C2839" s="3" t="s">
        <v>7592</v>
      </c>
      <c r="D2839" s="6">
        <v>3000</v>
      </c>
      <c r="E2839" s="8">
        <v>4150</v>
      </c>
      <c r="F2839" s="10">
        <f>ROUND(E2839 / D2839 * 100, 0)</f>
        <v>138</v>
      </c>
      <c r="G2839" t="s">
        <v>8218</v>
      </c>
      <c r="H2839" t="s">
        <v>8224</v>
      </c>
      <c r="I2839" t="s">
        <v>8246</v>
      </c>
      <c r="J2839">
        <v>1404671466</v>
      </c>
      <c r="K2839">
        <v>1402079466</v>
      </c>
      <c r="L2839" s="16">
        <f>(K2839 / 60 / 60 / 24) + DATE(1970, 1, 1)</f>
        <v>41796.771597222221</v>
      </c>
      <c r="M2839" s="16">
        <f>(J2839 / 60 / 60 / 24) + DATE(1970, 1, 1)</f>
        <v>41826.771597222221</v>
      </c>
      <c r="N2839" s="10">
        <f>M2839-L2839</f>
        <v>30</v>
      </c>
      <c r="O2839" t="b">
        <v>0</v>
      </c>
      <c r="P2839">
        <v>80</v>
      </c>
      <c r="Q2839" s="12">
        <f>IFERROR(ROUND(E2839 / P2839, 2), 0)</f>
        <v>51.88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hidden="1" x14ac:dyDescent="0.2">
      <c r="A2840">
        <v>3669</v>
      </c>
      <c r="B2840" s="3" t="s">
        <v>3666</v>
      </c>
      <c r="C2840" s="3" t="s">
        <v>7779</v>
      </c>
      <c r="D2840" s="6">
        <v>1000</v>
      </c>
      <c r="E2840" s="8">
        <v>1382</v>
      </c>
      <c r="F2840" s="10">
        <f>ROUND(E2840 / D2840 * 100, 0)</f>
        <v>138</v>
      </c>
      <c r="G2840" t="s">
        <v>8218</v>
      </c>
      <c r="H2840" t="s">
        <v>8224</v>
      </c>
      <c r="I2840" t="s">
        <v>8246</v>
      </c>
      <c r="J2840">
        <v>1434039137</v>
      </c>
      <c r="K2840">
        <v>1431447137</v>
      </c>
      <c r="L2840" s="16">
        <f>(K2840 / 60 / 60 / 24) + DATE(1970, 1, 1)</f>
        <v>42136.675196759257</v>
      </c>
      <c r="M2840" s="16">
        <f>(J2840 / 60 / 60 / 24) + DATE(1970, 1, 1)</f>
        <v>42166.675196759257</v>
      </c>
      <c r="N2840" s="10">
        <f>M2840-L2840</f>
        <v>30</v>
      </c>
      <c r="O2840" t="b">
        <v>0</v>
      </c>
      <c r="P2840">
        <v>17</v>
      </c>
      <c r="Q2840" s="12">
        <f>IFERROR(ROUND(E2840 / P2840, 2), 0)</f>
        <v>81.290000000000006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hidden="1" x14ac:dyDescent="0.2">
      <c r="A2841">
        <v>2820</v>
      </c>
      <c r="B2841" s="3" t="s">
        <v>2820</v>
      </c>
      <c r="C2841" s="3" t="s">
        <v>6930</v>
      </c>
      <c r="D2841" s="6">
        <v>200</v>
      </c>
      <c r="E2841" s="8">
        <v>272</v>
      </c>
      <c r="F2841" s="10">
        <f>ROUND(E2841 / D2841 * 100, 0)</f>
        <v>136</v>
      </c>
      <c r="G2841" t="s">
        <v>8218</v>
      </c>
      <c r="H2841" t="s">
        <v>8224</v>
      </c>
      <c r="I2841" t="s">
        <v>8246</v>
      </c>
      <c r="J2841">
        <v>1456444800</v>
      </c>
      <c r="K2841">
        <v>1454337589</v>
      </c>
      <c r="L2841" s="16">
        <f>(K2841 / 60 / 60 / 24) + DATE(1970, 1, 1)</f>
        <v>42401.610983796301</v>
      </c>
      <c r="M2841" s="16">
        <f>(J2841 / 60 / 60 / 24) + DATE(1970, 1, 1)</f>
        <v>42426</v>
      </c>
      <c r="N2841" s="10">
        <f>M2841-L2841</f>
        <v>24.389016203698702</v>
      </c>
      <c r="O2841" t="b">
        <v>0</v>
      </c>
      <c r="P2841">
        <v>20</v>
      </c>
      <c r="Q2841" s="12">
        <f>IFERROR(ROUND(E2841 / P2841, 2), 0)</f>
        <v>13.6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3300</v>
      </c>
      <c r="B2842" s="3" t="s">
        <v>3300</v>
      </c>
      <c r="C2842" s="3" t="s">
        <v>7410</v>
      </c>
      <c r="D2842" s="6">
        <v>3000</v>
      </c>
      <c r="E2842" s="8">
        <v>4085</v>
      </c>
      <c r="F2842" s="10">
        <f>ROUND(E2842 / D2842 * 100, 0)</f>
        <v>136</v>
      </c>
      <c r="G2842" t="s">
        <v>8218</v>
      </c>
      <c r="H2842" t="s">
        <v>8223</v>
      </c>
      <c r="I2842" t="s">
        <v>8245</v>
      </c>
      <c r="J2842">
        <v>1430329862</v>
      </c>
      <c r="K2842">
        <v>1428515462</v>
      </c>
      <c r="L2842" s="16">
        <f>(K2842 / 60 / 60 / 24) + DATE(1970, 1, 1)</f>
        <v>42102.743773148148</v>
      </c>
      <c r="M2842" s="16">
        <f>(J2842 / 60 / 60 / 24) + DATE(1970, 1, 1)</f>
        <v>42123.743773148148</v>
      </c>
      <c r="N2842" s="10">
        <f>M2842-L2842</f>
        <v>21</v>
      </c>
      <c r="O2842" t="b">
        <v>0</v>
      </c>
      <c r="P2842">
        <v>88</v>
      </c>
      <c r="Q2842" s="12">
        <f>IFERROR(ROUND(E2842 / P2842, 2), 0)</f>
        <v>46.42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hidden="1" x14ac:dyDescent="0.2">
      <c r="A2843">
        <v>3611</v>
      </c>
      <c r="B2843" s="3" t="s">
        <v>3610</v>
      </c>
      <c r="C2843" s="3" t="s">
        <v>7721</v>
      </c>
      <c r="D2843" s="6">
        <v>2500</v>
      </c>
      <c r="E2843" s="8">
        <v>3400</v>
      </c>
      <c r="F2843" s="10">
        <f>ROUND(E2843 / D2843 * 100, 0)</f>
        <v>136</v>
      </c>
      <c r="G2843" t="s">
        <v>8218</v>
      </c>
      <c r="H2843" t="s">
        <v>8224</v>
      </c>
      <c r="I2843" t="s">
        <v>8246</v>
      </c>
      <c r="J2843">
        <v>1428483201</v>
      </c>
      <c r="K2843">
        <v>1425891201</v>
      </c>
      <c r="L2843" s="16">
        <f>(K2843 / 60 / 60 / 24) + DATE(1970, 1, 1)</f>
        <v>42072.370381944449</v>
      </c>
      <c r="M2843" s="16">
        <f>(J2843 / 60 / 60 / 24) + DATE(1970, 1, 1)</f>
        <v>42102.370381944449</v>
      </c>
      <c r="N2843" s="10">
        <f>M2843-L2843</f>
        <v>30</v>
      </c>
      <c r="O2843" t="b">
        <v>0</v>
      </c>
      <c r="P2843">
        <v>51</v>
      </c>
      <c r="Q2843" s="12">
        <f>IFERROR(ROUND(E2843 / P2843, 2), 0)</f>
        <v>66.67</v>
      </c>
      <c r="R2843" t="b">
        <v>1</v>
      </c>
      <c r="S2843" t="s">
        <v>8269</v>
      </c>
      <c r="T2843" t="s">
        <v>8315</v>
      </c>
      <c r="U2843" t="s">
        <v>8316</v>
      </c>
    </row>
    <row r="2844" spans="1:21" ht="48" hidden="1" x14ac:dyDescent="0.2">
      <c r="A2844">
        <v>3704</v>
      </c>
      <c r="B2844" s="3" t="s">
        <v>3701</v>
      </c>
      <c r="C2844" s="3" t="s">
        <v>7814</v>
      </c>
      <c r="D2844" s="6">
        <v>300</v>
      </c>
      <c r="E2844" s="8">
        <v>409.01</v>
      </c>
      <c r="F2844" s="10">
        <f>ROUND(E2844 / D2844 * 100, 0)</f>
        <v>136</v>
      </c>
      <c r="G2844" t="s">
        <v>8218</v>
      </c>
      <c r="H2844" t="s">
        <v>8224</v>
      </c>
      <c r="I2844" t="s">
        <v>8246</v>
      </c>
      <c r="J2844">
        <v>1464712394</v>
      </c>
      <c r="K2844">
        <v>1459528394</v>
      </c>
      <c r="L2844" s="16">
        <f>(K2844 / 60 / 60 / 24) + DATE(1970, 1, 1)</f>
        <v>42461.689745370371</v>
      </c>
      <c r="M2844" s="16">
        <f>(J2844 / 60 / 60 / 24) + DATE(1970, 1, 1)</f>
        <v>42521.689745370371</v>
      </c>
      <c r="N2844" s="10">
        <f>M2844-L2844</f>
        <v>60</v>
      </c>
      <c r="O2844" t="b">
        <v>0</v>
      </c>
      <c r="P2844">
        <v>27</v>
      </c>
      <c r="Q2844" s="12">
        <f>IFERROR(ROUND(E2844 / P2844, 2), 0)</f>
        <v>15.15</v>
      </c>
      <c r="R2844" t="b">
        <v>1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1300</v>
      </c>
      <c r="B2845" s="3" t="s">
        <v>1301</v>
      </c>
      <c r="C2845" s="3" t="s">
        <v>5410</v>
      </c>
      <c r="D2845" s="6">
        <v>3000</v>
      </c>
      <c r="E2845" s="8">
        <v>4050</v>
      </c>
      <c r="F2845" s="10">
        <f>ROUND(E2845 / D2845 * 100, 0)</f>
        <v>135</v>
      </c>
      <c r="G2845" t="s">
        <v>8218</v>
      </c>
      <c r="H2845" t="s">
        <v>8223</v>
      </c>
      <c r="I2845" t="s">
        <v>8245</v>
      </c>
      <c r="J2845">
        <v>1464807420</v>
      </c>
      <c r="K2845">
        <v>1461427938</v>
      </c>
      <c r="L2845" s="16">
        <f>(K2845 / 60 / 60 / 24) + DATE(1970, 1, 1)</f>
        <v>42483.675208333334</v>
      </c>
      <c r="M2845" s="16">
        <f>(J2845 / 60 / 60 / 24) + DATE(1970, 1, 1)</f>
        <v>42522.789583333331</v>
      </c>
      <c r="N2845" s="10">
        <f>M2845-L2845</f>
        <v>39.114374999997381</v>
      </c>
      <c r="O2845" t="b">
        <v>0</v>
      </c>
      <c r="P2845">
        <v>24</v>
      </c>
      <c r="Q2845" s="12">
        <f>IFERROR(ROUND(E2845 / P2845, 2), 0)</f>
        <v>168.75</v>
      </c>
      <c r="R2845" t="b">
        <v>1</v>
      </c>
      <c r="S2845" t="s">
        <v>8269</v>
      </c>
      <c r="T2845" t="s">
        <v>8315</v>
      </c>
      <c r="U2845" t="s">
        <v>8316</v>
      </c>
    </row>
    <row r="2846" spans="1:21" ht="32" x14ac:dyDescent="0.2">
      <c r="A2846">
        <v>3439</v>
      </c>
      <c r="B2846" s="3" t="s">
        <v>3438</v>
      </c>
      <c r="C2846" s="3" t="s">
        <v>7549</v>
      </c>
      <c r="D2846" s="6">
        <v>1200</v>
      </c>
      <c r="E2846" s="8">
        <v>1616.14</v>
      </c>
      <c r="F2846" s="10">
        <f>ROUND(E2846 / D2846 * 100, 0)</f>
        <v>135</v>
      </c>
      <c r="G2846" t="s">
        <v>8218</v>
      </c>
      <c r="H2846" t="s">
        <v>8223</v>
      </c>
      <c r="I2846" t="s">
        <v>8245</v>
      </c>
      <c r="J2846">
        <v>1453179540</v>
      </c>
      <c r="K2846">
        <v>1452030730</v>
      </c>
      <c r="L2846" s="16">
        <f>(K2846 / 60 / 60 / 24) + DATE(1970, 1, 1)</f>
        <v>42374.911226851851</v>
      </c>
      <c r="M2846" s="16">
        <f>(J2846 / 60 / 60 / 24) + DATE(1970, 1, 1)</f>
        <v>42388.207638888889</v>
      </c>
      <c r="N2846" s="10">
        <f>M2846-L2846</f>
        <v>13.296412037037953</v>
      </c>
      <c r="O2846" t="b">
        <v>0</v>
      </c>
      <c r="P2846">
        <v>18</v>
      </c>
      <c r="Q2846" s="12">
        <f>IFERROR(ROUND(E2846 / P2846, 2), 0)</f>
        <v>89.79</v>
      </c>
      <c r="R2846" t="b">
        <v>1</v>
      </c>
      <c r="S2846" t="s">
        <v>8269</v>
      </c>
      <c r="T2846" t="s">
        <v>8315</v>
      </c>
      <c r="U2846" t="s">
        <v>8316</v>
      </c>
    </row>
    <row r="2847" spans="1:21" ht="48" hidden="1" x14ac:dyDescent="0.2">
      <c r="A2847">
        <v>2800</v>
      </c>
      <c r="B2847" s="3" t="s">
        <v>2800</v>
      </c>
      <c r="C2847" s="3" t="s">
        <v>6910</v>
      </c>
      <c r="D2847" s="6">
        <v>1000</v>
      </c>
      <c r="E2847" s="8">
        <v>1330</v>
      </c>
      <c r="F2847" s="10">
        <f>ROUND(E2847 / D2847 * 100, 0)</f>
        <v>133</v>
      </c>
      <c r="G2847" t="s">
        <v>8218</v>
      </c>
      <c r="H2847" t="s">
        <v>8224</v>
      </c>
      <c r="I2847" t="s">
        <v>8246</v>
      </c>
      <c r="J2847">
        <v>1420377366</v>
      </c>
      <c r="K2847">
        <v>1415193366</v>
      </c>
      <c r="L2847" s="16">
        <f>(K2847 / 60 / 60 / 24) + DATE(1970, 1, 1)</f>
        <v>41948.552847222221</v>
      </c>
      <c r="M2847" s="16">
        <f>(J2847 / 60 / 60 / 24) + DATE(1970, 1, 1)</f>
        <v>42008.552847222221</v>
      </c>
      <c r="N2847" s="10">
        <f>M2847-L2847</f>
        <v>60</v>
      </c>
      <c r="O2847" t="b">
        <v>0</v>
      </c>
      <c r="P2847">
        <v>31</v>
      </c>
      <c r="Q2847" s="12">
        <f>IFERROR(ROUND(E2847 / P2847, 2), 0)</f>
        <v>42.9</v>
      </c>
      <c r="R2847" t="b">
        <v>1</v>
      </c>
      <c r="S2847" t="s">
        <v>8269</v>
      </c>
      <c r="T2847" t="s">
        <v>8315</v>
      </c>
      <c r="U2847" t="s">
        <v>8316</v>
      </c>
    </row>
    <row r="2848" spans="1:21" ht="48" hidden="1" x14ac:dyDescent="0.2">
      <c r="A2848">
        <v>2801</v>
      </c>
      <c r="B2848" s="3" t="s">
        <v>2801</v>
      </c>
      <c r="C2848" s="3" t="s">
        <v>6911</v>
      </c>
      <c r="D2848" s="6">
        <v>500</v>
      </c>
      <c r="E2848" s="8">
        <v>666</v>
      </c>
      <c r="F2848" s="10">
        <f>ROUND(E2848 / D2848 * 100, 0)</f>
        <v>133</v>
      </c>
      <c r="G2848" t="s">
        <v>8218</v>
      </c>
      <c r="H2848" t="s">
        <v>8225</v>
      </c>
      <c r="I2848" t="s">
        <v>8247</v>
      </c>
      <c r="J2848">
        <v>1412938800</v>
      </c>
      <c r="K2848">
        <v>1411019409</v>
      </c>
      <c r="L2848" s="16">
        <f>(K2848 / 60 / 60 / 24) + DATE(1970, 1, 1)</f>
        <v>41900.243159722224</v>
      </c>
      <c r="M2848" s="16">
        <f>(J2848 / 60 / 60 / 24) + DATE(1970, 1, 1)</f>
        <v>41922.458333333336</v>
      </c>
      <c r="N2848" s="10">
        <f>M2848-L2848</f>
        <v>22.215173611111823</v>
      </c>
      <c r="O2848" t="b">
        <v>0</v>
      </c>
      <c r="P2848">
        <v>13</v>
      </c>
      <c r="Q2848" s="12">
        <f>IFERROR(ROUND(E2848 / P2848, 2), 0)</f>
        <v>51.23</v>
      </c>
      <c r="R2848" t="b">
        <v>1</v>
      </c>
      <c r="S2848" t="s">
        <v>8269</v>
      </c>
      <c r="T2848" t="s">
        <v>8315</v>
      </c>
      <c r="U2848" t="s">
        <v>8316</v>
      </c>
    </row>
    <row r="2849" spans="1:21" ht="32" x14ac:dyDescent="0.2">
      <c r="A2849">
        <v>3159</v>
      </c>
      <c r="B2849" s="3" t="s">
        <v>3159</v>
      </c>
      <c r="C2849" s="3" t="s">
        <v>7269</v>
      </c>
      <c r="D2849" s="6">
        <v>1500</v>
      </c>
      <c r="E2849" s="8">
        <v>2002.22</v>
      </c>
      <c r="F2849" s="10">
        <f>ROUND(E2849 / D2849 * 100, 0)</f>
        <v>133</v>
      </c>
      <c r="G2849" t="s">
        <v>8218</v>
      </c>
      <c r="H2849" t="s">
        <v>8223</v>
      </c>
      <c r="I2849" t="s">
        <v>8245</v>
      </c>
      <c r="J2849">
        <v>1326927600</v>
      </c>
      <c r="K2849">
        <v>1323221761</v>
      </c>
      <c r="L2849" s="16">
        <f>(K2849 / 60 / 60 / 24) + DATE(1970, 1, 1)</f>
        <v>40884.066678240742</v>
      </c>
      <c r="M2849" s="16">
        <f>(J2849 / 60 / 60 / 24) + DATE(1970, 1, 1)</f>
        <v>40926.958333333336</v>
      </c>
      <c r="N2849" s="10">
        <f>M2849-L2849</f>
        <v>42.891655092593282</v>
      </c>
      <c r="O2849" t="b">
        <v>1</v>
      </c>
      <c r="P2849">
        <v>52</v>
      </c>
      <c r="Q2849" s="12">
        <f>IFERROR(ROUND(E2849 / P2849, 2), 0)</f>
        <v>38.5</v>
      </c>
      <c r="R2849" t="b">
        <v>1</v>
      </c>
      <c r="S2849" t="s">
        <v>8269</v>
      </c>
      <c r="T2849" t="s">
        <v>8315</v>
      </c>
      <c r="U2849" t="s">
        <v>8316</v>
      </c>
    </row>
    <row r="2850" spans="1:21" ht="48" hidden="1" x14ac:dyDescent="0.2">
      <c r="A2850">
        <v>3289</v>
      </c>
      <c r="B2850" s="3" t="s">
        <v>3289</v>
      </c>
      <c r="C2850" s="3" t="s">
        <v>7399</v>
      </c>
      <c r="D2850" s="6">
        <v>500</v>
      </c>
      <c r="E2850" s="8">
        <v>665.21</v>
      </c>
      <c r="F2850" s="10">
        <f>ROUND(E2850 / D2850 * 100, 0)</f>
        <v>133</v>
      </c>
      <c r="G2850" t="s">
        <v>8218</v>
      </c>
      <c r="H2850" t="s">
        <v>8224</v>
      </c>
      <c r="I2850" t="s">
        <v>8246</v>
      </c>
      <c r="J2850">
        <v>1487580602</v>
      </c>
      <c r="K2850">
        <v>1485161402</v>
      </c>
      <c r="L2850" s="16">
        <f>(K2850 / 60 / 60 / 24) + DATE(1970, 1, 1)</f>
        <v>42758.368078703701</v>
      </c>
      <c r="M2850" s="16">
        <f>(J2850 / 60 / 60 / 24) + DATE(1970, 1, 1)</f>
        <v>42786.368078703701</v>
      </c>
      <c r="N2850" s="10">
        <f>M2850-L2850</f>
        <v>28</v>
      </c>
      <c r="O2850" t="b">
        <v>0</v>
      </c>
      <c r="P2850">
        <v>25</v>
      </c>
      <c r="Q2850" s="12">
        <f>IFERROR(ROUND(E2850 / P2850, 2), 0)</f>
        <v>26.61</v>
      </c>
      <c r="R2850" t="b">
        <v>1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3301</v>
      </c>
      <c r="B2851" s="3" t="s">
        <v>3301</v>
      </c>
      <c r="C2851" s="3" t="s">
        <v>7411</v>
      </c>
      <c r="D2851" s="6">
        <v>3000</v>
      </c>
      <c r="E2851" s="8">
        <v>4004</v>
      </c>
      <c r="F2851" s="10">
        <f>ROUND(E2851 / D2851 * 100, 0)</f>
        <v>133</v>
      </c>
      <c r="G2851" t="s">
        <v>8218</v>
      </c>
      <c r="H2851" t="s">
        <v>8223</v>
      </c>
      <c r="I2851" t="s">
        <v>8245</v>
      </c>
      <c r="J2851">
        <v>1470034740</v>
      </c>
      <c r="K2851">
        <v>1466185176</v>
      </c>
      <c r="L2851" s="16">
        <f>(K2851 / 60 / 60 / 24) + DATE(1970, 1, 1)</f>
        <v>42538.73583333334</v>
      </c>
      <c r="M2851" s="16">
        <f>(J2851 / 60 / 60 / 24) + DATE(1970, 1, 1)</f>
        <v>42583.290972222225</v>
      </c>
      <c r="N2851" s="10">
        <f>M2851-L2851</f>
        <v>44.555138888885267</v>
      </c>
      <c r="O2851" t="b">
        <v>0</v>
      </c>
      <c r="P2851">
        <v>70</v>
      </c>
      <c r="Q2851" s="12">
        <f>IFERROR(ROUND(E2851 / P2851, 2), 0)</f>
        <v>57.2</v>
      </c>
      <c r="R2851" t="b">
        <v>1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3529</v>
      </c>
      <c r="B2852" s="3" t="s">
        <v>3528</v>
      </c>
      <c r="C2852" s="3" t="s">
        <v>7639</v>
      </c>
      <c r="D2852" s="6">
        <v>500</v>
      </c>
      <c r="E2852" s="8">
        <v>660</v>
      </c>
      <c r="F2852" s="10">
        <f>ROUND(E2852 / D2852 * 100, 0)</f>
        <v>132</v>
      </c>
      <c r="G2852" t="s">
        <v>8218</v>
      </c>
      <c r="H2852" t="s">
        <v>8223</v>
      </c>
      <c r="I2852" t="s">
        <v>8245</v>
      </c>
      <c r="J2852">
        <v>1436749200</v>
      </c>
      <c r="K2852">
        <v>1434997018</v>
      </c>
      <c r="L2852" s="16">
        <f>(K2852 / 60 / 60 / 24) + DATE(1970, 1, 1)</f>
        <v>42177.761782407411</v>
      </c>
      <c r="M2852" s="16">
        <f>(J2852 / 60 / 60 / 24) + DATE(1970, 1, 1)</f>
        <v>42198.041666666672</v>
      </c>
      <c r="N2852" s="10">
        <f>M2852-L2852</f>
        <v>20.279884259260143</v>
      </c>
      <c r="O2852" t="b">
        <v>0</v>
      </c>
      <c r="P2852">
        <v>18</v>
      </c>
      <c r="Q2852" s="12">
        <f>IFERROR(ROUND(E2852 / P2852, 2), 0)</f>
        <v>36.67</v>
      </c>
      <c r="R2852" t="b">
        <v>1</v>
      </c>
      <c r="S2852" t="s">
        <v>8269</v>
      </c>
      <c r="T2852" t="s">
        <v>8315</v>
      </c>
      <c r="U2852" t="s">
        <v>8316</v>
      </c>
    </row>
    <row r="2853" spans="1:21" ht="32" x14ac:dyDescent="0.2">
      <c r="A2853">
        <v>3148</v>
      </c>
      <c r="B2853" s="3" t="s">
        <v>3148</v>
      </c>
      <c r="C2853" s="3" t="s">
        <v>7258</v>
      </c>
      <c r="D2853" s="6">
        <v>1800</v>
      </c>
      <c r="E2853" s="8">
        <v>2361</v>
      </c>
      <c r="F2853" s="10">
        <f>ROUND(E2853 / D2853 * 100, 0)</f>
        <v>131</v>
      </c>
      <c r="G2853" t="s">
        <v>8218</v>
      </c>
      <c r="H2853" t="s">
        <v>8223</v>
      </c>
      <c r="I2853" t="s">
        <v>8245</v>
      </c>
      <c r="J2853">
        <v>1412136000</v>
      </c>
      <c r="K2853">
        <v>1410278284</v>
      </c>
      <c r="L2853" s="16">
        <f>(K2853 / 60 / 60 / 24) + DATE(1970, 1, 1)</f>
        <v>41891.665324074071</v>
      </c>
      <c r="M2853" s="16">
        <f>(J2853 / 60 / 60 / 24) + DATE(1970, 1, 1)</f>
        <v>41913.166666666664</v>
      </c>
      <c r="N2853" s="10">
        <f>M2853-L2853</f>
        <v>21.501342592593573</v>
      </c>
      <c r="O2853" t="b">
        <v>1</v>
      </c>
      <c r="P2853">
        <v>57</v>
      </c>
      <c r="Q2853" s="12">
        <f>IFERROR(ROUND(E2853 / P2853, 2), 0)</f>
        <v>41.42</v>
      </c>
      <c r="R2853" t="b">
        <v>1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3232</v>
      </c>
      <c r="B2854" s="3" t="s">
        <v>3232</v>
      </c>
      <c r="C2854" s="3" t="s">
        <v>7342</v>
      </c>
      <c r="D2854" s="6">
        <v>1000</v>
      </c>
      <c r="E2854" s="8">
        <v>1312</v>
      </c>
      <c r="F2854" s="10">
        <f>ROUND(E2854 / D2854 * 100, 0)</f>
        <v>131</v>
      </c>
      <c r="G2854" t="s">
        <v>8218</v>
      </c>
      <c r="H2854" t="s">
        <v>8223</v>
      </c>
      <c r="I2854" t="s">
        <v>8245</v>
      </c>
      <c r="J2854">
        <v>1462334340</v>
      </c>
      <c r="K2854">
        <v>1459711917</v>
      </c>
      <c r="L2854" s="16">
        <f>(K2854 / 60 / 60 / 24) + DATE(1970, 1, 1)</f>
        <v>42463.81385416667</v>
      </c>
      <c r="M2854" s="16">
        <f>(J2854 / 60 / 60 / 24) + DATE(1970, 1, 1)</f>
        <v>42494.165972222225</v>
      </c>
      <c r="N2854" s="10">
        <f>M2854-L2854</f>
        <v>30.352118055554456</v>
      </c>
      <c r="O2854" t="b">
        <v>1</v>
      </c>
      <c r="P2854">
        <v>26</v>
      </c>
      <c r="Q2854" s="12">
        <f>IFERROR(ROUND(E2854 / P2854, 2), 0)</f>
        <v>50.46</v>
      </c>
      <c r="R2854" t="b">
        <v>1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3266</v>
      </c>
      <c r="B2855" s="3" t="s">
        <v>3266</v>
      </c>
      <c r="C2855" s="3" t="s">
        <v>7376</v>
      </c>
      <c r="D2855" s="6">
        <v>6000</v>
      </c>
      <c r="E2855" s="8">
        <v>7877</v>
      </c>
      <c r="F2855" s="10">
        <f>ROUND(E2855 / D2855 * 100, 0)</f>
        <v>131</v>
      </c>
      <c r="G2855" t="s">
        <v>8218</v>
      </c>
      <c r="H2855" t="s">
        <v>8223</v>
      </c>
      <c r="I2855" t="s">
        <v>8245</v>
      </c>
      <c r="J2855">
        <v>1434142800</v>
      </c>
      <c r="K2855">
        <v>1431435122</v>
      </c>
      <c r="L2855" s="16">
        <f>(K2855 / 60 / 60 / 24) + DATE(1970, 1, 1)</f>
        <v>42136.536134259266</v>
      </c>
      <c r="M2855" s="16">
        <f>(J2855 / 60 / 60 / 24) + DATE(1970, 1, 1)</f>
        <v>42167.875</v>
      </c>
      <c r="N2855" s="10">
        <f>M2855-L2855</f>
        <v>31.338865740734036</v>
      </c>
      <c r="O2855" t="b">
        <v>1</v>
      </c>
      <c r="P2855">
        <v>163</v>
      </c>
      <c r="Q2855" s="12">
        <f>IFERROR(ROUND(E2855 / P2855, 2), 0)</f>
        <v>48.33</v>
      </c>
      <c r="R2855" t="b">
        <v>1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3565</v>
      </c>
      <c r="B2856" s="3" t="s">
        <v>3564</v>
      </c>
      <c r="C2856" s="3" t="s">
        <v>7675</v>
      </c>
      <c r="D2856" s="6">
        <v>900</v>
      </c>
      <c r="E2856" s="8">
        <v>1175</v>
      </c>
      <c r="F2856" s="10">
        <f>ROUND(E2856 / D2856 * 100, 0)</f>
        <v>131</v>
      </c>
      <c r="G2856" t="s">
        <v>8218</v>
      </c>
      <c r="H2856" t="s">
        <v>8223</v>
      </c>
      <c r="I2856" t="s">
        <v>8245</v>
      </c>
      <c r="J2856">
        <v>1420048208</v>
      </c>
      <c r="K2856">
        <v>1417456208</v>
      </c>
      <c r="L2856" s="16">
        <f>(K2856 / 60 / 60 / 24) + DATE(1970, 1, 1)</f>
        <v>41974.743148148147</v>
      </c>
      <c r="M2856" s="16">
        <f>(J2856 / 60 / 60 / 24) + DATE(1970, 1, 1)</f>
        <v>42004.743148148147</v>
      </c>
      <c r="N2856" s="10">
        <f>M2856-L2856</f>
        <v>30</v>
      </c>
      <c r="O2856" t="b">
        <v>0</v>
      </c>
      <c r="P2856">
        <v>12</v>
      </c>
      <c r="Q2856" s="12">
        <f>IFERROR(ROUND(E2856 / P2856, 2), 0)</f>
        <v>97.92</v>
      </c>
      <c r="R2856" t="b">
        <v>1</v>
      </c>
      <c r="S2856" t="s">
        <v>8269</v>
      </c>
      <c r="T2856" t="s">
        <v>8315</v>
      </c>
      <c r="U2856" t="s">
        <v>8316</v>
      </c>
    </row>
    <row r="2857" spans="1:21" ht="48" hidden="1" x14ac:dyDescent="0.2">
      <c r="A2857">
        <v>529</v>
      </c>
      <c r="B2857" s="3" t="s">
        <v>530</v>
      </c>
      <c r="C2857" s="3" t="s">
        <v>4639</v>
      </c>
      <c r="D2857" s="6">
        <v>1200</v>
      </c>
      <c r="E2857" s="8">
        <v>1565</v>
      </c>
      <c r="F2857" s="10">
        <f>ROUND(E2857 / D2857 * 100, 0)</f>
        <v>130</v>
      </c>
      <c r="G2857" t="s">
        <v>8218</v>
      </c>
      <c r="H2857" t="s">
        <v>8228</v>
      </c>
      <c r="I2857" t="s">
        <v>8250</v>
      </c>
      <c r="J2857">
        <v>1484110800</v>
      </c>
      <c r="K2857">
        <v>1482281094</v>
      </c>
      <c r="L2857" s="16">
        <f>(K2857 / 60 / 60 / 24) + DATE(1970, 1, 1)</f>
        <v>42725.031180555554</v>
      </c>
      <c r="M2857" s="16">
        <f>(J2857 / 60 / 60 / 24) + DATE(1970, 1, 1)</f>
        <v>42746.208333333328</v>
      </c>
      <c r="N2857" s="10">
        <f>M2857-L2857</f>
        <v>21.177152777774609</v>
      </c>
      <c r="O2857" t="b">
        <v>0</v>
      </c>
      <c r="P2857">
        <v>18</v>
      </c>
      <c r="Q2857" s="12">
        <f>IFERROR(ROUND(E2857 / P2857, 2), 0)</f>
        <v>86.94</v>
      </c>
      <c r="R2857" t="b">
        <v>1</v>
      </c>
      <c r="S2857" t="s">
        <v>8269</v>
      </c>
      <c r="T2857" t="s">
        <v>8315</v>
      </c>
      <c r="U2857" t="s">
        <v>8316</v>
      </c>
    </row>
    <row r="2858" spans="1:21" ht="32" hidden="1" x14ac:dyDescent="0.2">
      <c r="A2858">
        <v>1303</v>
      </c>
      <c r="B2858" s="3" t="s">
        <v>1304</v>
      </c>
      <c r="C2858" s="3" t="s">
        <v>5413</v>
      </c>
      <c r="D2858" s="6">
        <v>3500</v>
      </c>
      <c r="E2858" s="8">
        <v>4559.13</v>
      </c>
      <c r="F2858" s="10">
        <f>ROUND(E2858 / D2858 * 100, 0)</f>
        <v>130</v>
      </c>
      <c r="G2858" t="s">
        <v>8218</v>
      </c>
      <c r="H2858" t="s">
        <v>8224</v>
      </c>
      <c r="I2858" t="s">
        <v>8246</v>
      </c>
      <c r="J2858">
        <v>1469962800</v>
      </c>
      <c r="K2858">
        <v>1468578920</v>
      </c>
      <c r="L2858" s="16">
        <f>(K2858 / 60 / 60 / 24) + DATE(1970, 1, 1)</f>
        <v>42566.441203703704</v>
      </c>
      <c r="M2858" s="16">
        <f>(J2858 / 60 / 60 / 24) + DATE(1970, 1, 1)</f>
        <v>42582.458333333328</v>
      </c>
      <c r="N2858" s="10">
        <f>M2858-L2858</f>
        <v>16.017129629624833</v>
      </c>
      <c r="O2858" t="b">
        <v>0</v>
      </c>
      <c r="P2858">
        <v>108</v>
      </c>
      <c r="Q2858" s="12">
        <f>IFERROR(ROUND(E2858 / P2858, 2), 0)</f>
        <v>42.21</v>
      </c>
      <c r="R2858" t="b">
        <v>1</v>
      </c>
      <c r="S2858" t="s">
        <v>8269</v>
      </c>
      <c r="T2858" t="s">
        <v>8315</v>
      </c>
      <c r="U2858" t="s">
        <v>8316</v>
      </c>
    </row>
    <row r="2859" spans="1:21" ht="48" hidden="1" x14ac:dyDescent="0.2">
      <c r="A2859">
        <v>2817</v>
      </c>
      <c r="B2859" s="3" t="s">
        <v>2817</v>
      </c>
      <c r="C2859" s="3" t="s">
        <v>6927</v>
      </c>
      <c r="D2859" s="6">
        <v>600</v>
      </c>
      <c r="E2859" s="8">
        <v>780</v>
      </c>
      <c r="F2859" s="10">
        <f>ROUND(E2859 / D2859 * 100, 0)</f>
        <v>130</v>
      </c>
      <c r="G2859" t="s">
        <v>8218</v>
      </c>
      <c r="H2859" t="s">
        <v>8224</v>
      </c>
      <c r="I2859" t="s">
        <v>8246</v>
      </c>
      <c r="J2859">
        <v>1425136462</v>
      </c>
      <c r="K2859">
        <v>1421680462</v>
      </c>
      <c r="L2859" s="16">
        <f>(K2859 / 60 / 60 / 24) + DATE(1970, 1, 1)</f>
        <v>42023.634976851856</v>
      </c>
      <c r="M2859" s="16">
        <f>(J2859 / 60 / 60 / 24) + DATE(1970, 1, 1)</f>
        <v>42063.634976851856</v>
      </c>
      <c r="N2859" s="10">
        <f>M2859-L2859</f>
        <v>40</v>
      </c>
      <c r="O2859" t="b">
        <v>0</v>
      </c>
      <c r="P2859">
        <v>33</v>
      </c>
      <c r="Q2859" s="12">
        <f>IFERROR(ROUND(E2859 / P2859, 2), 0)</f>
        <v>23.64</v>
      </c>
      <c r="R2859" t="b">
        <v>1</v>
      </c>
      <c r="S2859" t="s">
        <v>8269</v>
      </c>
      <c r="T2859" t="s">
        <v>8315</v>
      </c>
      <c r="U2859" t="s">
        <v>8316</v>
      </c>
    </row>
    <row r="2860" spans="1:21" ht="16" hidden="1" x14ac:dyDescent="0.2">
      <c r="A2860">
        <v>3271</v>
      </c>
      <c r="B2860" s="3" t="s">
        <v>3271</v>
      </c>
      <c r="C2860" s="3" t="s">
        <v>7381</v>
      </c>
      <c r="D2860" s="6">
        <v>1500</v>
      </c>
      <c r="E2860" s="8">
        <v>1950</v>
      </c>
      <c r="F2860" s="10">
        <f>ROUND(E2860 / D2860 * 100, 0)</f>
        <v>130</v>
      </c>
      <c r="G2860" t="s">
        <v>8218</v>
      </c>
      <c r="H2860" t="s">
        <v>8224</v>
      </c>
      <c r="I2860" t="s">
        <v>8246</v>
      </c>
      <c r="J2860">
        <v>1414927775</v>
      </c>
      <c r="K2860">
        <v>1412332175</v>
      </c>
      <c r="L2860" s="16">
        <f>(K2860 / 60 / 60 / 24) + DATE(1970, 1, 1)</f>
        <v>41915.437210648146</v>
      </c>
      <c r="M2860" s="16">
        <f>(J2860 / 60 / 60 / 24) + DATE(1970, 1, 1)</f>
        <v>41945.478877314818</v>
      </c>
      <c r="N2860" s="10">
        <f>M2860-L2860</f>
        <v>30.041666666671517</v>
      </c>
      <c r="O2860" t="b">
        <v>1</v>
      </c>
      <c r="P2860">
        <v>51</v>
      </c>
      <c r="Q2860" s="12">
        <f>IFERROR(ROUND(E2860 / P2860, 2), 0)</f>
        <v>38.24</v>
      </c>
      <c r="R2860" t="b">
        <v>1</v>
      </c>
      <c r="S2860" t="s">
        <v>8269</v>
      </c>
      <c r="T2860" t="s">
        <v>8315</v>
      </c>
      <c r="U2860" t="s">
        <v>8316</v>
      </c>
    </row>
    <row r="2861" spans="1:21" ht="48" x14ac:dyDescent="0.2">
      <c r="A2861">
        <v>3345</v>
      </c>
      <c r="B2861" s="3" t="s">
        <v>3345</v>
      </c>
      <c r="C2861" s="3" t="s">
        <v>7455</v>
      </c>
      <c r="D2861" s="6">
        <v>500</v>
      </c>
      <c r="E2861" s="8">
        <v>650</v>
      </c>
      <c r="F2861" s="10">
        <f>ROUND(E2861 / D2861 * 100, 0)</f>
        <v>130</v>
      </c>
      <c r="G2861" t="s">
        <v>8218</v>
      </c>
      <c r="H2861" t="s">
        <v>8223</v>
      </c>
      <c r="I2861" t="s">
        <v>8245</v>
      </c>
      <c r="J2861">
        <v>1429317420</v>
      </c>
      <c r="K2861">
        <v>1424226768</v>
      </c>
      <c r="L2861" s="16">
        <f>(K2861 / 60 / 60 / 24) + DATE(1970, 1, 1)</f>
        <v>42053.106111111112</v>
      </c>
      <c r="M2861" s="16">
        <f>(J2861 / 60 / 60 / 24) + DATE(1970, 1, 1)</f>
        <v>42112.025694444441</v>
      </c>
      <c r="N2861" s="10">
        <f>M2861-L2861</f>
        <v>58.919583333328774</v>
      </c>
      <c r="O2861" t="b">
        <v>0</v>
      </c>
      <c r="P2861">
        <v>13</v>
      </c>
      <c r="Q2861" s="12">
        <f>IFERROR(ROUND(E2861 / P2861, 2), 0)</f>
        <v>50</v>
      </c>
      <c r="R2861" t="b">
        <v>1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3413</v>
      </c>
      <c r="B2862" s="3" t="s">
        <v>3412</v>
      </c>
      <c r="C2862" s="3" t="s">
        <v>7523</v>
      </c>
      <c r="D2862" s="6">
        <v>500</v>
      </c>
      <c r="E2862" s="8">
        <v>650</v>
      </c>
      <c r="F2862" s="10">
        <f>ROUND(E2862 / D2862 * 100, 0)</f>
        <v>130</v>
      </c>
      <c r="G2862" t="s">
        <v>8218</v>
      </c>
      <c r="H2862" t="s">
        <v>8223</v>
      </c>
      <c r="I2862" t="s">
        <v>8245</v>
      </c>
      <c r="J2862">
        <v>1425099540</v>
      </c>
      <c r="K2862">
        <v>1424280938</v>
      </c>
      <c r="L2862" s="16">
        <f>(K2862 / 60 / 60 / 24) + DATE(1970, 1, 1)</f>
        <v>42053.733078703706</v>
      </c>
      <c r="M2862" s="16">
        <f>(J2862 / 60 / 60 / 24) + DATE(1970, 1, 1)</f>
        <v>42063.207638888889</v>
      </c>
      <c r="N2862" s="10">
        <f>M2862-L2862</f>
        <v>9.4745601851827814</v>
      </c>
      <c r="O2862" t="b">
        <v>0</v>
      </c>
      <c r="P2862">
        <v>14</v>
      </c>
      <c r="Q2862" s="12">
        <f>IFERROR(ROUND(E2862 / P2862, 2), 0)</f>
        <v>46.43</v>
      </c>
      <c r="R2862" t="b">
        <v>1</v>
      </c>
      <c r="S2862" t="s">
        <v>8269</v>
      </c>
      <c r="T2862" t="s">
        <v>8315</v>
      </c>
      <c r="U2862" t="s">
        <v>8316</v>
      </c>
    </row>
    <row r="2863" spans="1:21" ht="48" hidden="1" x14ac:dyDescent="0.2">
      <c r="A2863">
        <v>3429</v>
      </c>
      <c r="B2863" s="3" t="s">
        <v>3428</v>
      </c>
      <c r="C2863" s="3" t="s">
        <v>7539</v>
      </c>
      <c r="D2863" s="6">
        <v>150</v>
      </c>
      <c r="E2863" s="8">
        <v>195</v>
      </c>
      <c r="F2863" s="10">
        <f>ROUND(E2863 / D2863 * 100, 0)</f>
        <v>130</v>
      </c>
      <c r="G2863" t="s">
        <v>8218</v>
      </c>
      <c r="H2863" t="s">
        <v>8224</v>
      </c>
      <c r="I2863" t="s">
        <v>8246</v>
      </c>
      <c r="J2863">
        <v>1478046661</v>
      </c>
      <c r="K2863">
        <v>1476837061</v>
      </c>
      <c r="L2863" s="16">
        <f>(K2863 / 60 / 60 / 24) + DATE(1970, 1, 1)</f>
        <v>42662.021539351852</v>
      </c>
      <c r="M2863" s="16">
        <f>(J2863 / 60 / 60 / 24) + DATE(1970, 1, 1)</f>
        <v>42676.021539351852</v>
      </c>
      <c r="N2863" s="10">
        <f>M2863-L2863</f>
        <v>14</v>
      </c>
      <c r="O2863" t="b">
        <v>0</v>
      </c>
      <c r="P2863">
        <v>12</v>
      </c>
      <c r="Q2863" s="12">
        <f>IFERROR(ROUND(E2863 / P2863, 2), 0)</f>
        <v>16.25</v>
      </c>
      <c r="R2863" t="b">
        <v>1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3577</v>
      </c>
      <c r="B2864" s="3" t="s">
        <v>3576</v>
      </c>
      <c r="C2864" s="3" t="s">
        <v>7687</v>
      </c>
      <c r="D2864" s="6">
        <v>600</v>
      </c>
      <c r="E2864" s="8">
        <v>780</v>
      </c>
      <c r="F2864" s="10">
        <f>ROUND(E2864 / D2864 * 100, 0)</f>
        <v>130</v>
      </c>
      <c r="G2864" t="s">
        <v>8218</v>
      </c>
      <c r="H2864" t="s">
        <v>8223</v>
      </c>
      <c r="I2864" t="s">
        <v>8245</v>
      </c>
      <c r="J2864">
        <v>1430029680</v>
      </c>
      <c r="K2864">
        <v>1427741583</v>
      </c>
      <c r="L2864" s="16">
        <f>(K2864 / 60 / 60 / 24) + DATE(1970, 1, 1)</f>
        <v>42093.786840277782</v>
      </c>
      <c r="M2864" s="16">
        <f>(J2864 / 60 / 60 / 24) + DATE(1970, 1, 1)</f>
        <v>42120.26944444445</v>
      </c>
      <c r="N2864" s="10">
        <f>M2864-L2864</f>
        <v>26.482604166667443</v>
      </c>
      <c r="O2864" t="b">
        <v>0</v>
      </c>
      <c r="P2864">
        <v>27</v>
      </c>
      <c r="Q2864" s="12">
        <f>IFERROR(ROUND(E2864 / P2864, 2), 0)</f>
        <v>28.89</v>
      </c>
      <c r="R2864" t="b">
        <v>1</v>
      </c>
      <c r="S2864" t="s">
        <v>8269</v>
      </c>
      <c r="T2864" t="s">
        <v>8315</v>
      </c>
      <c r="U2864" t="s">
        <v>8316</v>
      </c>
    </row>
    <row r="2865" spans="1:21" ht="32" x14ac:dyDescent="0.2">
      <c r="A2865">
        <v>3600</v>
      </c>
      <c r="B2865" s="3" t="s">
        <v>3599</v>
      </c>
      <c r="C2865" s="3" t="s">
        <v>7710</v>
      </c>
      <c r="D2865" s="6">
        <v>10</v>
      </c>
      <c r="E2865" s="8">
        <v>13</v>
      </c>
      <c r="F2865" s="10">
        <f>ROUND(E2865 / D2865 * 100, 0)</f>
        <v>130</v>
      </c>
      <c r="G2865" t="s">
        <v>8218</v>
      </c>
      <c r="H2865" t="s">
        <v>8223</v>
      </c>
      <c r="I2865" t="s">
        <v>8245</v>
      </c>
      <c r="J2865">
        <v>1476390164</v>
      </c>
      <c r="K2865">
        <v>1473970964</v>
      </c>
      <c r="L2865" s="16">
        <f>(K2865 / 60 / 60 / 24) + DATE(1970, 1, 1)</f>
        <v>42628.849120370374</v>
      </c>
      <c r="M2865" s="16">
        <f>(J2865 / 60 / 60 / 24) + DATE(1970, 1, 1)</f>
        <v>42656.849120370374</v>
      </c>
      <c r="N2865" s="10">
        <f>M2865-L2865</f>
        <v>28</v>
      </c>
      <c r="O2865" t="b">
        <v>0</v>
      </c>
      <c r="P2865">
        <v>4</v>
      </c>
      <c r="Q2865" s="12">
        <f>IFERROR(ROUND(E2865 / P2865, 2), 0)</f>
        <v>3.25</v>
      </c>
      <c r="R2865" t="b">
        <v>1</v>
      </c>
      <c r="S2865" t="s">
        <v>8269</v>
      </c>
      <c r="T2865" t="s">
        <v>8315</v>
      </c>
      <c r="U2865" t="s">
        <v>8316</v>
      </c>
    </row>
    <row r="2866" spans="1:21" ht="48" hidden="1" x14ac:dyDescent="0.2">
      <c r="A2866">
        <v>3606</v>
      </c>
      <c r="B2866" s="3" t="s">
        <v>3605</v>
      </c>
      <c r="C2866" s="3" t="s">
        <v>7716</v>
      </c>
      <c r="D2866" s="6">
        <v>3000</v>
      </c>
      <c r="E2866" s="8">
        <v>3908</v>
      </c>
      <c r="F2866" s="10">
        <f>ROUND(E2866 / D2866 * 100, 0)</f>
        <v>130</v>
      </c>
      <c r="G2866" t="s">
        <v>8218</v>
      </c>
      <c r="H2866" t="s">
        <v>8224</v>
      </c>
      <c r="I2866" t="s">
        <v>8246</v>
      </c>
      <c r="J2866">
        <v>1471185057</v>
      </c>
      <c r="K2866">
        <v>1468593057</v>
      </c>
      <c r="L2866" s="16">
        <f>(K2866 / 60 / 60 / 24) + DATE(1970, 1, 1)</f>
        <v>42566.604826388888</v>
      </c>
      <c r="M2866" s="16">
        <f>(J2866 / 60 / 60 / 24) + DATE(1970, 1, 1)</f>
        <v>42596.604826388888</v>
      </c>
      <c r="N2866" s="10">
        <f>M2866-L2866</f>
        <v>30</v>
      </c>
      <c r="O2866" t="b">
        <v>0</v>
      </c>
      <c r="P2866">
        <v>64</v>
      </c>
      <c r="Q2866" s="12">
        <f>IFERROR(ROUND(E2866 / P2866, 2), 0)</f>
        <v>61.06</v>
      </c>
      <c r="R2866" t="b">
        <v>1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2978</v>
      </c>
      <c r="B2867" s="3" t="s">
        <v>2978</v>
      </c>
      <c r="C2867" s="3" t="s">
        <v>7088</v>
      </c>
      <c r="D2867" s="6">
        <v>750</v>
      </c>
      <c r="E2867" s="8">
        <v>971</v>
      </c>
      <c r="F2867" s="10">
        <f>ROUND(E2867 / D2867 * 100, 0)</f>
        <v>129</v>
      </c>
      <c r="G2867" t="s">
        <v>8218</v>
      </c>
      <c r="H2867" t="s">
        <v>8223</v>
      </c>
      <c r="I2867" t="s">
        <v>8245</v>
      </c>
      <c r="J2867">
        <v>1413784740</v>
      </c>
      <c r="K2867">
        <v>1412954547</v>
      </c>
      <c r="L2867" s="16">
        <f>(K2867 / 60 / 60 / 24) + DATE(1970, 1, 1)</f>
        <v>41922.640590277777</v>
      </c>
      <c r="M2867" s="16">
        <f>(J2867 / 60 / 60 / 24) + DATE(1970, 1, 1)</f>
        <v>41932.249305555553</v>
      </c>
      <c r="N2867" s="10">
        <f>M2867-L2867</f>
        <v>9.6087152777763549</v>
      </c>
      <c r="O2867" t="b">
        <v>0</v>
      </c>
      <c r="P2867">
        <v>16</v>
      </c>
      <c r="Q2867" s="12">
        <f>IFERROR(ROUND(E2867 / P2867, 2), 0)</f>
        <v>60.69</v>
      </c>
      <c r="R2867" t="b">
        <v>1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3676</v>
      </c>
      <c r="B2868" s="3" t="s">
        <v>3673</v>
      </c>
      <c r="C2868" s="3" t="s">
        <v>7786</v>
      </c>
      <c r="D2868" s="6">
        <v>800</v>
      </c>
      <c r="E2868" s="8">
        <v>1030</v>
      </c>
      <c r="F2868" s="10">
        <f>ROUND(E2868 / D2868 * 100, 0)</f>
        <v>129</v>
      </c>
      <c r="G2868" t="s">
        <v>8218</v>
      </c>
      <c r="H2868" t="s">
        <v>8223</v>
      </c>
      <c r="I2868" t="s">
        <v>8245</v>
      </c>
      <c r="J2868">
        <v>1410550484</v>
      </c>
      <c r="K2868">
        <v>1408995284</v>
      </c>
      <c r="L2868" s="16">
        <f>(K2868 / 60 / 60 / 24) + DATE(1970, 1, 1)</f>
        <v>41876.815787037034</v>
      </c>
      <c r="M2868" s="16">
        <f>(J2868 / 60 / 60 / 24) + DATE(1970, 1, 1)</f>
        <v>41894.815787037034</v>
      </c>
      <c r="N2868" s="10">
        <f>M2868-L2868</f>
        <v>18</v>
      </c>
      <c r="O2868" t="b">
        <v>0</v>
      </c>
      <c r="P2868">
        <v>16</v>
      </c>
      <c r="Q2868" s="12">
        <f>IFERROR(ROUND(E2868 / P2868, 2), 0)</f>
        <v>64.38</v>
      </c>
      <c r="R2868" t="b">
        <v>1</v>
      </c>
      <c r="S2868" t="s">
        <v>8269</v>
      </c>
      <c r="T2868" t="s">
        <v>8315</v>
      </c>
      <c r="U2868" t="s">
        <v>8316</v>
      </c>
    </row>
    <row r="2869" spans="1:21" ht="48" hidden="1" x14ac:dyDescent="0.2">
      <c r="A2869">
        <v>3693</v>
      </c>
      <c r="B2869" s="3" t="s">
        <v>3690</v>
      </c>
      <c r="C2869" s="3" t="s">
        <v>7803</v>
      </c>
      <c r="D2869" s="6">
        <v>333</v>
      </c>
      <c r="E2869" s="8">
        <v>430</v>
      </c>
      <c r="F2869" s="10">
        <f>ROUND(E2869 / D2869 * 100, 0)</f>
        <v>129</v>
      </c>
      <c r="G2869" t="s">
        <v>8218</v>
      </c>
      <c r="H2869" t="s">
        <v>8224</v>
      </c>
      <c r="I2869" t="s">
        <v>8246</v>
      </c>
      <c r="J2869">
        <v>1448922600</v>
      </c>
      <c r="K2869">
        <v>1446352529</v>
      </c>
      <c r="L2869" s="16">
        <f>(K2869 / 60 / 60 / 24) + DATE(1970, 1, 1)</f>
        <v>42309.191307870366</v>
      </c>
      <c r="M2869" s="16">
        <f>(J2869 / 60 / 60 / 24) + DATE(1970, 1, 1)</f>
        <v>42338.9375</v>
      </c>
      <c r="N2869" s="10">
        <f>M2869-L2869</f>
        <v>29.746192129634437</v>
      </c>
      <c r="O2869" t="b">
        <v>0</v>
      </c>
      <c r="P2869">
        <v>14</v>
      </c>
      <c r="Q2869" s="12">
        <f>IFERROR(ROUND(E2869 / P2869, 2), 0)</f>
        <v>30.71</v>
      </c>
      <c r="R2869" t="b">
        <v>1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2803</v>
      </c>
      <c r="B2870" s="3" t="s">
        <v>2803</v>
      </c>
      <c r="C2870" s="3" t="s">
        <v>6913</v>
      </c>
      <c r="D2870" s="6">
        <v>10000</v>
      </c>
      <c r="E2870" s="8">
        <v>12795</v>
      </c>
      <c r="F2870" s="10">
        <f>ROUND(E2870 / D2870 * 100, 0)</f>
        <v>128</v>
      </c>
      <c r="G2870" t="s">
        <v>8218</v>
      </c>
      <c r="H2870" t="s">
        <v>8223</v>
      </c>
      <c r="I2870" t="s">
        <v>8245</v>
      </c>
      <c r="J2870">
        <v>1437004800</v>
      </c>
      <c r="K2870">
        <v>1433295276</v>
      </c>
      <c r="L2870" s="16">
        <f>(K2870 / 60 / 60 / 24) + DATE(1970, 1, 1)</f>
        <v>42158.065694444449</v>
      </c>
      <c r="M2870" s="16">
        <f>(J2870 / 60 / 60 / 24) + DATE(1970, 1, 1)</f>
        <v>42201</v>
      </c>
      <c r="N2870" s="10">
        <f>M2870-L2870</f>
        <v>42.934305555550964</v>
      </c>
      <c r="O2870" t="b">
        <v>0</v>
      </c>
      <c r="P2870">
        <v>141</v>
      </c>
      <c r="Q2870" s="12">
        <f>IFERROR(ROUND(E2870 / P2870, 2), 0)</f>
        <v>90.74</v>
      </c>
      <c r="R2870" t="b">
        <v>1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2813</v>
      </c>
      <c r="B2871" s="3" t="s">
        <v>2813</v>
      </c>
      <c r="C2871" s="3" t="s">
        <v>6923</v>
      </c>
      <c r="D2871" s="6">
        <v>2800</v>
      </c>
      <c r="E2871" s="8">
        <v>3572.12</v>
      </c>
      <c r="F2871" s="10">
        <f>ROUND(E2871 / D2871 * 100, 0)</f>
        <v>128</v>
      </c>
      <c r="G2871" t="s">
        <v>8218</v>
      </c>
      <c r="H2871" t="s">
        <v>8223</v>
      </c>
      <c r="I2871" t="s">
        <v>8245</v>
      </c>
      <c r="J2871">
        <v>1481737761</v>
      </c>
      <c r="K2871">
        <v>1479577761</v>
      </c>
      <c r="L2871" s="16">
        <f>(K2871 / 60 / 60 / 24) + DATE(1970, 1, 1)</f>
        <v>42693.742604166662</v>
      </c>
      <c r="M2871" s="16">
        <f>(J2871 / 60 / 60 / 24) + DATE(1970, 1, 1)</f>
        <v>42718.742604166662</v>
      </c>
      <c r="N2871" s="10">
        <f>M2871-L2871</f>
        <v>25</v>
      </c>
      <c r="O2871" t="b">
        <v>0</v>
      </c>
      <c r="P2871">
        <v>96</v>
      </c>
      <c r="Q2871" s="12">
        <f>IFERROR(ROUND(E2871 / P2871, 2), 0)</f>
        <v>37.21</v>
      </c>
      <c r="R2871" t="b">
        <v>1</v>
      </c>
      <c r="S2871" t="s">
        <v>8269</v>
      </c>
      <c r="T2871" t="s">
        <v>8315</v>
      </c>
      <c r="U2871" t="s">
        <v>8316</v>
      </c>
    </row>
    <row r="2872" spans="1:21" ht="48" hidden="1" x14ac:dyDescent="0.2">
      <c r="A2872">
        <v>3136</v>
      </c>
      <c r="B2872" s="3" t="s">
        <v>3136</v>
      </c>
      <c r="C2872" s="3" t="s">
        <v>7246</v>
      </c>
      <c r="D2872" s="6">
        <v>500</v>
      </c>
      <c r="E2872" s="8">
        <v>639</v>
      </c>
      <c r="F2872" s="10">
        <f>ROUND(E2872 / D2872 * 100, 0)</f>
        <v>128</v>
      </c>
      <c r="G2872" t="s">
        <v>8221</v>
      </c>
      <c r="H2872" t="s">
        <v>8224</v>
      </c>
      <c r="I2872" t="s">
        <v>8246</v>
      </c>
      <c r="J2872">
        <v>1491001140</v>
      </c>
      <c r="K2872">
        <v>1487847954</v>
      </c>
      <c r="L2872" s="16">
        <f>(K2872 / 60 / 60 / 24) + DATE(1970, 1, 1)</f>
        <v>42789.462430555555</v>
      </c>
      <c r="M2872" s="16">
        <f>(J2872 / 60 / 60 / 24) + DATE(1970, 1, 1)</f>
        <v>42825.957638888889</v>
      </c>
      <c r="N2872" s="10">
        <f>M2872-L2872</f>
        <v>36.495208333333721</v>
      </c>
      <c r="O2872" t="b">
        <v>0</v>
      </c>
      <c r="P2872">
        <v>22</v>
      </c>
      <c r="Q2872" s="12">
        <f>IFERROR(ROUND(E2872 / P2872, 2), 0)</f>
        <v>29.05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32" hidden="1" x14ac:dyDescent="0.2">
      <c r="A2873">
        <v>3252</v>
      </c>
      <c r="B2873" s="3" t="s">
        <v>3252</v>
      </c>
      <c r="C2873" s="3" t="s">
        <v>7362</v>
      </c>
      <c r="D2873" s="6">
        <v>2250</v>
      </c>
      <c r="E2873" s="8">
        <v>2876</v>
      </c>
      <c r="F2873" s="10">
        <f>ROUND(E2873 / D2873 * 100, 0)</f>
        <v>128</v>
      </c>
      <c r="G2873" t="s">
        <v>8218</v>
      </c>
      <c r="H2873" t="s">
        <v>8224</v>
      </c>
      <c r="I2873" t="s">
        <v>8246</v>
      </c>
      <c r="J2873">
        <v>1473247240</v>
      </c>
      <c r="K2873">
        <v>1470655240</v>
      </c>
      <c r="L2873" s="16">
        <f>(K2873 / 60 / 60 / 24) + DATE(1970, 1, 1)</f>
        <v>42590.472685185188</v>
      </c>
      <c r="M2873" s="16">
        <f>(J2873 / 60 / 60 / 24) + DATE(1970, 1, 1)</f>
        <v>42620.472685185188</v>
      </c>
      <c r="N2873" s="10">
        <f>M2873-L2873</f>
        <v>30</v>
      </c>
      <c r="O2873" t="b">
        <v>1</v>
      </c>
      <c r="P2873">
        <v>50</v>
      </c>
      <c r="Q2873" s="12">
        <f>IFERROR(ROUND(E2873 / P2873, 2), 0)</f>
        <v>57.52</v>
      </c>
      <c r="R2873" t="b">
        <v>1</v>
      </c>
      <c r="S2873" t="s">
        <v>8269</v>
      </c>
      <c r="T2873" t="s">
        <v>8315</v>
      </c>
      <c r="U2873" t="s">
        <v>8316</v>
      </c>
    </row>
    <row r="2874" spans="1:21" ht="48" x14ac:dyDescent="0.2">
      <c r="A2874">
        <v>3256</v>
      </c>
      <c r="B2874" s="3" t="s">
        <v>3256</v>
      </c>
      <c r="C2874" s="3" t="s">
        <v>7366</v>
      </c>
      <c r="D2874" s="6">
        <v>10000</v>
      </c>
      <c r="E2874" s="8">
        <v>12806</v>
      </c>
      <c r="F2874" s="10">
        <f>ROUND(E2874 / D2874 * 100, 0)</f>
        <v>128</v>
      </c>
      <c r="G2874" t="s">
        <v>8218</v>
      </c>
      <c r="H2874" t="s">
        <v>8223</v>
      </c>
      <c r="I2874" t="s">
        <v>8245</v>
      </c>
      <c r="J2874">
        <v>1433995140</v>
      </c>
      <c r="K2874">
        <v>1432129577</v>
      </c>
      <c r="L2874" s="16">
        <f>(K2874 / 60 / 60 / 24) + DATE(1970, 1, 1)</f>
        <v>42144.573807870373</v>
      </c>
      <c r="M2874" s="16">
        <f>(J2874 / 60 / 60 / 24) + DATE(1970, 1, 1)</f>
        <v>42166.165972222225</v>
      </c>
      <c r="N2874" s="10">
        <f>M2874-L2874</f>
        <v>21.592164351852261</v>
      </c>
      <c r="O2874" t="b">
        <v>1</v>
      </c>
      <c r="P2874">
        <v>176</v>
      </c>
      <c r="Q2874" s="12">
        <f>IFERROR(ROUND(E2874 / P2874, 2), 0)</f>
        <v>72.760000000000005</v>
      </c>
      <c r="R2874" t="b">
        <v>1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3268</v>
      </c>
      <c r="B2875" s="3" t="s">
        <v>3268</v>
      </c>
      <c r="C2875" s="3" t="s">
        <v>7378</v>
      </c>
      <c r="D2875" s="6">
        <v>2000</v>
      </c>
      <c r="E2875" s="8">
        <v>2560</v>
      </c>
      <c r="F2875" s="10">
        <f>ROUND(E2875 / D2875 * 100, 0)</f>
        <v>128</v>
      </c>
      <c r="G2875" t="s">
        <v>8218</v>
      </c>
      <c r="H2875" t="s">
        <v>8223</v>
      </c>
      <c r="I2875" t="s">
        <v>8245</v>
      </c>
      <c r="J2875">
        <v>1472074928</v>
      </c>
      <c r="K2875">
        <v>1470692528</v>
      </c>
      <c r="L2875" s="16">
        <f>(K2875 / 60 / 60 / 24) + DATE(1970, 1, 1)</f>
        <v>42590.90425925926</v>
      </c>
      <c r="M2875" s="16">
        <f>(J2875 / 60 / 60 / 24) + DATE(1970, 1, 1)</f>
        <v>42606.90425925926</v>
      </c>
      <c r="N2875" s="10">
        <f>M2875-L2875</f>
        <v>16</v>
      </c>
      <c r="O2875" t="b">
        <v>1</v>
      </c>
      <c r="P2875">
        <v>42</v>
      </c>
      <c r="Q2875" s="12">
        <f>IFERROR(ROUND(E2875 / P2875, 2), 0)</f>
        <v>60.95</v>
      </c>
      <c r="R2875" t="b">
        <v>1</v>
      </c>
      <c r="S2875" t="s">
        <v>8269</v>
      </c>
      <c r="T2875" t="s">
        <v>8315</v>
      </c>
      <c r="U2875" t="s">
        <v>8316</v>
      </c>
    </row>
    <row r="2876" spans="1:21" ht="48" hidden="1" x14ac:dyDescent="0.2">
      <c r="A2876">
        <v>3453</v>
      </c>
      <c r="B2876" s="3" t="s">
        <v>3452</v>
      </c>
      <c r="C2876" s="3" t="s">
        <v>7563</v>
      </c>
      <c r="D2876" s="6">
        <v>300</v>
      </c>
      <c r="E2876" s="8">
        <v>385</v>
      </c>
      <c r="F2876" s="10">
        <f>ROUND(E2876 / D2876 * 100, 0)</f>
        <v>128</v>
      </c>
      <c r="G2876" t="s">
        <v>8218</v>
      </c>
      <c r="H2876" t="s">
        <v>8224</v>
      </c>
      <c r="I2876" t="s">
        <v>8246</v>
      </c>
      <c r="J2876">
        <v>1471130956</v>
      </c>
      <c r="K2876">
        <v>1465946956</v>
      </c>
      <c r="L2876" s="16">
        <f>(K2876 / 60 / 60 / 24) + DATE(1970, 1, 1)</f>
        <v>42535.97865740741</v>
      </c>
      <c r="M2876" s="16">
        <f>(J2876 / 60 / 60 / 24) + DATE(1970, 1, 1)</f>
        <v>42595.97865740741</v>
      </c>
      <c r="N2876" s="10">
        <f>M2876-L2876</f>
        <v>60</v>
      </c>
      <c r="O2876" t="b">
        <v>0</v>
      </c>
      <c r="P2876">
        <v>14</v>
      </c>
      <c r="Q2876" s="12">
        <f>IFERROR(ROUND(E2876 / P2876, 2), 0)</f>
        <v>27.5</v>
      </c>
      <c r="R2876" t="b">
        <v>1</v>
      </c>
      <c r="S2876" t="s">
        <v>8269</v>
      </c>
      <c r="T2876" t="s">
        <v>8315</v>
      </c>
      <c r="U2876" t="s">
        <v>8316</v>
      </c>
    </row>
    <row r="2877" spans="1:21" ht="48" hidden="1" x14ac:dyDescent="0.2">
      <c r="A2877">
        <v>3479</v>
      </c>
      <c r="B2877" s="3" t="s">
        <v>3478</v>
      </c>
      <c r="C2877" s="3" t="s">
        <v>7589</v>
      </c>
      <c r="D2877" s="6">
        <v>1500</v>
      </c>
      <c r="E2877" s="8">
        <v>1918</v>
      </c>
      <c r="F2877" s="10">
        <f>ROUND(E2877 / D2877 * 100, 0)</f>
        <v>128</v>
      </c>
      <c r="G2877" t="s">
        <v>8218</v>
      </c>
      <c r="H2877" t="s">
        <v>8224</v>
      </c>
      <c r="I2877" t="s">
        <v>8246</v>
      </c>
      <c r="J2877">
        <v>1403382680</v>
      </c>
      <c r="K2877">
        <v>1400790680</v>
      </c>
      <c r="L2877" s="16">
        <f>(K2877 / 60 / 60 / 24) + DATE(1970, 1, 1)</f>
        <v>41781.855092592588</v>
      </c>
      <c r="M2877" s="16">
        <f>(J2877 / 60 / 60 / 24) + DATE(1970, 1, 1)</f>
        <v>41811.855092592588</v>
      </c>
      <c r="N2877" s="10">
        <f>M2877-L2877</f>
        <v>30</v>
      </c>
      <c r="O2877" t="b">
        <v>0</v>
      </c>
      <c r="P2877">
        <v>56</v>
      </c>
      <c r="Q2877" s="12">
        <f>IFERROR(ROUND(E2877 / P2877, 2), 0)</f>
        <v>34.25</v>
      </c>
      <c r="R2877" t="b">
        <v>1</v>
      </c>
      <c r="S2877" t="s">
        <v>8269</v>
      </c>
      <c r="T2877" t="s">
        <v>8315</v>
      </c>
      <c r="U2877" t="s">
        <v>8316</v>
      </c>
    </row>
    <row r="2878" spans="1:21" ht="48" hidden="1" x14ac:dyDescent="0.2">
      <c r="A2878">
        <v>3487</v>
      </c>
      <c r="B2878" s="3" t="s">
        <v>3486</v>
      </c>
      <c r="C2878" s="3" t="s">
        <v>7597</v>
      </c>
      <c r="D2878" s="6">
        <v>2000</v>
      </c>
      <c r="E2878" s="8">
        <v>2555</v>
      </c>
      <c r="F2878" s="10">
        <f>ROUND(E2878 / D2878 * 100, 0)</f>
        <v>128</v>
      </c>
      <c r="G2878" t="s">
        <v>8218</v>
      </c>
      <c r="H2878" t="s">
        <v>8224</v>
      </c>
      <c r="I2878" t="s">
        <v>8246</v>
      </c>
      <c r="J2878">
        <v>1435185252</v>
      </c>
      <c r="K2878">
        <v>1432593252</v>
      </c>
      <c r="L2878" s="16">
        <f>(K2878 / 60 / 60 / 24) + DATE(1970, 1, 1)</f>
        <v>42149.940416666665</v>
      </c>
      <c r="M2878" s="16">
        <f>(J2878 / 60 / 60 / 24) + DATE(1970, 1, 1)</f>
        <v>42179.940416666665</v>
      </c>
      <c r="N2878" s="10">
        <f>M2878-L2878</f>
        <v>30</v>
      </c>
      <c r="O2878" t="b">
        <v>0</v>
      </c>
      <c r="P2878">
        <v>66</v>
      </c>
      <c r="Q2878" s="12">
        <f>IFERROR(ROUND(E2878 / P2878, 2), 0)</f>
        <v>38.71</v>
      </c>
      <c r="R2878" t="b">
        <v>1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3490</v>
      </c>
      <c r="B2879" s="3" t="s">
        <v>3489</v>
      </c>
      <c r="C2879" s="3" t="s">
        <v>7600</v>
      </c>
      <c r="D2879" s="6">
        <v>1000</v>
      </c>
      <c r="E2879" s="8">
        <v>1275</v>
      </c>
      <c r="F2879" s="10">
        <f>ROUND(E2879 / D2879 * 100, 0)</f>
        <v>128</v>
      </c>
      <c r="G2879" t="s">
        <v>8218</v>
      </c>
      <c r="H2879" t="s">
        <v>8223</v>
      </c>
      <c r="I2879" t="s">
        <v>8245</v>
      </c>
      <c r="J2879">
        <v>1460574924</v>
      </c>
      <c r="K2879">
        <v>1457982924</v>
      </c>
      <c r="L2879" s="16">
        <f>(K2879 / 60 / 60 / 24) + DATE(1970, 1, 1)</f>
        <v>42443.802361111113</v>
      </c>
      <c r="M2879" s="16">
        <f>(J2879 / 60 / 60 / 24) + DATE(1970, 1, 1)</f>
        <v>42473.802361111113</v>
      </c>
      <c r="N2879" s="10">
        <f>M2879-L2879</f>
        <v>30</v>
      </c>
      <c r="O2879" t="b">
        <v>0</v>
      </c>
      <c r="P2879">
        <v>27</v>
      </c>
      <c r="Q2879" s="12">
        <f>IFERROR(ROUND(E2879 / P2879, 2), 0)</f>
        <v>47.22</v>
      </c>
      <c r="R2879" t="b">
        <v>1</v>
      </c>
      <c r="S2879" t="s">
        <v>8269</v>
      </c>
      <c r="T2879" t="s">
        <v>8315</v>
      </c>
      <c r="U2879" t="s">
        <v>8316</v>
      </c>
    </row>
    <row r="2880" spans="1:21" ht="16" x14ac:dyDescent="0.2">
      <c r="A2880">
        <v>3531</v>
      </c>
      <c r="B2880" s="3" t="s">
        <v>3530</v>
      </c>
      <c r="C2880" s="3" t="s">
        <v>7641</v>
      </c>
      <c r="D2880" s="6">
        <v>1000</v>
      </c>
      <c r="E2880" s="8">
        <v>1280</v>
      </c>
      <c r="F2880" s="10">
        <f>ROUND(E2880 / D2880 * 100, 0)</f>
        <v>128</v>
      </c>
      <c r="G2880" t="s">
        <v>8218</v>
      </c>
      <c r="H2880" t="s">
        <v>8223</v>
      </c>
      <c r="I2880" t="s">
        <v>8245</v>
      </c>
      <c r="J2880">
        <v>1467301334</v>
      </c>
      <c r="K2880">
        <v>1464709334</v>
      </c>
      <c r="L2880" s="16">
        <f>(K2880 / 60 / 60 / 24) + DATE(1970, 1, 1)</f>
        <v>42521.654328703706</v>
      </c>
      <c r="M2880" s="16">
        <f>(J2880 / 60 / 60 / 24) + DATE(1970, 1, 1)</f>
        <v>42551.654328703706</v>
      </c>
      <c r="N2880" s="10">
        <f>M2880-L2880</f>
        <v>30</v>
      </c>
      <c r="O2880" t="b">
        <v>0</v>
      </c>
      <c r="P2880">
        <v>26</v>
      </c>
      <c r="Q2880" s="12">
        <f>IFERROR(ROUND(E2880 / P2880, 2), 0)</f>
        <v>49.23</v>
      </c>
      <c r="R2880" t="b">
        <v>1</v>
      </c>
      <c r="S2880" t="s">
        <v>8269</v>
      </c>
      <c r="T2880" t="s">
        <v>8315</v>
      </c>
      <c r="U2880" t="s">
        <v>8316</v>
      </c>
    </row>
    <row r="2881" spans="1:21" ht="48" hidden="1" x14ac:dyDescent="0.2">
      <c r="A2881">
        <v>3538</v>
      </c>
      <c r="B2881" s="3" t="s">
        <v>3537</v>
      </c>
      <c r="C2881" s="3" t="s">
        <v>7648</v>
      </c>
      <c r="D2881" s="6">
        <v>2000</v>
      </c>
      <c r="E2881" s="8">
        <v>2569</v>
      </c>
      <c r="F2881" s="10">
        <f>ROUND(E2881 / D2881 * 100, 0)</f>
        <v>128</v>
      </c>
      <c r="G2881" t="s">
        <v>8218</v>
      </c>
      <c r="H2881" t="s">
        <v>8224</v>
      </c>
      <c r="I2881" t="s">
        <v>8246</v>
      </c>
      <c r="J2881">
        <v>1471428340</v>
      </c>
      <c r="K2881">
        <v>1469009140</v>
      </c>
      <c r="L2881" s="16">
        <f>(K2881 / 60 / 60 / 24) + DATE(1970, 1, 1)</f>
        <v>42571.420601851853</v>
      </c>
      <c r="M2881" s="16">
        <f>(J2881 / 60 / 60 / 24) + DATE(1970, 1, 1)</f>
        <v>42599.420601851853</v>
      </c>
      <c r="N2881" s="10">
        <f>M2881-L2881</f>
        <v>28</v>
      </c>
      <c r="O2881" t="b">
        <v>0</v>
      </c>
      <c r="P2881">
        <v>83</v>
      </c>
      <c r="Q2881" s="12">
        <f>IFERROR(ROUND(E2881 / P2881, 2), 0)</f>
        <v>30.95</v>
      </c>
      <c r="R2881" t="b">
        <v>1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3589</v>
      </c>
      <c r="B2882" s="3" t="s">
        <v>3588</v>
      </c>
      <c r="C2882" s="3" t="s">
        <v>7699</v>
      </c>
      <c r="D2882" s="6">
        <v>4000</v>
      </c>
      <c r="E2882" s="8">
        <v>5100</v>
      </c>
      <c r="F2882" s="10">
        <f>ROUND(E2882 / D2882 * 100, 0)</f>
        <v>128</v>
      </c>
      <c r="G2882" t="s">
        <v>8218</v>
      </c>
      <c r="H2882" t="s">
        <v>8223</v>
      </c>
      <c r="I2882" t="s">
        <v>8245</v>
      </c>
      <c r="J2882">
        <v>1432654347</v>
      </c>
      <c r="K2882">
        <v>1430494347</v>
      </c>
      <c r="L2882" s="16">
        <f>(K2882 / 60 / 60 / 24) + DATE(1970, 1, 1)</f>
        <v>42125.647534722222</v>
      </c>
      <c r="M2882" s="16">
        <f>(J2882 / 60 / 60 / 24) + DATE(1970, 1, 1)</f>
        <v>42150.647534722222</v>
      </c>
      <c r="N2882" s="10">
        <f>M2882-L2882</f>
        <v>25</v>
      </c>
      <c r="O2882" t="b">
        <v>0</v>
      </c>
      <c r="P2882">
        <v>62</v>
      </c>
      <c r="Q2882" s="12">
        <f>IFERROR(ROUND(E2882 / P2882, 2), 0)</f>
        <v>82.26</v>
      </c>
      <c r="R2882" t="b">
        <v>1</v>
      </c>
      <c r="S2882" t="s">
        <v>8269</v>
      </c>
      <c r="T2882" t="s">
        <v>8315</v>
      </c>
      <c r="U2882" t="s">
        <v>8316</v>
      </c>
    </row>
    <row r="2883" spans="1:21" ht="32" x14ac:dyDescent="0.2">
      <c r="A2883">
        <v>3691</v>
      </c>
      <c r="B2883" s="3" t="s">
        <v>3688</v>
      </c>
      <c r="C2883" s="3" t="s">
        <v>7801</v>
      </c>
      <c r="D2883" s="6">
        <v>40000</v>
      </c>
      <c r="E2883" s="8">
        <v>51184</v>
      </c>
      <c r="F2883" s="10">
        <f>ROUND(E2883 / D2883 * 100, 0)</f>
        <v>128</v>
      </c>
      <c r="G2883" t="s">
        <v>8218</v>
      </c>
      <c r="H2883" t="s">
        <v>8223</v>
      </c>
      <c r="I2883" t="s">
        <v>8245</v>
      </c>
      <c r="J2883">
        <v>1425272340</v>
      </c>
      <c r="K2883">
        <v>1421426929</v>
      </c>
      <c r="L2883" s="16">
        <f>(K2883 / 60 / 60 / 24) + DATE(1970, 1, 1)</f>
        <v>42020.700567129628</v>
      </c>
      <c r="M2883" s="16">
        <f>(J2883 / 60 / 60 / 24) + DATE(1970, 1, 1)</f>
        <v>42065.207638888889</v>
      </c>
      <c r="N2883" s="10">
        <f>M2883-L2883</f>
        <v>44.507071759260725</v>
      </c>
      <c r="O2883" t="b">
        <v>0</v>
      </c>
      <c r="P2883">
        <v>274</v>
      </c>
      <c r="Q2883" s="12">
        <f>IFERROR(ROUND(E2883 / P2883, 2), 0)</f>
        <v>186.8</v>
      </c>
      <c r="R2883" t="b">
        <v>1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3162</v>
      </c>
      <c r="B2884" s="3" t="s">
        <v>3162</v>
      </c>
      <c r="C2884" s="3" t="s">
        <v>7272</v>
      </c>
      <c r="D2884" s="6">
        <v>4000</v>
      </c>
      <c r="E2884" s="8">
        <v>5086</v>
      </c>
      <c r="F2884" s="10">
        <f>ROUND(E2884 / D2884 * 100, 0)</f>
        <v>127</v>
      </c>
      <c r="G2884" t="s">
        <v>8218</v>
      </c>
      <c r="H2884" t="s">
        <v>8223</v>
      </c>
      <c r="I2884" t="s">
        <v>8245</v>
      </c>
      <c r="J2884">
        <v>1404698400</v>
      </c>
      <c r="K2884">
        <v>1402331262</v>
      </c>
      <c r="L2884" s="16">
        <f>(K2884 / 60 / 60 / 24) + DATE(1970, 1, 1)</f>
        <v>41799.685902777775</v>
      </c>
      <c r="M2884" s="16">
        <f>(J2884 / 60 / 60 / 24) + DATE(1970, 1, 1)</f>
        <v>41827.083333333336</v>
      </c>
      <c r="N2884" s="10">
        <f>M2884-L2884</f>
        <v>27.397430555560277</v>
      </c>
      <c r="O2884" t="b">
        <v>1</v>
      </c>
      <c r="P2884">
        <v>63</v>
      </c>
      <c r="Q2884" s="12">
        <f>IFERROR(ROUND(E2884 / P2884, 2), 0)</f>
        <v>80.73</v>
      </c>
      <c r="R2884" t="b">
        <v>1</v>
      </c>
      <c r="S2884" t="s">
        <v>8269</v>
      </c>
      <c r="T2884" t="s">
        <v>8315</v>
      </c>
      <c r="U2884" t="s">
        <v>8316</v>
      </c>
    </row>
    <row r="2885" spans="1:21" ht="32" x14ac:dyDescent="0.2">
      <c r="A2885">
        <v>3242</v>
      </c>
      <c r="B2885" s="3" t="s">
        <v>3242</v>
      </c>
      <c r="C2885" s="3" t="s">
        <v>7352</v>
      </c>
      <c r="D2885" s="6">
        <v>10000</v>
      </c>
      <c r="E2885" s="8">
        <v>12730.42</v>
      </c>
      <c r="F2885" s="10">
        <f>ROUND(E2885 / D2885 * 100, 0)</f>
        <v>127</v>
      </c>
      <c r="G2885" t="s">
        <v>8218</v>
      </c>
      <c r="H2885" t="s">
        <v>8223</v>
      </c>
      <c r="I2885" t="s">
        <v>8245</v>
      </c>
      <c r="J2885">
        <v>1411150092</v>
      </c>
      <c r="K2885">
        <v>1408558092</v>
      </c>
      <c r="L2885" s="16">
        <f>(K2885 / 60 / 60 / 24) + DATE(1970, 1, 1)</f>
        <v>41871.755694444444</v>
      </c>
      <c r="M2885" s="16">
        <f>(J2885 / 60 / 60 / 24) + DATE(1970, 1, 1)</f>
        <v>41901.755694444444</v>
      </c>
      <c r="N2885" s="10">
        <f>M2885-L2885</f>
        <v>30</v>
      </c>
      <c r="O2885" t="b">
        <v>1</v>
      </c>
      <c r="P2885">
        <v>183</v>
      </c>
      <c r="Q2885" s="12">
        <f>IFERROR(ROUND(E2885 / P2885, 2), 0)</f>
        <v>69.569999999999993</v>
      </c>
      <c r="R2885" t="b">
        <v>1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3466</v>
      </c>
      <c r="B2886" s="3" t="s">
        <v>3465</v>
      </c>
      <c r="C2886" s="3" t="s">
        <v>7576</v>
      </c>
      <c r="D2886" s="6">
        <v>3500</v>
      </c>
      <c r="E2886" s="8">
        <v>4450</v>
      </c>
      <c r="F2886" s="10">
        <f>ROUND(E2886 / D2886 * 100, 0)</f>
        <v>127</v>
      </c>
      <c r="G2886" t="s">
        <v>8218</v>
      </c>
      <c r="H2886" t="s">
        <v>8223</v>
      </c>
      <c r="I2886" t="s">
        <v>8245</v>
      </c>
      <c r="J2886">
        <v>1461108450</v>
      </c>
      <c r="K2886">
        <v>1455928050</v>
      </c>
      <c r="L2886" s="16">
        <f>(K2886 / 60 / 60 / 24) + DATE(1970, 1, 1)</f>
        <v>42420.019097222219</v>
      </c>
      <c r="M2886" s="16">
        <f>(J2886 / 60 / 60 / 24) + DATE(1970, 1, 1)</f>
        <v>42479.977430555555</v>
      </c>
      <c r="N2886" s="10">
        <f>M2886-L2886</f>
        <v>59.958333333335759</v>
      </c>
      <c r="O2886" t="b">
        <v>0</v>
      </c>
      <c r="P2886">
        <v>61</v>
      </c>
      <c r="Q2886" s="12">
        <f>IFERROR(ROUND(E2886 / P2886, 2), 0)</f>
        <v>72.95</v>
      </c>
      <c r="R2886" t="b">
        <v>1</v>
      </c>
      <c r="S2886" t="s">
        <v>8269</v>
      </c>
      <c r="T2886" t="s">
        <v>8315</v>
      </c>
      <c r="U2886" t="s">
        <v>8316</v>
      </c>
    </row>
    <row r="2887" spans="1:21" ht="48" hidden="1" x14ac:dyDescent="0.2">
      <c r="A2887">
        <v>3587</v>
      </c>
      <c r="B2887" s="3" t="s">
        <v>3586</v>
      </c>
      <c r="C2887" s="3" t="s">
        <v>7697</v>
      </c>
      <c r="D2887" s="6">
        <v>500</v>
      </c>
      <c r="E2887" s="8">
        <v>633</v>
      </c>
      <c r="F2887" s="10">
        <f>ROUND(E2887 / D2887 * 100, 0)</f>
        <v>127</v>
      </c>
      <c r="G2887" t="s">
        <v>8218</v>
      </c>
      <c r="H2887" t="s">
        <v>8224</v>
      </c>
      <c r="I2887" t="s">
        <v>8246</v>
      </c>
      <c r="J2887">
        <v>1467054000</v>
      </c>
      <c r="K2887">
        <v>1463144254</v>
      </c>
      <c r="L2887" s="16">
        <f>(K2887 / 60 / 60 / 24) + DATE(1970, 1, 1)</f>
        <v>42503.539976851855</v>
      </c>
      <c r="M2887" s="16">
        <f>(J2887 / 60 / 60 / 24) + DATE(1970, 1, 1)</f>
        <v>42548.791666666672</v>
      </c>
      <c r="N2887" s="10">
        <f>M2887-L2887</f>
        <v>45.251689814816928</v>
      </c>
      <c r="O2887" t="b">
        <v>0</v>
      </c>
      <c r="P2887">
        <v>28</v>
      </c>
      <c r="Q2887" s="12">
        <f>IFERROR(ROUND(E2887 / P2887, 2), 0)</f>
        <v>22.61</v>
      </c>
      <c r="R2887" t="b">
        <v>1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3592</v>
      </c>
      <c r="B2888" s="3" t="s">
        <v>3591</v>
      </c>
      <c r="C2888" s="3" t="s">
        <v>7702</v>
      </c>
      <c r="D2888" s="6">
        <v>2000</v>
      </c>
      <c r="E2888" s="8">
        <v>2545</v>
      </c>
      <c r="F2888" s="10">
        <f>ROUND(E2888 / D2888 * 100, 0)</f>
        <v>127</v>
      </c>
      <c r="G2888" t="s">
        <v>8218</v>
      </c>
      <c r="H2888" t="s">
        <v>8223</v>
      </c>
      <c r="I2888" t="s">
        <v>8245</v>
      </c>
      <c r="J2888">
        <v>1423630740</v>
      </c>
      <c r="K2888">
        <v>1418673307</v>
      </c>
      <c r="L2888" s="16">
        <f>(K2888 / 60 / 60 / 24) + DATE(1970, 1, 1)</f>
        <v>41988.829942129625</v>
      </c>
      <c r="M2888" s="16">
        <f>(J2888 / 60 / 60 / 24) + DATE(1970, 1, 1)</f>
        <v>42046.207638888889</v>
      </c>
      <c r="N2888" s="10">
        <f>M2888-L2888</f>
        <v>57.377696759263927</v>
      </c>
      <c r="O2888" t="b">
        <v>0</v>
      </c>
      <c r="P2888">
        <v>35</v>
      </c>
      <c r="Q2888" s="12">
        <f>IFERROR(ROUND(E2888 / P2888, 2), 0)</f>
        <v>72.709999999999994</v>
      </c>
      <c r="R2888" t="b">
        <v>1</v>
      </c>
      <c r="S2888" t="s">
        <v>8269</v>
      </c>
      <c r="T2888" t="s">
        <v>8315</v>
      </c>
      <c r="U2888" t="s">
        <v>8316</v>
      </c>
    </row>
    <row r="2889" spans="1:21" ht="48" hidden="1" x14ac:dyDescent="0.2">
      <c r="A2889">
        <v>3725</v>
      </c>
      <c r="B2889" s="3" t="s">
        <v>3722</v>
      </c>
      <c r="C2889" s="3" t="s">
        <v>7835</v>
      </c>
      <c r="D2889" s="6">
        <v>300</v>
      </c>
      <c r="E2889" s="8">
        <v>381</v>
      </c>
      <c r="F2889" s="10">
        <f>ROUND(E2889 / D2889 * 100, 0)</f>
        <v>127</v>
      </c>
      <c r="G2889" t="s">
        <v>8218</v>
      </c>
      <c r="H2889" t="s">
        <v>8224</v>
      </c>
      <c r="I2889" t="s">
        <v>8246</v>
      </c>
      <c r="J2889">
        <v>1455831000</v>
      </c>
      <c r="K2889">
        <v>1454366467</v>
      </c>
      <c r="L2889" s="16">
        <f>(K2889 / 60 / 60 / 24) + DATE(1970, 1, 1)</f>
        <v>42401.945219907408</v>
      </c>
      <c r="M2889" s="16">
        <f>(J2889 / 60 / 60 / 24) + DATE(1970, 1, 1)</f>
        <v>42418.895833333328</v>
      </c>
      <c r="N2889" s="10">
        <f>M2889-L2889</f>
        <v>16.950613425920892</v>
      </c>
      <c r="O2889" t="b">
        <v>0</v>
      </c>
      <c r="P2889">
        <v>15</v>
      </c>
      <c r="Q2889" s="12">
        <f>IFERROR(ROUND(E2889 / P2889, 2), 0)</f>
        <v>25.4</v>
      </c>
      <c r="R2889" t="b">
        <v>1</v>
      </c>
      <c r="S2889" t="s">
        <v>8269</v>
      </c>
      <c r="T2889" t="s">
        <v>8315</v>
      </c>
      <c r="U2889" t="s">
        <v>8316</v>
      </c>
    </row>
    <row r="2890" spans="1:21" ht="16" x14ac:dyDescent="0.2">
      <c r="A2890">
        <v>2807</v>
      </c>
      <c r="B2890" s="3" t="s">
        <v>2807</v>
      </c>
      <c r="C2890" s="3" t="s">
        <v>6917</v>
      </c>
      <c r="D2890" s="6">
        <v>5000</v>
      </c>
      <c r="E2890" s="8">
        <v>6300</v>
      </c>
      <c r="F2890" s="10">
        <f>ROUND(E2890 / D2890 * 100, 0)</f>
        <v>126</v>
      </c>
      <c r="G2890" t="s">
        <v>8218</v>
      </c>
      <c r="H2890" t="s">
        <v>8223</v>
      </c>
      <c r="I2890" t="s">
        <v>8245</v>
      </c>
      <c r="J2890">
        <v>1435611438</v>
      </c>
      <c r="K2890">
        <v>1433019438</v>
      </c>
      <c r="L2890" s="16">
        <f>(K2890 / 60 / 60 / 24) + DATE(1970, 1, 1)</f>
        <v>42154.873124999998</v>
      </c>
      <c r="M2890" s="16">
        <f>(J2890 / 60 / 60 / 24) + DATE(1970, 1, 1)</f>
        <v>42184.873124999998</v>
      </c>
      <c r="N2890" s="10">
        <f>M2890-L2890</f>
        <v>30</v>
      </c>
      <c r="O2890" t="b">
        <v>0</v>
      </c>
      <c r="P2890">
        <v>93</v>
      </c>
      <c r="Q2890" s="12">
        <f>IFERROR(ROUND(E2890 / P2890, 2), 0)</f>
        <v>67.739999999999995</v>
      </c>
      <c r="R2890" t="b">
        <v>1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3210</v>
      </c>
      <c r="B2891" s="3" t="s">
        <v>3210</v>
      </c>
      <c r="C2891" s="3" t="s">
        <v>7320</v>
      </c>
      <c r="D2891" s="6">
        <v>3000</v>
      </c>
      <c r="E2891" s="8">
        <v>3773</v>
      </c>
      <c r="F2891" s="10">
        <f>ROUND(E2891 / D2891 * 100, 0)</f>
        <v>126</v>
      </c>
      <c r="G2891" t="s">
        <v>8218</v>
      </c>
      <c r="H2891" t="s">
        <v>8223</v>
      </c>
      <c r="I2891" t="s">
        <v>8245</v>
      </c>
      <c r="J2891">
        <v>1338523140</v>
      </c>
      <c r="K2891">
        <v>1334442519</v>
      </c>
      <c r="L2891" s="16">
        <f>(K2891 / 60 / 60 / 24) + DATE(1970, 1, 1)</f>
        <v>41013.936562499999</v>
      </c>
      <c r="M2891" s="16">
        <f>(J2891 / 60 / 60 / 24) + DATE(1970, 1, 1)</f>
        <v>41061.165972222225</v>
      </c>
      <c r="N2891" s="10">
        <f>M2891-L2891</f>
        <v>47.229409722225682</v>
      </c>
      <c r="O2891" t="b">
        <v>1</v>
      </c>
      <c r="P2891">
        <v>60</v>
      </c>
      <c r="Q2891" s="12">
        <f>IFERROR(ROUND(E2891 / P2891, 2), 0)</f>
        <v>62.88</v>
      </c>
      <c r="R2891" t="b">
        <v>1</v>
      </c>
      <c r="S2891" t="s">
        <v>8269</v>
      </c>
      <c r="T2891" t="s">
        <v>8315</v>
      </c>
      <c r="U2891" t="s">
        <v>8316</v>
      </c>
    </row>
    <row r="2892" spans="1:21" ht="32" x14ac:dyDescent="0.2">
      <c r="A2892">
        <v>3212</v>
      </c>
      <c r="B2892" s="3" t="s">
        <v>3212</v>
      </c>
      <c r="C2892" s="3" t="s">
        <v>7322</v>
      </c>
      <c r="D2892" s="6">
        <v>4000</v>
      </c>
      <c r="E2892" s="8">
        <v>5050</v>
      </c>
      <c r="F2892" s="10">
        <f>ROUND(E2892 / D2892 * 100, 0)</f>
        <v>126</v>
      </c>
      <c r="G2892" t="s">
        <v>8218</v>
      </c>
      <c r="H2892" t="s">
        <v>8223</v>
      </c>
      <c r="I2892" t="s">
        <v>8245</v>
      </c>
      <c r="J2892">
        <v>1407524751</v>
      </c>
      <c r="K2892">
        <v>1404932751</v>
      </c>
      <c r="L2892" s="16">
        <f>(K2892 / 60 / 60 / 24) + DATE(1970, 1, 1)</f>
        <v>41829.795729166668</v>
      </c>
      <c r="M2892" s="16">
        <f>(J2892 / 60 / 60 / 24) + DATE(1970, 1, 1)</f>
        <v>41859.795729166668</v>
      </c>
      <c r="N2892" s="10">
        <f>M2892-L2892</f>
        <v>30</v>
      </c>
      <c r="O2892" t="b">
        <v>1</v>
      </c>
      <c r="P2892">
        <v>94</v>
      </c>
      <c r="Q2892" s="12">
        <f>IFERROR(ROUND(E2892 / P2892, 2), 0)</f>
        <v>53.72</v>
      </c>
      <c r="R2892" t="b">
        <v>1</v>
      </c>
      <c r="S2892" t="s">
        <v>8269</v>
      </c>
      <c r="T2892" t="s">
        <v>8315</v>
      </c>
      <c r="U2892" t="s">
        <v>8316</v>
      </c>
    </row>
    <row r="2893" spans="1:21" ht="32" hidden="1" x14ac:dyDescent="0.2">
      <c r="A2893">
        <v>3318</v>
      </c>
      <c r="B2893" s="3" t="s">
        <v>3318</v>
      </c>
      <c r="C2893" s="3" t="s">
        <v>7428</v>
      </c>
      <c r="D2893" s="6">
        <v>2000</v>
      </c>
      <c r="E2893" s="8">
        <v>2512</v>
      </c>
      <c r="F2893" s="10">
        <f>ROUND(E2893 / D2893 * 100, 0)</f>
        <v>126</v>
      </c>
      <c r="G2893" t="s">
        <v>8218</v>
      </c>
      <c r="H2893" t="s">
        <v>8228</v>
      </c>
      <c r="I2893" t="s">
        <v>8250</v>
      </c>
      <c r="J2893">
        <v>1460341800</v>
      </c>
      <c r="K2893">
        <v>1456902893</v>
      </c>
      <c r="L2893" s="16">
        <f>(K2893 / 60 / 60 / 24) + DATE(1970, 1, 1)</f>
        <v>42431.302002314813</v>
      </c>
      <c r="M2893" s="16">
        <f>(J2893 / 60 / 60 / 24) + DATE(1970, 1, 1)</f>
        <v>42471.104166666672</v>
      </c>
      <c r="N2893" s="10">
        <f>M2893-L2893</f>
        <v>39.802164351858664</v>
      </c>
      <c r="O2893" t="b">
        <v>0</v>
      </c>
      <c r="P2893">
        <v>32</v>
      </c>
      <c r="Q2893" s="12">
        <f>IFERROR(ROUND(E2893 / P2893, 2), 0)</f>
        <v>78.5</v>
      </c>
      <c r="R2893" t="b">
        <v>1</v>
      </c>
      <c r="S2893" t="s">
        <v>8269</v>
      </c>
      <c r="T2893" t="s">
        <v>8315</v>
      </c>
      <c r="U2893" t="s">
        <v>8316</v>
      </c>
    </row>
    <row r="2894" spans="1:21" ht="48" hidden="1" x14ac:dyDescent="0.2">
      <c r="A2894">
        <v>3323</v>
      </c>
      <c r="B2894" s="3" t="s">
        <v>3323</v>
      </c>
      <c r="C2894" s="3" t="s">
        <v>7433</v>
      </c>
      <c r="D2894" s="6">
        <v>1000</v>
      </c>
      <c r="E2894" s="8">
        <v>1259</v>
      </c>
      <c r="F2894" s="10">
        <f>ROUND(E2894 / D2894 * 100, 0)</f>
        <v>126</v>
      </c>
      <c r="G2894" t="s">
        <v>8218</v>
      </c>
      <c r="H2894" t="s">
        <v>8224</v>
      </c>
      <c r="I2894" t="s">
        <v>8246</v>
      </c>
      <c r="J2894">
        <v>1474793208</v>
      </c>
      <c r="K2894">
        <v>1472201208</v>
      </c>
      <c r="L2894" s="16">
        <f>(K2894 / 60 / 60 / 24) + DATE(1970, 1, 1)</f>
        <v>42608.36583333333</v>
      </c>
      <c r="M2894" s="16">
        <f>(J2894 / 60 / 60 / 24) + DATE(1970, 1, 1)</f>
        <v>42638.36583333333</v>
      </c>
      <c r="N2894" s="10">
        <f>M2894-L2894</f>
        <v>30</v>
      </c>
      <c r="O2894" t="b">
        <v>0</v>
      </c>
      <c r="P2894">
        <v>49</v>
      </c>
      <c r="Q2894" s="12">
        <f>IFERROR(ROUND(E2894 / P2894, 2), 0)</f>
        <v>25.69</v>
      </c>
      <c r="R2894" t="b">
        <v>1</v>
      </c>
      <c r="S2894" t="s">
        <v>8269</v>
      </c>
      <c r="T2894" t="s">
        <v>8315</v>
      </c>
      <c r="U2894" t="s">
        <v>8316</v>
      </c>
    </row>
    <row r="2895" spans="1:21" ht="48" hidden="1" x14ac:dyDescent="0.2">
      <c r="A2895">
        <v>3355</v>
      </c>
      <c r="B2895" s="3" t="s">
        <v>3354</v>
      </c>
      <c r="C2895" s="3" t="s">
        <v>7465</v>
      </c>
      <c r="D2895" s="6">
        <v>1750</v>
      </c>
      <c r="E2895" s="8">
        <v>2210</v>
      </c>
      <c r="F2895" s="10">
        <f>ROUND(E2895 / D2895 * 100, 0)</f>
        <v>126</v>
      </c>
      <c r="G2895" t="s">
        <v>8218</v>
      </c>
      <c r="H2895" t="s">
        <v>8224</v>
      </c>
      <c r="I2895" t="s">
        <v>8246</v>
      </c>
      <c r="J2895">
        <v>1462879020</v>
      </c>
      <c r="K2895">
        <v>1461941527</v>
      </c>
      <c r="L2895" s="16">
        <f>(K2895 / 60 / 60 / 24) + DATE(1970, 1, 1)</f>
        <v>42489.619525462964</v>
      </c>
      <c r="M2895" s="16">
        <f>(J2895 / 60 / 60 / 24) + DATE(1970, 1, 1)</f>
        <v>42500.470138888893</v>
      </c>
      <c r="N2895" s="10">
        <f>M2895-L2895</f>
        <v>10.850613425929623</v>
      </c>
      <c r="O2895" t="b">
        <v>0</v>
      </c>
      <c r="P2895">
        <v>15</v>
      </c>
      <c r="Q2895" s="12">
        <f>IFERROR(ROUND(E2895 / P2895, 2), 0)</f>
        <v>147.33000000000001</v>
      </c>
      <c r="R2895" t="b">
        <v>1</v>
      </c>
      <c r="S2895" t="s">
        <v>8269</v>
      </c>
      <c r="T2895" t="s">
        <v>8315</v>
      </c>
      <c r="U2895" t="s">
        <v>8316</v>
      </c>
    </row>
    <row r="2896" spans="1:21" ht="48" hidden="1" x14ac:dyDescent="0.2">
      <c r="A2896">
        <v>3459</v>
      </c>
      <c r="B2896" s="3" t="s">
        <v>3458</v>
      </c>
      <c r="C2896" s="3" t="s">
        <v>7569</v>
      </c>
      <c r="D2896" s="6">
        <v>500</v>
      </c>
      <c r="E2896" s="8">
        <v>631</v>
      </c>
      <c r="F2896" s="10">
        <f>ROUND(E2896 / D2896 * 100, 0)</f>
        <v>126</v>
      </c>
      <c r="G2896" t="s">
        <v>8218</v>
      </c>
      <c r="H2896" t="s">
        <v>8224</v>
      </c>
      <c r="I2896" t="s">
        <v>8246</v>
      </c>
      <c r="J2896">
        <v>1463743860</v>
      </c>
      <c r="K2896">
        <v>1461151860</v>
      </c>
      <c r="L2896" s="16">
        <f>(K2896 / 60 / 60 / 24) + DATE(1970, 1, 1)</f>
        <v>42480.479861111111</v>
      </c>
      <c r="M2896" s="16">
        <f>(J2896 / 60 / 60 / 24) + DATE(1970, 1, 1)</f>
        <v>42510.479861111111</v>
      </c>
      <c r="N2896" s="10">
        <f>M2896-L2896</f>
        <v>30</v>
      </c>
      <c r="O2896" t="b">
        <v>0</v>
      </c>
      <c r="P2896">
        <v>36</v>
      </c>
      <c r="Q2896" s="12">
        <f>IFERROR(ROUND(E2896 / P2896, 2), 0)</f>
        <v>17.53</v>
      </c>
      <c r="R2896" t="b">
        <v>1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3533</v>
      </c>
      <c r="B2897" s="3" t="s">
        <v>3532</v>
      </c>
      <c r="C2897" s="3" t="s">
        <v>7643</v>
      </c>
      <c r="D2897" s="6">
        <v>500</v>
      </c>
      <c r="E2897" s="8">
        <v>631</v>
      </c>
      <c r="F2897" s="10">
        <f>ROUND(E2897 / D2897 * 100, 0)</f>
        <v>126</v>
      </c>
      <c r="G2897" t="s">
        <v>8218</v>
      </c>
      <c r="H2897" t="s">
        <v>8223</v>
      </c>
      <c r="I2897" t="s">
        <v>8245</v>
      </c>
      <c r="J2897">
        <v>1447269367</v>
      </c>
      <c r="K2897">
        <v>1444673767</v>
      </c>
      <c r="L2897" s="16">
        <f>(K2897 / 60 / 60 / 24) + DATE(1970, 1, 1)</f>
        <v>42289.761192129634</v>
      </c>
      <c r="M2897" s="16">
        <f>(J2897 / 60 / 60 / 24) + DATE(1970, 1, 1)</f>
        <v>42319.802858796291</v>
      </c>
      <c r="N2897" s="10">
        <f>M2897-L2897</f>
        <v>30.041666666656965</v>
      </c>
      <c r="O2897" t="b">
        <v>0</v>
      </c>
      <c r="P2897">
        <v>8</v>
      </c>
      <c r="Q2897" s="12">
        <f>IFERROR(ROUND(E2897 / P2897, 2), 0)</f>
        <v>78.88</v>
      </c>
      <c r="R2897" t="b">
        <v>1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3594</v>
      </c>
      <c r="B2898" s="3" t="s">
        <v>3593</v>
      </c>
      <c r="C2898" s="3" t="s">
        <v>7704</v>
      </c>
      <c r="D2898" s="6">
        <v>1600</v>
      </c>
      <c r="E2898" s="8">
        <v>2015</v>
      </c>
      <c r="F2898" s="10">
        <f>ROUND(E2898 / D2898 * 100, 0)</f>
        <v>126</v>
      </c>
      <c r="G2898" t="s">
        <v>8218</v>
      </c>
      <c r="H2898" t="s">
        <v>8223</v>
      </c>
      <c r="I2898" t="s">
        <v>8245</v>
      </c>
      <c r="J2898">
        <v>1472952982</v>
      </c>
      <c r="K2898">
        <v>1470792982</v>
      </c>
      <c r="L2898" s="16">
        <f>(K2898 / 60 / 60 / 24) + DATE(1970, 1, 1)</f>
        <v>42592.066921296297</v>
      </c>
      <c r="M2898" s="16">
        <f>(J2898 / 60 / 60 / 24) + DATE(1970, 1, 1)</f>
        <v>42617.066921296297</v>
      </c>
      <c r="N2898" s="10">
        <f>M2898-L2898</f>
        <v>25</v>
      </c>
      <c r="O2898" t="b">
        <v>0</v>
      </c>
      <c r="P2898">
        <v>36</v>
      </c>
      <c r="Q2898" s="12">
        <f>IFERROR(ROUND(E2898 / P2898, 2), 0)</f>
        <v>55.97</v>
      </c>
      <c r="R2898" t="b">
        <v>1</v>
      </c>
      <c r="S2898" t="s">
        <v>8269</v>
      </c>
      <c r="T2898" t="s">
        <v>8315</v>
      </c>
      <c r="U2898" t="s">
        <v>8316</v>
      </c>
    </row>
    <row r="2899" spans="1:21" ht="32" x14ac:dyDescent="0.2">
      <c r="A2899">
        <v>3692</v>
      </c>
      <c r="B2899" s="3" t="s">
        <v>3689</v>
      </c>
      <c r="C2899" s="3" t="s">
        <v>7802</v>
      </c>
      <c r="D2899" s="6">
        <v>1000</v>
      </c>
      <c r="E2899" s="8">
        <v>1260</v>
      </c>
      <c r="F2899" s="10">
        <f>ROUND(E2899 / D2899 * 100, 0)</f>
        <v>126</v>
      </c>
      <c r="G2899" t="s">
        <v>8218</v>
      </c>
      <c r="H2899" t="s">
        <v>8223</v>
      </c>
      <c r="I2899" t="s">
        <v>8245</v>
      </c>
      <c r="J2899">
        <v>1411084800</v>
      </c>
      <c r="K2899">
        <v>1410304179</v>
      </c>
      <c r="L2899" s="16">
        <f>(K2899 / 60 / 60 / 24) + DATE(1970, 1, 1)</f>
        <v>41891.96503472222</v>
      </c>
      <c r="M2899" s="16">
        <f>(J2899 / 60 / 60 / 24) + DATE(1970, 1, 1)</f>
        <v>41901</v>
      </c>
      <c r="N2899" s="10">
        <f>M2899-L2899</f>
        <v>9.0349652777804295</v>
      </c>
      <c r="O2899" t="b">
        <v>0</v>
      </c>
      <c r="P2899">
        <v>17</v>
      </c>
      <c r="Q2899" s="12">
        <f>IFERROR(ROUND(E2899 / P2899, 2), 0)</f>
        <v>74.12</v>
      </c>
      <c r="R2899" t="b">
        <v>1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1289</v>
      </c>
      <c r="B2900" s="3" t="s">
        <v>1290</v>
      </c>
      <c r="C2900" s="3" t="s">
        <v>5399</v>
      </c>
      <c r="D2900" s="6">
        <v>1500</v>
      </c>
      <c r="E2900" s="8">
        <v>1876</v>
      </c>
      <c r="F2900" s="10">
        <f>ROUND(E2900 / D2900 * 100, 0)</f>
        <v>125</v>
      </c>
      <c r="G2900" t="s">
        <v>8218</v>
      </c>
      <c r="H2900" t="s">
        <v>8223</v>
      </c>
      <c r="I2900" t="s">
        <v>8245</v>
      </c>
      <c r="J2900">
        <v>1483499645</v>
      </c>
      <c r="K2900">
        <v>1480907645</v>
      </c>
      <c r="L2900" s="16">
        <f>(K2900 / 60 / 60 / 24) + DATE(1970, 1, 1)</f>
        <v>42709.134780092587</v>
      </c>
      <c r="M2900" s="16">
        <f>(J2900 / 60 / 60 / 24) + DATE(1970, 1, 1)</f>
        <v>42739.134780092587</v>
      </c>
      <c r="N2900" s="10">
        <f>M2900-L2900</f>
        <v>30</v>
      </c>
      <c r="O2900" t="b">
        <v>0</v>
      </c>
      <c r="P2900">
        <v>52</v>
      </c>
      <c r="Q2900" s="12">
        <f>IFERROR(ROUND(E2900 / P2900, 2), 0)</f>
        <v>36.08</v>
      </c>
      <c r="R2900" t="b">
        <v>1</v>
      </c>
      <c r="S2900" t="s">
        <v>8269</v>
      </c>
      <c r="T2900" t="s">
        <v>8315</v>
      </c>
      <c r="U2900" t="s">
        <v>8316</v>
      </c>
    </row>
    <row r="2901" spans="1:21" ht="32" x14ac:dyDescent="0.2">
      <c r="A2901">
        <v>3222</v>
      </c>
      <c r="B2901" s="3" t="s">
        <v>3222</v>
      </c>
      <c r="C2901" s="3" t="s">
        <v>7332</v>
      </c>
      <c r="D2901" s="6">
        <v>2500</v>
      </c>
      <c r="E2901" s="8">
        <v>3120</v>
      </c>
      <c r="F2901" s="10">
        <f>ROUND(E2901 / D2901 * 100, 0)</f>
        <v>125</v>
      </c>
      <c r="G2901" t="s">
        <v>8218</v>
      </c>
      <c r="H2901" t="s">
        <v>8223</v>
      </c>
      <c r="I2901" t="s">
        <v>8245</v>
      </c>
      <c r="J2901">
        <v>1445722140</v>
      </c>
      <c r="K2901">
        <v>1443016697</v>
      </c>
      <c r="L2901" s="16">
        <f>(K2901 / 60 / 60 / 24) + DATE(1970, 1, 1)</f>
        <v>42270.582141203704</v>
      </c>
      <c r="M2901" s="16">
        <f>(J2901 / 60 / 60 / 24) + DATE(1970, 1, 1)</f>
        <v>42301.895138888889</v>
      </c>
      <c r="N2901" s="10">
        <f>M2901-L2901</f>
        <v>31.31299768518511</v>
      </c>
      <c r="O2901" t="b">
        <v>1</v>
      </c>
      <c r="P2901">
        <v>84</v>
      </c>
      <c r="Q2901" s="12">
        <f>IFERROR(ROUND(E2901 / P2901, 2), 0)</f>
        <v>37.14</v>
      </c>
      <c r="R2901" t="b">
        <v>1</v>
      </c>
      <c r="S2901" t="s">
        <v>8269</v>
      </c>
      <c r="T2901" t="s">
        <v>8315</v>
      </c>
      <c r="U2901" t="s">
        <v>8316</v>
      </c>
    </row>
    <row r="2902" spans="1:21" ht="48" hidden="1" x14ac:dyDescent="0.2">
      <c r="A2902">
        <v>3227</v>
      </c>
      <c r="B2902" s="3" t="s">
        <v>3227</v>
      </c>
      <c r="C2902" s="3" t="s">
        <v>7337</v>
      </c>
      <c r="D2902" s="6">
        <v>1200</v>
      </c>
      <c r="E2902" s="8">
        <v>1500</v>
      </c>
      <c r="F2902" s="10">
        <f>ROUND(E2902 / D2902 * 100, 0)</f>
        <v>125</v>
      </c>
      <c r="G2902" t="s">
        <v>8218</v>
      </c>
      <c r="H2902" t="s">
        <v>8224</v>
      </c>
      <c r="I2902" t="s">
        <v>8246</v>
      </c>
      <c r="J2902">
        <v>1484687436</v>
      </c>
      <c r="K2902">
        <v>1482095436</v>
      </c>
      <c r="L2902" s="16">
        <f>(K2902 / 60 / 60 / 24) + DATE(1970, 1, 1)</f>
        <v>42722.882361111115</v>
      </c>
      <c r="M2902" s="16">
        <f>(J2902 / 60 / 60 / 24) + DATE(1970, 1, 1)</f>
        <v>42752.882361111115</v>
      </c>
      <c r="N2902" s="10">
        <f>M2902-L2902</f>
        <v>30</v>
      </c>
      <c r="O2902" t="b">
        <v>0</v>
      </c>
      <c r="P2902">
        <v>30</v>
      </c>
      <c r="Q2902" s="12">
        <f>IFERROR(ROUND(E2902 / P2902, 2), 0)</f>
        <v>50</v>
      </c>
      <c r="R2902" t="b">
        <v>1</v>
      </c>
      <c r="S2902" t="s">
        <v>8269</v>
      </c>
      <c r="T2902" t="s">
        <v>8315</v>
      </c>
      <c r="U2902" t="s">
        <v>8316</v>
      </c>
    </row>
    <row r="2903" spans="1:21" ht="48" hidden="1" x14ac:dyDescent="0.2">
      <c r="A2903">
        <v>3616</v>
      </c>
      <c r="B2903" s="3" t="s">
        <v>3614</v>
      </c>
      <c r="C2903" s="3" t="s">
        <v>7726</v>
      </c>
      <c r="D2903" s="6">
        <v>2500</v>
      </c>
      <c r="E2903" s="8">
        <v>3120</v>
      </c>
      <c r="F2903" s="10">
        <f>ROUND(E2903 / D2903 * 100, 0)</f>
        <v>125</v>
      </c>
      <c r="G2903" t="s">
        <v>8218</v>
      </c>
      <c r="H2903" t="s">
        <v>8224</v>
      </c>
      <c r="I2903" t="s">
        <v>8246</v>
      </c>
      <c r="J2903">
        <v>1426801664</v>
      </c>
      <c r="K2903">
        <v>1424213264</v>
      </c>
      <c r="L2903" s="16">
        <f>(K2903 / 60 / 60 / 24) + DATE(1970, 1, 1)</f>
        <v>42052.949814814812</v>
      </c>
      <c r="M2903" s="16">
        <f>(J2903 / 60 / 60 / 24) + DATE(1970, 1, 1)</f>
        <v>42082.908148148148</v>
      </c>
      <c r="N2903" s="10">
        <f>M2903-L2903</f>
        <v>29.958333333335759</v>
      </c>
      <c r="O2903" t="b">
        <v>0</v>
      </c>
      <c r="P2903">
        <v>45</v>
      </c>
      <c r="Q2903" s="12">
        <f>IFERROR(ROUND(E2903 / P2903, 2), 0)</f>
        <v>69.33</v>
      </c>
      <c r="R2903" t="b">
        <v>1</v>
      </c>
      <c r="S2903" t="s">
        <v>8269</v>
      </c>
      <c r="T2903" t="s">
        <v>8315</v>
      </c>
      <c r="U2903" t="s">
        <v>8316</v>
      </c>
    </row>
    <row r="2904" spans="1:21" ht="48" x14ac:dyDescent="0.2">
      <c r="A2904">
        <v>1299</v>
      </c>
      <c r="B2904" s="3" t="s">
        <v>1300</v>
      </c>
      <c r="C2904" s="3" t="s">
        <v>5409</v>
      </c>
      <c r="D2904" s="6">
        <v>3500</v>
      </c>
      <c r="E2904" s="8">
        <v>4340</v>
      </c>
      <c r="F2904" s="10">
        <f>ROUND(E2904 / D2904 * 100, 0)</f>
        <v>124</v>
      </c>
      <c r="G2904" t="s">
        <v>8218</v>
      </c>
      <c r="H2904" t="s">
        <v>8223</v>
      </c>
      <c r="I2904" t="s">
        <v>8245</v>
      </c>
      <c r="J2904">
        <v>1436902359</v>
      </c>
      <c r="K2904">
        <v>1434310359</v>
      </c>
      <c r="L2904" s="16">
        <f>(K2904 / 60 / 60 / 24) + DATE(1970, 1, 1)</f>
        <v>42169.814340277779</v>
      </c>
      <c r="M2904" s="16">
        <f>(J2904 / 60 / 60 / 24) + DATE(1970, 1, 1)</f>
        <v>42199.814340277779</v>
      </c>
      <c r="N2904" s="10">
        <f>M2904-L2904</f>
        <v>30</v>
      </c>
      <c r="O2904" t="b">
        <v>0</v>
      </c>
      <c r="P2904">
        <v>32</v>
      </c>
      <c r="Q2904" s="12">
        <f>IFERROR(ROUND(E2904 / P2904, 2), 0)</f>
        <v>135.63</v>
      </c>
      <c r="R2904" t="b">
        <v>1</v>
      </c>
      <c r="S2904" t="s">
        <v>8269</v>
      </c>
      <c r="T2904" t="s">
        <v>8315</v>
      </c>
      <c r="U2904" t="s">
        <v>8316</v>
      </c>
    </row>
    <row r="2905" spans="1:21" ht="48" hidden="1" x14ac:dyDescent="0.2">
      <c r="A2905">
        <v>2823</v>
      </c>
      <c r="B2905" s="3" t="s">
        <v>2823</v>
      </c>
      <c r="C2905" s="3" t="s">
        <v>6933</v>
      </c>
      <c r="D2905" s="6">
        <v>100</v>
      </c>
      <c r="E2905" s="8">
        <v>124</v>
      </c>
      <c r="F2905" s="10">
        <f>ROUND(E2905 / D2905 * 100, 0)</f>
        <v>124</v>
      </c>
      <c r="G2905" t="s">
        <v>8218</v>
      </c>
      <c r="H2905" t="s">
        <v>8224</v>
      </c>
      <c r="I2905" t="s">
        <v>8246</v>
      </c>
      <c r="J2905">
        <v>1427842740</v>
      </c>
      <c r="K2905">
        <v>1425428206</v>
      </c>
      <c r="L2905" s="16">
        <f>(K2905 / 60 / 60 / 24) + DATE(1970, 1, 1)</f>
        <v>42067.011643518519</v>
      </c>
      <c r="M2905" s="16">
        <f>(J2905 / 60 / 60 / 24) + DATE(1970, 1, 1)</f>
        <v>42094.957638888889</v>
      </c>
      <c r="N2905" s="10">
        <f>M2905-L2905</f>
        <v>27.945995370369928</v>
      </c>
      <c r="O2905" t="b">
        <v>0</v>
      </c>
      <c r="P2905">
        <v>14</v>
      </c>
      <c r="Q2905" s="12">
        <f>IFERROR(ROUND(E2905 / P2905, 2), 0)</f>
        <v>8.86</v>
      </c>
      <c r="R2905" t="b">
        <v>1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3168</v>
      </c>
      <c r="B2906" s="3" t="s">
        <v>3168</v>
      </c>
      <c r="C2906" s="3" t="s">
        <v>7278</v>
      </c>
      <c r="D2906" s="6">
        <v>2500</v>
      </c>
      <c r="E2906" s="8">
        <v>3105</v>
      </c>
      <c r="F2906" s="10">
        <f>ROUND(E2906 / D2906 * 100, 0)</f>
        <v>124</v>
      </c>
      <c r="G2906" t="s">
        <v>8218</v>
      </c>
      <c r="H2906" t="s">
        <v>8223</v>
      </c>
      <c r="I2906" t="s">
        <v>8245</v>
      </c>
      <c r="J2906">
        <v>1402696800</v>
      </c>
      <c r="K2906">
        <v>1399948353</v>
      </c>
      <c r="L2906" s="16">
        <f>(K2906 / 60 / 60 / 24) + DATE(1970, 1, 1)</f>
        <v>41772.105937500004</v>
      </c>
      <c r="M2906" s="16">
        <f>(J2906 / 60 / 60 / 24) + DATE(1970, 1, 1)</f>
        <v>41803.916666666664</v>
      </c>
      <c r="N2906" s="10">
        <f>M2906-L2906</f>
        <v>31.810729166660167</v>
      </c>
      <c r="O2906" t="b">
        <v>1</v>
      </c>
      <c r="P2906">
        <v>61</v>
      </c>
      <c r="Q2906" s="12">
        <f>IFERROR(ROUND(E2906 / P2906, 2), 0)</f>
        <v>50.9</v>
      </c>
      <c r="R2906" t="b">
        <v>1</v>
      </c>
      <c r="S2906" t="s">
        <v>8269</v>
      </c>
      <c r="T2906" t="s">
        <v>8315</v>
      </c>
      <c r="U2906" t="s">
        <v>8316</v>
      </c>
    </row>
    <row r="2907" spans="1:21" ht="48" hidden="1" x14ac:dyDescent="0.2">
      <c r="A2907">
        <v>3409</v>
      </c>
      <c r="B2907" s="3" t="s">
        <v>3408</v>
      </c>
      <c r="C2907" s="3" t="s">
        <v>7519</v>
      </c>
      <c r="D2907" s="6">
        <v>500</v>
      </c>
      <c r="E2907" s="8">
        <v>618</v>
      </c>
      <c r="F2907" s="10">
        <f>ROUND(E2907 / D2907 * 100, 0)</f>
        <v>124</v>
      </c>
      <c r="G2907" t="s">
        <v>8218</v>
      </c>
      <c r="H2907" t="s">
        <v>8224</v>
      </c>
      <c r="I2907" t="s">
        <v>8246</v>
      </c>
      <c r="J2907">
        <v>1469998680</v>
      </c>
      <c r="K2907">
        <v>1466710358</v>
      </c>
      <c r="L2907" s="16">
        <f>(K2907 / 60 / 60 / 24) + DATE(1970, 1, 1)</f>
        <v>42544.814328703709</v>
      </c>
      <c r="M2907" s="16">
        <f>(J2907 / 60 / 60 / 24) + DATE(1970, 1, 1)</f>
        <v>42582.873611111107</v>
      </c>
      <c r="N2907" s="10">
        <f>M2907-L2907</f>
        <v>38.059282407397404</v>
      </c>
      <c r="O2907" t="b">
        <v>0</v>
      </c>
      <c r="P2907">
        <v>21</v>
      </c>
      <c r="Q2907" s="12">
        <f>IFERROR(ROUND(E2907 / P2907, 2), 0)</f>
        <v>29.43</v>
      </c>
      <c r="R2907" t="b">
        <v>1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3458</v>
      </c>
      <c r="B2908" s="3" t="s">
        <v>3457</v>
      </c>
      <c r="C2908" s="3" t="s">
        <v>7568</v>
      </c>
      <c r="D2908" s="6">
        <v>978</v>
      </c>
      <c r="E2908" s="8">
        <v>1216</v>
      </c>
      <c r="F2908" s="10">
        <f>ROUND(E2908 / D2908 * 100, 0)</f>
        <v>124</v>
      </c>
      <c r="G2908" t="s">
        <v>8218</v>
      </c>
      <c r="H2908" t="s">
        <v>8223</v>
      </c>
      <c r="I2908" t="s">
        <v>8245</v>
      </c>
      <c r="J2908">
        <v>1422937620</v>
      </c>
      <c r="K2908">
        <v>1420606303</v>
      </c>
      <c r="L2908" s="16">
        <f>(K2908 / 60 / 60 / 24) + DATE(1970, 1, 1)</f>
        <v>42011.202581018515</v>
      </c>
      <c r="M2908" s="16">
        <f>(J2908 / 60 / 60 / 24) + DATE(1970, 1, 1)</f>
        <v>42038.185416666667</v>
      </c>
      <c r="N2908" s="10">
        <f>M2908-L2908</f>
        <v>26.982835648152104</v>
      </c>
      <c r="O2908" t="b">
        <v>0</v>
      </c>
      <c r="P2908">
        <v>27</v>
      </c>
      <c r="Q2908" s="12">
        <f>IFERROR(ROUND(E2908 / P2908, 2), 0)</f>
        <v>45.04</v>
      </c>
      <c r="R2908" t="b">
        <v>1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3496</v>
      </c>
      <c r="B2909" s="3" t="s">
        <v>3495</v>
      </c>
      <c r="C2909" s="3" t="s">
        <v>7606</v>
      </c>
      <c r="D2909" s="6">
        <v>3000</v>
      </c>
      <c r="E2909" s="8">
        <v>3732</v>
      </c>
      <c r="F2909" s="10">
        <f>ROUND(E2909 / D2909 * 100, 0)</f>
        <v>124</v>
      </c>
      <c r="G2909" t="s">
        <v>8218</v>
      </c>
      <c r="H2909" t="s">
        <v>8223</v>
      </c>
      <c r="I2909" t="s">
        <v>8245</v>
      </c>
      <c r="J2909">
        <v>1473625166</v>
      </c>
      <c r="K2909">
        <v>1470169166</v>
      </c>
      <c r="L2909" s="16">
        <f>(K2909 / 60 / 60 / 24) + DATE(1970, 1, 1)</f>
        <v>42584.846828703703</v>
      </c>
      <c r="M2909" s="16">
        <f>(J2909 / 60 / 60 / 24) + DATE(1970, 1, 1)</f>
        <v>42624.846828703703</v>
      </c>
      <c r="N2909" s="10">
        <f>M2909-L2909</f>
        <v>40</v>
      </c>
      <c r="O2909" t="b">
        <v>0</v>
      </c>
      <c r="P2909">
        <v>78</v>
      </c>
      <c r="Q2909" s="12">
        <f>IFERROR(ROUND(E2909 / P2909, 2), 0)</f>
        <v>47.85</v>
      </c>
      <c r="R2909" t="b">
        <v>1</v>
      </c>
      <c r="S2909" t="s">
        <v>8269</v>
      </c>
      <c r="T2909" t="s">
        <v>8315</v>
      </c>
      <c r="U2909" t="s">
        <v>8316</v>
      </c>
    </row>
    <row r="2910" spans="1:21" ht="48" x14ac:dyDescent="0.2">
      <c r="A2910">
        <v>532</v>
      </c>
      <c r="B2910" s="3" t="s">
        <v>533</v>
      </c>
      <c r="C2910" s="3" t="s">
        <v>4642</v>
      </c>
      <c r="D2910" s="6">
        <v>10000</v>
      </c>
      <c r="E2910" s="8">
        <v>12325</v>
      </c>
      <c r="F2910" s="10">
        <f>ROUND(E2910 / D2910 * 100, 0)</f>
        <v>123</v>
      </c>
      <c r="G2910" t="s">
        <v>8218</v>
      </c>
      <c r="H2910" t="s">
        <v>8223</v>
      </c>
      <c r="I2910" t="s">
        <v>8245</v>
      </c>
      <c r="J2910">
        <v>1463098208</v>
      </c>
      <c r="K2910">
        <v>1460506208</v>
      </c>
      <c r="L2910" s="16">
        <f>(K2910 / 60 / 60 / 24) + DATE(1970, 1, 1)</f>
        <v>42473.007037037038</v>
      </c>
      <c r="M2910" s="16">
        <f>(J2910 / 60 / 60 / 24) + DATE(1970, 1, 1)</f>
        <v>42503.007037037038</v>
      </c>
      <c r="N2910" s="10">
        <f>M2910-L2910</f>
        <v>30</v>
      </c>
      <c r="O2910" t="b">
        <v>0</v>
      </c>
      <c r="P2910">
        <v>173</v>
      </c>
      <c r="Q2910" s="12">
        <f>IFERROR(ROUND(E2910 / P2910, 2), 0)</f>
        <v>71.239999999999995</v>
      </c>
      <c r="R2910" t="b">
        <v>1</v>
      </c>
      <c r="S2910" t="s">
        <v>8269</v>
      </c>
      <c r="T2910" t="s">
        <v>8315</v>
      </c>
      <c r="U2910" t="s">
        <v>8316</v>
      </c>
    </row>
    <row r="2911" spans="1:21" ht="48" hidden="1" x14ac:dyDescent="0.2">
      <c r="A2911">
        <v>3540</v>
      </c>
      <c r="B2911" s="3" t="s">
        <v>3539</v>
      </c>
      <c r="C2911" s="3" t="s">
        <v>7650</v>
      </c>
      <c r="D2911" s="6">
        <v>300</v>
      </c>
      <c r="E2911" s="8">
        <v>369</v>
      </c>
      <c r="F2911" s="10">
        <f>ROUND(E2911 / D2911 * 100, 0)</f>
        <v>123</v>
      </c>
      <c r="G2911" t="s">
        <v>8218</v>
      </c>
      <c r="H2911" t="s">
        <v>8224</v>
      </c>
      <c r="I2911" t="s">
        <v>8246</v>
      </c>
      <c r="J2911">
        <v>1466899491</v>
      </c>
      <c r="K2911">
        <v>1464307491</v>
      </c>
      <c r="L2911" s="16">
        <f>(K2911 / 60 / 60 / 24) + DATE(1970, 1, 1)</f>
        <v>42517.003368055557</v>
      </c>
      <c r="M2911" s="16">
        <f>(J2911 / 60 / 60 / 24) + DATE(1970, 1, 1)</f>
        <v>42547.003368055557</v>
      </c>
      <c r="N2911" s="10">
        <f>M2911-L2911</f>
        <v>30</v>
      </c>
      <c r="O2911" t="b">
        <v>0</v>
      </c>
      <c r="P2911">
        <v>8</v>
      </c>
      <c r="Q2911" s="12">
        <f>IFERROR(ROUND(E2911 / P2911, 2), 0)</f>
        <v>46.13</v>
      </c>
      <c r="R2911" t="b">
        <v>1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3703</v>
      </c>
      <c r="B2912" s="3" t="s">
        <v>3700</v>
      </c>
      <c r="C2912" s="3" t="s">
        <v>7813</v>
      </c>
      <c r="D2912" s="6">
        <v>1050</v>
      </c>
      <c r="E2912" s="8">
        <v>1296</v>
      </c>
      <c r="F2912" s="10">
        <f>ROUND(E2912 / D2912 * 100, 0)</f>
        <v>123</v>
      </c>
      <c r="G2912" t="s">
        <v>8218</v>
      </c>
      <c r="H2912" t="s">
        <v>8223</v>
      </c>
      <c r="I2912" t="s">
        <v>8245</v>
      </c>
      <c r="J2912">
        <v>1471071540</v>
      </c>
      <c r="K2912">
        <v>1467720388</v>
      </c>
      <c r="L2912" s="16">
        <f>(K2912 / 60 / 60 / 24) + DATE(1970, 1, 1)</f>
        <v>42556.504490740743</v>
      </c>
      <c r="M2912" s="16">
        <f>(J2912 / 60 / 60 / 24) + DATE(1970, 1, 1)</f>
        <v>42595.290972222225</v>
      </c>
      <c r="N2912" s="10">
        <f>M2912-L2912</f>
        <v>38.786481481482042</v>
      </c>
      <c r="O2912" t="b">
        <v>0</v>
      </c>
      <c r="P2912">
        <v>30</v>
      </c>
      <c r="Q2912" s="12">
        <f>IFERROR(ROUND(E2912 / P2912, 2), 0)</f>
        <v>43.2</v>
      </c>
      <c r="R2912" t="b">
        <v>1</v>
      </c>
      <c r="S2912" t="s">
        <v>8269</v>
      </c>
      <c r="T2912" t="s">
        <v>8315</v>
      </c>
      <c r="U2912" t="s">
        <v>8316</v>
      </c>
    </row>
    <row r="2913" spans="1:21" ht="48" hidden="1" x14ac:dyDescent="0.2">
      <c r="A2913">
        <v>1294</v>
      </c>
      <c r="B2913" s="3" t="s">
        <v>1295</v>
      </c>
      <c r="C2913" s="3" t="s">
        <v>5404</v>
      </c>
      <c r="D2913" s="6">
        <v>500</v>
      </c>
      <c r="E2913" s="8">
        <v>610</v>
      </c>
      <c r="F2913" s="10">
        <f>ROUND(E2913 / D2913 * 100, 0)</f>
        <v>122</v>
      </c>
      <c r="G2913" t="s">
        <v>8218</v>
      </c>
      <c r="H2913" t="s">
        <v>8224</v>
      </c>
      <c r="I2913" t="s">
        <v>8246</v>
      </c>
      <c r="J2913">
        <v>1445252400</v>
      </c>
      <c r="K2913">
        <v>1443696797</v>
      </c>
      <c r="L2913" s="16">
        <f>(K2913 / 60 / 60 / 24) + DATE(1970, 1, 1)</f>
        <v>42278.453668981485</v>
      </c>
      <c r="M2913" s="16">
        <f>(J2913 / 60 / 60 / 24) + DATE(1970, 1, 1)</f>
        <v>42296.458333333328</v>
      </c>
      <c r="N2913" s="10">
        <f>M2913-L2913</f>
        <v>18.00466435184353</v>
      </c>
      <c r="O2913" t="b">
        <v>0</v>
      </c>
      <c r="P2913">
        <v>22</v>
      </c>
      <c r="Q2913" s="12">
        <f>IFERROR(ROUND(E2913 / P2913, 2), 0)</f>
        <v>27.73</v>
      </c>
      <c r="R2913" t="b">
        <v>1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2962</v>
      </c>
      <c r="B2914" s="3" t="s">
        <v>2962</v>
      </c>
      <c r="C2914" s="3" t="s">
        <v>7072</v>
      </c>
      <c r="D2914" s="6">
        <v>1000</v>
      </c>
      <c r="E2914" s="8">
        <v>1218</v>
      </c>
      <c r="F2914" s="10">
        <f>ROUND(E2914 / D2914 * 100, 0)</f>
        <v>122</v>
      </c>
      <c r="G2914" t="s">
        <v>8218</v>
      </c>
      <c r="H2914" t="s">
        <v>8223</v>
      </c>
      <c r="I2914" t="s">
        <v>8245</v>
      </c>
      <c r="J2914">
        <v>1425193140</v>
      </c>
      <c r="K2914">
        <v>1422769906</v>
      </c>
      <c r="L2914" s="16">
        <f>(K2914 / 60 / 60 / 24) + DATE(1970, 1, 1)</f>
        <v>42036.24428240741</v>
      </c>
      <c r="M2914" s="16">
        <f>(J2914 / 60 / 60 / 24) + DATE(1970, 1, 1)</f>
        <v>42064.290972222225</v>
      </c>
      <c r="N2914" s="10">
        <f>M2914-L2914</f>
        <v>28.046689814815181</v>
      </c>
      <c r="O2914" t="b">
        <v>0</v>
      </c>
      <c r="P2914">
        <v>20</v>
      </c>
      <c r="Q2914" s="12">
        <f>IFERROR(ROUND(E2914 / P2914, 2), 0)</f>
        <v>60.9</v>
      </c>
      <c r="R2914" t="b">
        <v>1</v>
      </c>
      <c r="S2914" t="s">
        <v>8269</v>
      </c>
      <c r="T2914" t="s">
        <v>8315</v>
      </c>
      <c r="U2914" t="s">
        <v>8316</v>
      </c>
    </row>
    <row r="2915" spans="1:21" ht="32" x14ac:dyDescent="0.2">
      <c r="A2915">
        <v>3281</v>
      </c>
      <c r="B2915" s="3" t="s">
        <v>3281</v>
      </c>
      <c r="C2915" s="3" t="s">
        <v>7391</v>
      </c>
      <c r="D2915" s="6">
        <v>5000</v>
      </c>
      <c r="E2915" s="8">
        <v>6080</v>
      </c>
      <c r="F2915" s="10">
        <f>ROUND(E2915 / D2915 * 100, 0)</f>
        <v>122</v>
      </c>
      <c r="G2915" t="s">
        <v>8218</v>
      </c>
      <c r="H2915" t="s">
        <v>8223</v>
      </c>
      <c r="I2915" t="s">
        <v>8245</v>
      </c>
      <c r="J2915">
        <v>1441153705</v>
      </c>
      <c r="K2915">
        <v>1438561705</v>
      </c>
      <c r="L2915" s="16">
        <f>(K2915 / 60 / 60 / 24) + DATE(1970, 1, 1)</f>
        <v>42219.019733796296</v>
      </c>
      <c r="M2915" s="16">
        <f>(J2915 / 60 / 60 / 24) + DATE(1970, 1, 1)</f>
        <v>42249.019733796296</v>
      </c>
      <c r="N2915" s="10">
        <f>M2915-L2915</f>
        <v>30</v>
      </c>
      <c r="O2915" t="b">
        <v>0</v>
      </c>
      <c r="P2915">
        <v>47</v>
      </c>
      <c r="Q2915" s="12">
        <f>IFERROR(ROUND(E2915 / P2915, 2), 0)</f>
        <v>129.36000000000001</v>
      </c>
      <c r="R2915" t="b">
        <v>1</v>
      </c>
      <c r="S2915" t="s">
        <v>8269</v>
      </c>
      <c r="T2915" t="s">
        <v>8315</v>
      </c>
      <c r="U2915" t="s">
        <v>8316</v>
      </c>
    </row>
    <row r="2916" spans="1:21" ht="48" x14ac:dyDescent="0.2">
      <c r="A2916">
        <v>3308</v>
      </c>
      <c r="B2916" s="3" t="s">
        <v>3308</v>
      </c>
      <c r="C2916" s="3" t="s">
        <v>7418</v>
      </c>
      <c r="D2916" s="6">
        <v>3500</v>
      </c>
      <c r="E2916" s="8">
        <v>4280</v>
      </c>
      <c r="F2916" s="10">
        <f>ROUND(E2916 / D2916 * 100, 0)</f>
        <v>122</v>
      </c>
      <c r="G2916" t="s">
        <v>8218</v>
      </c>
      <c r="H2916" t="s">
        <v>8223</v>
      </c>
      <c r="I2916" t="s">
        <v>8245</v>
      </c>
      <c r="J2916">
        <v>1460581365</v>
      </c>
      <c r="K2916">
        <v>1458766965</v>
      </c>
      <c r="L2916" s="16">
        <f>(K2916 / 60 / 60 / 24) + DATE(1970, 1, 1)</f>
        <v>42452.876909722225</v>
      </c>
      <c r="M2916" s="16">
        <f>(J2916 / 60 / 60 / 24) + DATE(1970, 1, 1)</f>
        <v>42473.876909722225</v>
      </c>
      <c r="N2916" s="10">
        <f>M2916-L2916</f>
        <v>21</v>
      </c>
      <c r="O2916" t="b">
        <v>0</v>
      </c>
      <c r="P2916">
        <v>57</v>
      </c>
      <c r="Q2916" s="12">
        <f>IFERROR(ROUND(E2916 / P2916, 2), 0)</f>
        <v>75.09</v>
      </c>
      <c r="R2916" t="b">
        <v>1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3404</v>
      </c>
      <c r="B2917" s="3" t="s">
        <v>3403</v>
      </c>
      <c r="C2917" s="3" t="s">
        <v>7514</v>
      </c>
      <c r="D2917" s="6">
        <v>500</v>
      </c>
      <c r="E2917" s="8">
        <v>610</v>
      </c>
      <c r="F2917" s="10">
        <f>ROUND(E2917 / D2917 * 100, 0)</f>
        <v>122</v>
      </c>
      <c r="G2917" t="s">
        <v>8218</v>
      </c>
      <c r="H2917" t="s">
        <v>8223</v>
      </c>
      <c r="I2917" t="s">
        <v>8245</v>
      </c>
      <c r="J2917">
        <v>1434542702</v>
      </c>
      <c r="K2917">
        <v>1432814702</v>
      </c>
      <c r="L2917" s="16">
        <f>(K2917 / 60 / 60 / 24) + DATE(1970, 1, 1)</f>
        <v>42152.503495370373</v>
      </c>
      <c r="M2917" s="16">
        <f>(J2917 / 60 / 60 / 24) + DATE(1970, 1, 1)</f>
        <v>42172.503495370373</v>
      </c>
      <c r="N2917" s="10">
        <f>M2917-L2917</f>
        <v>20</v>
      </c>
      <c r="O2917" t="b">
        <v>0</v>
      </c>
      <c r="P2917">
        <v>3</v>
      </c>
      <c r="Q2917" s="12">
        <f>IFERROR(ROUND(E2917 / P2917, 2), 0)</f>
        <v>203.33</v>
      </c>
      <c r="R2917" t="b">
        <v>1</v>
      </c>
      <c r="S2917" t="s">
        <v>8269</v>
      </c>
      <c r="T2917" t="s">
        <v>8315</v>
      </c>
      <c r="U2917" t="s">
        <v>8316</v>
      </c>
    </row>
    <row r="2918" spans="1:21" ht="48" x14ac:dyDescent="0.2">
      <c r="A2918">
        <v>3468</v>
      </c>
      <c r="B2918" s="3" t="s">
        <v>3467</v>
      </c>
      <c r="C2918" s="3" t="s">
        <v>7578</v>
      </c>
      <c r="D2918" s="6">
        <v>10000</v>
      </c>
      <c r="E2918" s="8">
        <v>12178</v>
      </c>
      <c r="F2918" s="10">
        <f>ROUND(E2918 / D2918 * 100, 0)</f>
        <v>122</v>
      </c>
      <c r="G2918" t="s">
        <v>8218</v>
      </c>
      <c r="H2918" t="s">
        <v>8223</v>
      </c>
      <c r="I2918" t="s">
        <v>8245</v>
      </c>
      <c r="J2918">
        <v>1474426800</v>
      </c>
      <c r="K2918">
        <v>1471976529</v>
      </c>
      <c r="L2918" s="16">
        <f>(K2918 / 60 / 60 / 24) + DATE(1970, 1, 1)</f>
        <v>42605.765381944439</v>
      </c>
      <c r="M2918" s="16">
        <f>(J2918 / 60 / 60 / 24) + DATE(1970, 1, 1)</f>
        <v>42634.125</v>
      </c>
      <c r="N2918" s="10">
        <f>M2918-L2918</f>
        <v>28.359618055561441</v>
      </c>
      <c r="O2918" t="b">
        <v>0</v>
      </c>
      <c r="P2918">
        <v>17</v>
      </c>
      <c r="Q2918" s="12">
        <f>IFERROR(ROUND(E2918 / P2918, 2), 0)</f>
        <v>716.35</v>
      </c>
      <c r="R2918" t="b">
        <v>1</v>
      </c>
      <c r="S2918" t="s">
        <v>8269</v>
      </c>
      <c r="T2918" t="s">
        <v>8315</v>
      </c>
      <c r="U2918" t="s">
        <v>8316</v>
      </c>
    </row>
    <row r="2919" spans="1:21" ht="48" hidden="1" x14ac:dyDescent="0.2">
      <c r="A2919">
        <v>3571</v>
      </c>
      <c r="B2919" s="3" t="s">
        <v>3570</v>
      </c>
      <c r="C2919" s="3" t="s">
        <v>7681</v>
      </c>
      <c r="D2919" s="6">
        <v>1500</v>
      </c>
      <c r="E2919" s="8">
        <v>1831</v>
      </c>
      <c r="F2919" s="10">
        <f>ROUND(E2919 / D2919 * 100, 0)</f>
        <v>122</v>
      </c>
      <c r="G2919" t="s">
        <v>8218</v>
      </c>
      <c r="H2919" t="s">
        <v>8224</v>
      </c>
      <c r="I2919" t="s">
        <v>8246</v>
      </c>
      <c r="J2919">
        <v>1414701413</v>
      </c>
      <c r="K2919">
        <v>1412109413</v>
      </c>
      <c r="L2919" s="16">
        <f>(K2919 / 60 / 60 / 24) + DATE(1970, 1, 1)</f>
        <v>41912.858946759261</v>
      </c>
      <c r="M2919" s="16">
        <f>(J2919 / 60 / 60 / 24) + DATE(1970, 1, 1)</f>
        <v>41942.858946759261</v>
      </c>
      <c r="N2919" s="10">
        <f>M2919-L2919</f>
        <v>30</v>
      </c>
      <c r="O2919" t="b">
        <v>0</v>
      </c>
      <c r="P2919">
        <v>25</v>
      </c>
      <c r="Q2919" s="12">
        <f>IFERROR(ROUND(E2919 / P2919, 2), 0)</f>
        <v>73.239999999999995</v>
      </c>
      <c r="R2919" t="b">
        <v>1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3810</v>
      </c>
      <c r="B2920" s="3" t="s">
        <v>3807</v>
      </c>
      <c r="C2920" s="3" t="s">
        <v>7920</v>
      </c>
      <c r="D2920" s="6">
        <v>1500</v>
      </c>
      <c r="E2920" s="8">
        <v>1826</v>
      </c>
      <c r="F2920" s="10">
        <f>ROUND(E2920 / D2920 * 100, 0)</f>
        <v>122</v>
      </c>
      <c r="G2920" t="s">
        <v>8218</v>
      </c>
      <c r="H2920" t="s">
        <v>8223</v>
      </c>
      <c r="I2920" t="s">
        <v>8245</v>
      </c>
      <c r="J2920">
        <v>1426965758</v>
      </c>
      <c r="K2920">
        <v>1424377358</v>
      </c>
      <c r="L2920" s="16">
        <f>(K2920 / 60 / 60 / 24) + DATE(1970, 1, 1)</f>
        <v>42054.849050925928</v>
      </c>
      <c r="M2920" s="16">
        <f>(J2920 / 60 / 60 / 24) + DATE(1970, 1, 1)</f>
        <v>42084.807384259257</v>
      </c>
      <c r="N2920" s="10">
        <f>M2920-L2920</f>
        <v>29.958333333328483</v>
      </c>
      <c r="O2920" t="b">
        <v>0</v>
      </c>
      <c r="P2920">
        <v>26</v>
      </c>
      <c r="Q2920" s="12">
        <f>IFERROR(ROUND(E2920 / P2920, 2), 0)</f>
        <v>70.23</v>
      </c>
      <c r="R2920" t="b">
        <v>1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523</v>
      </c>
      <c r="B2921" s="3" t="s">
        <v>524</v>
      </c>
      <c r="C2921" s="3" t="s">
        <v>4633</v>
      </c>
      <c r="D2921" s="6">
        <v>5000</v>
      </c>
      <c r="E2921" s="8">
        <v>6030</v>
      </c>
      <c r="F2921" s="10">
        <f>ROUND(E2921 / D2921 * 100, 0)</f>
        <v>121</v>
      </c>
      <c r="G2921" t="s">
        <v>8218</v>
      </c>
      <c r="H2921" t="s">
        <v>8223</v>
      </c>
      <c r="I2921" t="s">
        <v>8245</v>
      </c>
      <c r="J2921">
        <v>1442805076</v>
      </c>
      <c r="K2921">
        <v>1440213076</v>
      </c>
      <c r="L2921" s="16">
        <f>(K2921 / 60 / 60 / 24) + DATE(1970, 1, 1)</f>
        <v>42238.13282407407</v>
      </c>
      <c r="M2921" s="16">
        <f>(J2921 / 60 / 60 / 24) + DATE(1970, 1, 1)</f>
        <v>42268.13282407407</v>
      </c>
      <c r="N2921" s="10">
        <f>M2921-L2921</f>
        <v>30</v>
      </c>
      <c r="O2921" t="b">
        <v>0</v>
      </c>
      <c r="P2921">
        <v>84</v>
      </c>
      <c r="Q2921" s="12">
        <f>IFERROR(ROUND(E2921 / P2921, 2), 0)</f>
        <v>71.790000000000006</v>
      </c>
      <c r="R2921" t="b">
        <v>1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537</v>
      </c>
      <c r="B2922" s="3" t="s">
        <v>538</v>
      </c>
      <c r="C2922" s="3" t="s">
        <v>4647</v>
      </c>
      <c r="D2922" s="6">
        <v>2000</v>
      </c>
      <c r="E2922" s="8">
        <v>2410</v>
      </c>
      <c r="F2922" s="10">
        <f>ROUND(E2922 / D2922 * 100, 0)</f>
        <v>121</v>
      </c>
      <c r="G2922" t="s">
        <v>8218</v>
      </c>
      <c r="H2922" t="s">
        <v>8223</v>
      </c>
      <c r="I2922" t="s">
        <v>8245</v>
      </c>
      <c r="J2922">
        <v>1446665191</v>
      </c>
      <c r="K2922">
        <v>1444069591</v>
      </c>
      <c r="L2922" s="16">
        <f>(K2922 / 60 / 60 / 24) + DATE(1970, 1, 1)</f>
        <v>42282.768414351856</v>
      </c>
      <c r="M2922" s="16">
        <f>(J2922 / 60 / 60 / 24) + DATE(1970, 1, 1)</f>
        <v>42312.810081018513</v>
      </c>
      <c r="N2922" s="10">
        <f>M2922-L2922</f>
        <v>30.041666666656965</v>
      </c>
      <c r="O2922" t="b">
        <v>0</v>
      </c>
      <c r="P2922">
        <v>59</v>
      </c>
      <c r="Q2922" s="12">
        <f>IFERROR(ROUND(E2922 / P2922, 2), 0)</f>
        <v>40.85</v>
      </c>
      <c r="R2922" t="b">
        <v>1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 / D2923 * 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>(K2923 / 60 / 60 / 24) + DATE(1970, 1, 1)</f>
        <v>41877.886620370373</v>
      </c>
      <c r="M2923" s="16">
        <f>(J2923 / 60 / 60 / 24) + DATE(1970, 1, 1)</f>
        <v>41907.886620370373</v>
      </c>
      <c r="N2923" s="10">
        <f>M2923-L2923</f>
        <v>30</v>
      </c>
      <c r="O2923" t="b">
        <v>0</v>
      </c>
      <c r="P2923">
        <v>3</v>
      </c>
      <c r="Q2923" s="12">
        <f>IFERROR(ROUND(E2923 / P2923, 2), 0)</f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 / D2924 * 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>(K2924 / 60 / 60 / 24) + DATE(1970, 1, 1)</f>
        <v>42097.874155092592</v>
      </c>
      <c r="M2924" s="16">
        <f>(J2924 / 60 / 60 / 24) + DATE(1970, 1, 1)</f>
        <v>42142.874155092592</v>
      </c>
      <c r="N2924" s="10">
        <f>M2924-L2924</f>
        <v>45</v>
      </c>
      <c r="O2924" t="b">
        <v>0</v>
      </c>
      <c r="P2924">
        <v>6</v>
      </c>
      <c r="Q2924" s="12">
        <f>IFERROR(ROUND(E2924 / P2924, 2), 0)</f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 / D2925 * 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>(K2925 / 60 / 60 / 24) + DATE(1970, 1, 1)</f>
        <v>42013.15253472222</v>
      </c>
      <c r="M2925" s="16">
        <f>(J2925 / 60 / 60 / 24) + DATE(1970, 1, 1)</f>
        <v>42028.125</v>
      </c>
      <c r="N2925" s="10">
        <f>M2925-L2925</f>
        <v>14.972465277780429</v>
      </c>
      <c r="O2925" t="b">
        <v>0</v>
      </c>
      <c r="P2925">
        <v>10</v>
      </c>
      <c r="Q2925" s="12">
        <f>IFERROR(ROUND(E2925 / P2925, 2), 0)</f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 / D2926 * 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>(K2926 / 60 / 60 / 24) + DATE(1970, 1, 1)</f>
        <v>42103.556828703702</v>
      </c>
      <c r="M2926" s="16">
        <f>(J2926 / 60 / 60 / 24) + DATE(1970, 1, 1)</f>
        <v>42133.165972222225</v>
      </c>
      <c r="N2926" s="10">
        <f>M2926-L2926</f>
        <v>29.609143518522615</v>
      </c>
      <c r="O2926" t="b">
        <v>0</v>
      </c>
      <c r="P2926">
        <v>147</v>
      </c>
      <c r="Q2926" s="12">
        <f>IFERROR(ROUND(E2926 / P2926, 2), 0)</f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 / D2927 * 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>(K2927 / 60 / 60 / 24) + DATE(1970, 1, 1)</f>
        <v>41863.584120370368</v>
      </c>
      <c r="M2927" s="16">
        <f>(J2927 / 60 / 60 / 24) + DATE(1970, 1, 1)</f>
        <v>41893.584120370368</v>
      </c>
      <c r="N2927" s="10">
        <f>M2927-L2927</f>
        <v>30</v>
      </c>
      <c r="O2927" t="b">
        <v>0</v>
      </c>
      <c r="P2927">
        <v>199</v>
      </c>
      <c r="Q2927" s="12">
        <f>IFERROR(ROUND(E2927 / P2927, 2), 0)</f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 / D2928 * 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>(K2928 / 60 / 60 / 24) + DATE(1970, 1, 1)</f>
        <v>42044.765960648147</v>
      </c>
      <c r="M2928" s="16">
        <f>(J2928 / 60 / 60 / 24) + DATE(1970, 1, 1)</f>
        <v>42058.765960648147</v>
      </c>
      <c r="N2928" s="10">
        <f>M2928-L2928</f>
        <v>14</v>
      </c>
      <c r="O2928" t="b">
        <v>0</v>
      </c>
      <c r="P2928">
        <v>50</v>
      </c>
      <c r="Q2928" s="12">
        <f>IFERROR(ROUND(E2928 / P2928, 2), 0)</f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 / D2929 * 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>(K2929 / 60 / 60 / 24) + DATE(1970, 1, 1)</f>
        <v>41806.669317129628</v>
      </c>
      <c r="M2929" s="16">
        <f>(J2929 / 60 / 60 / 24) + DATE(1970, 1, 1)</f>
        <v>41835.208333333336</v>
      </c>
      <c r="N2929" s="10">
        <f>M2929-L2929</f>
        <v>28.539016203707433</v>
      </c>
      <c r="O2929" t="b">
        <v>0</v>
      </c>
      <c r="P2929">
        <v>21</v>
      </c>
      <c r="Q2929" s="12">
        <f>IFERROR(ROUND(E2929 / P2929, 2), 0)</f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 / D2930 * 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>(K2930 / 60 / 60 / 24) + DATE(1970, 1, 1)</f>
        <v>42403.998217592598</v>
      </c>
      <c r="M2930" s="16">
        <f>(J2930 / 60 / 60 / 24) + DATE(1970, 1, 1)</f>
        <v>42433.998217592598</v>
      </c>
      <c r="N2930" s="10">
        <f>M2930-L2930</f>
        <v>30</v>
      </c>
      <c r="O2930" t="b">
        <v>0</v>
      </c>
      <c r="P2930">
        <v>24</v>
      </c>
      <c r="Q2930" s="12">
        <f>IFERROR(ROUND(E2930 / P2930, 2), 0)</f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 / D2931 * 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>(K2931 / 60 / 60 / 24) + DATE(1970, 1, 1)</f>
        <v>41754.564328703702</v>
      </c>
      <c r="M2931" s="16">
        <f>(J2931 / 60 / 60 / 24) + DATE(1970, 1, 1)</f>
        <v>41784.564328703702</v>
      </c>
      <c r="N2931" s="10">
        <f>M2931-L2931</f>
        <v>30</v>
      </c>
      <c r="O2931" t="b">
        <v>0</v>
      </c>
      <c r="P2931">
        <v>32</v>
      </c>
      <c r="Q2931" s="12">
        <f>IFERROR(ROUND(E2931 / P2931, 2), 0)</f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 / D2932 * 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>(K2932 / 60 / 60 / 24) + DATE(1970, 1, 1)</f>
        <v>42101.584074074075</v>
      </c>
      <c r="M2932" s="16">
        <f>(J2932 / 60 / 60 / 24) + DATE(1970, 1, 1)</f>
        <v>42131.584074074075</v>
      </c>
      <c r="N2932" s="10">
        <f>M2932-L2932</f>
        <v>30</v>
      </c>
      <c r="O2932" t="b">
        <v>0</v>
      </c>
      <c r="P2932">
        <v>62</v>
      </c>
      <c r="Q2932" s="12">
        <f>IFERROR(ROUND(E2932 / P2932, 2), 0)</f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 / D2933 * 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>(K2933 / 60 / 60 / 24) + DATE(1970, 1, 1)</f>
        <v>41872.291238425925</v>
      </c>
      <c r="M2933" s="16">
        <f>(J2933 / 60 / 60 / 24) + DATE(1970, 1, 1)</f>
        <v>41897.255555555559</v>
      </c>
      <c r="N2933" s="10">
        <f>M2933-L2933</f>
        <v>24.964317129633855</v>
      </c>
      <c r="O2933" t="b">
        <v>0</v>
      </c>
      <c r="P2933">
        <v>9</v>
      </c>
      <c r="Q2933" s="12">
        <f>IFERROR(ROUND(E2933 / P2933, 2), 0)</f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 / D2934 * 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>(K2934 / 60 / 60 / 24) + DATE(1970, 1, 1)</f>
        <v>42025.164780092593</v>
      </c>
      <c r="M2934" s="16">
        <f>(J2934 / 60 / 60 / 24) + DATE(1970, 1, 1)</f>
        <v>42056.458333333328</v>
      </c>
      <c r="N2934" s="10">
        <f>M2934-L2934</f>
        <v>31.293553240735491</v>
      </c>
      <c r="O2934" t="b">
        <v>0</v>
      </c>
      <c r="P2934">
        <v>38</v>
      </c>
      <c r="Q2934" s="12">
        <f>IFERROR(ROUND(E2934 / P2934, 2), 0)</f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 / D2935 * 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>(K2935 / 60 / 60 / 24) + DATE(1970, 1, 1)</f>
        <v>42495.956631944442</v>
      </c>
      <c r="M2935" s="16">
        <f>(J2935 / 60 / 60 / 24) + DATE(1970, 1, 1)</f>
        <v>42525.956631944442</v>
      </c>
      <c r="N2935" s="10">
        <f>M2935-L2935</f>
        <v>30</v>
      </c>
      <c r="O2935" t="b">
        <v>0</v>
      </c>
      <c r="P2935">
        <v>54</v>
      </c>
      <c r="Q2935" s="12">
        <f>IFERROR(ROUND(E2935 / P2935, 2), 0)</f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 / D2936 * 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>(K2936 / 60 / 60 / 24) + DATE(1970, 1, 1)</f>
        <v>41775.636157407411</v>
      </c>
      <c r="M2936" s="16">
        <f>(J2936 / 60 / 60 / 24) + DATE(1970, 1, 1)</f>
        <v>41805.636157407411</v>
      </c>
      <c r="N2936" s="10">
        <f>M2936-L2936</f>
        <v>30</v>
      </c>
      <c r="O2936" t="b">
        <v>0</v>
      </c>
      <c r="P2936">
        <v>37</v>
      </c>
      <c r="Q2936" s="12">
        <f>IFERROR(ROUND(E2936 / P2936, 2), 0)</f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 / D2937 * 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>(K2937 / 60 / 60 / 24) + DATE(1970, 1, 1)</f>
        <v>42553.583425925928</v>
      </c>
      <c r="M2937" s="16">
        <f>(J2937 / 60 / 60 / 24) + DATE(1970, 1, 1)</f>
        <v>42611.708333333328</v>
      </c>
      <c r="N2937" s="10">
        <f>M2937-L2937</f>
        <v>58.124907407400315</v>
      </c>
      <c r="O2937" t="b">
        <v>0</v>
      </c>
      <c r="P2937">
        <v>39</v>
      </c>
      <c r="Q2937" s="12">
        <f>IFERROR(ROUND(E2937 / P2937, 2), 0)</f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 / D2938 * 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>(K2938 / 60 / 60 / 24) + DATE(1970, 1, 1)</f>
        <v>41912.650729166664</v>
      </c>
      <c r="M2938" s="16">
        <f>(J2938 / 60 / 60 / 24) + DATE(1970, 1, 1)</f>
        <v>41925.207638888889</v>
      </c>
      <c r="N2938" s="10">
        <f>M2938-L2938</f>
        <v>12.5569097222251</v>
      </c>
      <c r="O2938" t="b">
        <v>0</v>
      </c>
      <c r="P2938">
        <v>34</v>
      </c>
      <c r="Q2938" s="12">
        <f>IFERROR(ROUND(E2938 / P2938, 2), 0)</f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 / D2939 * 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>(K2939 / 60 / 60 / 24) + DATE(1970, 1, 1)</f>
        <v>41803.457326388889</v>
      </c>
      <c r="M2939" s="16">
        <f>(J2939 / 60 / 60 / 24) + DATE(1970, 1, 1)</f>
        <v>41833.457326388889</v>
      </c>
      <c r="N2939" s="10">
        <f>M2939-L2939</f>
        <v>30</v>
      </c>
      <c r="O2939" t="b">
        <v>0</v>
      </c>
      <c r="P2939">
        <v>55</v>
      </c>
      <c r="Q2939" s="12">
        <f>IFERROR(ROUND(E2939 / P2939, 2), 0)</f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 / D2940 * 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>(K2940 / 60 / 60 / 24) + DATE(1970, 1, 1)</f>
        <v>42004.703865740739</v>
      </c>
      <c r="M2940" s="16">
        <f>(J2940 / 60 / 60 / 24) + DATE(1970, 1, 1)</f>
        <v>42034.703865740739</v>
      </c>
      <c r="N2940" s="10">
        <f>M2940-L2940</f>
        <v>30</v>
      </c>
      <c r="O2940" t="b">
        <v>0</v>
      </c>
      <c r="P2940">
        <v>32</v>
      </c>
      <c r="Q2940" s="12">
        <f>IFERROR(ROUND(E2940 / P2940, 2), 0)</f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 / D2941 * 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>(K2941 / 60 / 60 / 24) + DATE(1970, 1, 1)</f>
        <v>41845.809166666666</v>
      </c>
      <c r="M2941" s="16">
        <f>(J2941 / 60 / 60 / 24) + DATE(1970, 1, 1)</f>
        <v>41879.041666666664</v>
      </c>
      <c r="N2941" s="10">
        <f>M2941-L2941</f>
        <v>33.232499999998254</v>
      </c>
      <c r="O2941" t="b">
        <v>0</v>
      </c>
      <c r="P2941">
        <v>25</v>
      </c>
      <c r="Q2941" s="12">
        <f>IFERROR(ROUND(E2941 / P2941, 2), 0)</f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 / D2942 * 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>(K2942 / 60 / 60 / 24) + DATE(1970, 1, 1)</f>
        <v>41982.773356481484</v>
      </c>
      <c r="M2942" s="16">
        <f>(J2942 / 60 / 60 / 24) + DATE(1970, 1, 1)</f>
        <v>42022.773356481484</v>
      </c>
      <c r="N2942" s="10">
        <f>M2942-L2942</f>
        <v>40</v>
      </c>
      <c r="O2942" t="b">
        <v>0</v>
      </c>
      <c r="P2942">
        <v>33</v>
      </c>
      <c r="Q2942" s="12">
        <f>IFERROR(ROUND(E2942 / P2942, 2), 0)</f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 / D2943 * 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>(K2943 / 60 / 60 / 24) + DATE(1970, 1, 1)</f>
        <v>42034.960127314815</v>
      </c>
      <c r="M2943" s="16">
        <f>(J2943 / 60 / 60 / 24) + DATE(1970, 1, 1)</f>
        <v>42064.960127314815</v>
      </c>
      <c r="N2943" s="10">
        <f>M2943-L2943</f>
        <v>30</v>
      </c>
      <c r="O2943" t="b">
        <v>0</v>
      </c>
      <c r="P2943">
        <v>1</v>
      </c>
      <c r="Q2943" s="12">
        <f>IFERROR(ROUND(E2943 / P2943, 2), 0)</f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 / D2944 * 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>(K2944 / 60 / 60 / 24) + DATE(1970, 1, 1)</f>
        <v>42334.803923611107</v>
      </c>
      <c r="M2944" s="16">
        <f>(J2944 / 60 / 60 / 24) + DATE(1970, 1, 1)</f>
        <v>42354.845833333333</v>
      </c>
      <c r="N2944" s="10">
        <f>M2944-L2944</f>
        <v>20.041909722225682</v>
      </c>
      <c r="O2944" t="b">
        <v>0</v>
      </c>
      <c r="P2944">
        <v>202</v>
      </c>
      <c r="Q2944" s="12">
        <f>IFERROR(ROUND(E2944 / P2944, 2), 0)</f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 / D2945 * 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>(K2945 / 60 / 60 / 24) + DATE(1970, 1, 1)</f>
        <v>42077.129398148143</v>
      </c>
      <c r="M2945" s="16">
        <f>(J2945 / 60 / 60 / 24) + DATE(1970, 1, 1)</f>
        <v>42107.129398148143</v>
      </c>
      <c r="N2945" s="10">
        <f>M2945-L2945</f>
        <v>30</v>
      </c>
      <c r="O2945" t="b">
        <v>0</v>
      </c>
      <c r="P2945">
        <v>0</v>
      </c>
      <c r="Q2945" s="12">
        <f>IFERROR(ROUND(E2945 / P2945, 2), 0)</f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>(K2946 / 60 / 60 / 24) + DATE(1970, 1, 1)</f>
        <v>42132.9143287037</v>
      </c>
      <c r="M2946" s="16">
        <f>(J2946 / 60 / 60 / 24) + DATE(1970, 1, 1)</f>
        <v>42162.9143287037</v>
      </c>
      <c r="N2946" s="10">
        <f>M2946-L2946</f>
        <v>30</v>
      </c>
      <c r="O2946" t="b">
        <v>0</v>
      </c>
      <c r="P2946">
        <v>1</v>
      </c>
      <c r="Q2946" s="12">
        <f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 / D2947 * 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>(K2947 / 60 / 60 / 24) + DATE(1970, 1, 1)</f>
        <v>42118.139583333337</v>
      </c>
      <c r="M2947" s="16">
        <f>(J2947 / 60 / 60 / 24) + DATE(1970, 1, 1)</f>
        <v>42148.139583333337</v>
      </c>
      <c r="N2947" s="10">
        <f>M2947-L2947</f>
        <v>30</v>
      </c>
      <c r="O2947" t="b">
        <v>0</v>
      </c>
      <c r="P2947">
        <v>0</v>
      </c>
      <c r="Q2947" s="12">
        <f>IFERROR(ROUND(E2947 / P2947, 2), 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 / D2948 * 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>(K2948 / 60 / 60 / 24) + DATE(1970, 1, 1)</f>
        <v>42567.531157407408</v>
      </c>
      <c r="M2948" s="16">
        <f>(J2948 / 60 / 60 / 24) + DATE(1970, 1, 1)</f>
        <v>42597.531157407408</v>
      </c>
      <c r="N2948" s="10">
        <f>M2948-L2948</f>
        <v>30</v>
      </c>
      <c r="O2948" t="b">
        <v>0</v>
      </c>
      <c r="P2948">
        <v>2</v>
      </c>
      <c r="Q2948" s="12">
        <f>IFERROR(ROUND(E2948 / P2948, 2), 0)</f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 / D2949 * 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>(K2949 / 60 / 60 / 24) + DATE(1970, 1, 1)</f>
        <v>42649.562118055561</v>
      </c>
      <c r="M2949" s="16">
        <f>(J2949 / 60 / 60 / 24) + DATE(1970, 1, 1)</f>
        <v>42698.715972222228</v>
      </c>
      <c r="N2949" s="10">
        <f>M2949-L2949</f>
        <v>49.153854166666861</v>
      </c>
      <c r="O2949" t="b">
        <v>0</v>
      </c>
      <c r="P2949">
        <v>13</v>
      </c>
      <c r="Q2949" s="12">
        <f>IFERROR(ROUND(E2949 / P2949, 2), 0)</f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 / D2950 * 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>(K2950 / 60 / 60 / 24) + DATE(1970, 1, 1)</f>
        <v>42097.649224537032</v>
      </c>
      <c r="M2950" s="16">
        <f>(J2950 / 60 / 60 / 24) + DATE(1970, 1, 1)</f>
        <v>42157.649224537032</v>
      </c>
      <c r="N2950" s="10">
        <f>M2950-L2950</f>
        <v>60</v>
      </c>
      <c r="O2950" t="b">
        <v>0</v>
      </c>
      <c r="P2950">
        <v>9</v>
      </c>
      <c r="Q2950" s="12">
        <f>IFERROR(ROUND(E2950 / P2950, 2), 0)</f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 / D2951 * 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>(K2951 / 60 / 60 / 24) + DATE(1970, 1, 1)</f>
        <v>42297.823113425926</v>
      </c>
      <c r="M2951" s="16">
        <f>(J2951 / 60 / 60 / 24) + DATE(1970, 1, 1)</f>
        <v>42327.864780092597</v>
      </c>
      <c r="N2951" s="10">
        <f>M2951-L2951</f>
        <v>30.041666666671517</v>
      </c>
      <c r="O2951" t="b">
        <v>0</v>
      </c>
      <c r="P2951">
        <v>2</v>
      </c>
      <c r="Q2951" s="12">
        <f>IFERROR(ROUND(E2951 / P2951, 2), 0)</f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 / D2952 * 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>(K2952 / 60 / 60 / 24) + DATE(1970, 1, 1)</f>
        <v>42362.36518518519</v>
      </c>
      <c r="M2952" s="16">
        <f>(J2952 / 60 / 60 / 24) + DATE(1970, 1, 1)</f>
        <v>42392.36518518519</v>
      </c>
      <c r="N2952" s="10">
        <f>M2952-L2952</f>
        <v>30</v>
      </c>
      <c r="O2952" t="b">
        <v>0</v>
      </c>
      <c r="P2952">
        <v>0</v>
      </c>
      <c r="Q2952" s="12">
        <f>IFERROR(ROUND(E2952 / P2952, 2), 0)</f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 / D2953 * 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>(K2953 / 60 / 60 / 24) + DATE(1970, 1, 1)</f>
        <v>41872.802928240737</v>
      </c>
      <c r="M2953" s="16">
        <f>(J2953 / 60 / 60 / 24) + DATE(1970, 1, 1)</f>
        <v>41917.802928240737</v>
      </c>
      <c r="N2953" s="10">
        <f>M2953-L2953</f>
        <v>45</v>
      </c>
      <c r="O2953" t="b">
        <v>0</v>
      </c>
      <c r="P2953">
        <v>58</v>
      </c>
      <c r="Q2953" s="12">
        <f>IFERROR(ROUND(E2953 / P2953, 2), 0)</f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 / D2954 * 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>(K2954 / 60 / 60 / 24) + DATE(1970, 1, 1)</f>
        <v>42628.690266203703</v>
      </c>
      <c r="M2954" s="16">
        <f>(J2954 / 60 / 60 / 24) + DATE(1970, 1, 1)</f>
        <v>42660.166666666672</v>
      </c>
      <c r="N2954" s="10">
        <f>M2954-L2954</f>
        <v>31.476400462968741</v>
      </c>
      <c r="O2954" t="b">
        <v>0</v>
      </c>
      <c r="P2954">
        <v>8</v>
      </c>
      <c r="Q2954" s="12">
        <f>IFERROR(ROUND(E2954 / P2954, 2), 0)</f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 / D2955 * 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>(K2955 / 60 / 60 / 24) + DATE(1970, 1, 1)</f>
        <v>42255.791909722218</v>
      </c>
      <c r="M2955" s="16">
        <f>(J2955 / 60 / 60 / 24) + DATE(1970, 1, 1)</f>
        <v>42285.791909722218</v>
      </c>
      <c r="N2955" s="10">
        <f>M2955-L2955</f>
        <v>30</v>
      </c>
      <c r="O2955" t="b">
        <v>0</v>
      </c>
      <c r="P2955">
        <v>3</v>
      </c>
      <c r="Q2955" s="12">
        <f>IFERROR(ROUND(E2955 / P2955, 2), 0)</f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 / D2956 * 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>(K2956 / 60 / 60 / 24) + DATE(1970, 1, 1)</f>
        <v>42790.583368055552</v>
      </c>
      <c r="M2956" s="16">
        <f>(J2956 / 60 / 60 / 24) + DATE(1970, 1, 1)</f>
        <v>42810.541701388895</v>
      </c>
      <c r="N2956" s="10">
        <f>M2956-L2956</f>
        <v>19.958333333343035</v>
      </c>
      <c r="O2956" t="b">
        <v>0</v>
      </c>
      <c r="P2956">
        <v>0</v>
      </c>
      <c r="Q2956" s="12">
        <f>IFERROR(ROUND(E2956 / P2956, 2), 0)</f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 / D2957 * 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>(K2957 / 60 / 60 / 24) + DATE(1970, 1, 1)</f>
        <v>42141.741307870368</v>
      </c>
      <c r="M2957" s="16">
        <f>(J2957 / 60 / 60 / 24) + DATE(1970, 1, 1)</f>
        <v>42171.741307870368</v>
      </c>
      <c r="N2957" s="10">
        <f>M2957-L2957</f>
        <v>30</v>
      </c>
      <c r="O2957" t="b">
        <v>0</v>
      </c>
      <c r="P2957">
        <v>11</v>
      </c>
      <c r="Q2957" s="12">
        <f>IFERROR(ROUND(E2957 / P2957, 2), 0)</f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 / D2958 * 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>(K2958 / 60 / 60 / 24) + DATE(1970, 1, 1)</f>
        <v>42464.958912037036</v>
      </c>
      <c r="M2958" s="16">
        <f>(J2958 / 60 / 60 / 24) + DATE(1970, 1, 1)</f>
        <v>42494.958912037036</v>
      </c>
      <c r="N2958" s="10">
        <f>M2958-L2958</f>
        <v>30</v>
      </c>
      <c r="O2958" t="b">
        <v>0</v>
      </c>
      <c r="P2958">
        <v>20</v>
      </c>
      <c r="Q2958" s="12">
        <f>IFERROR(ROUND(E2958 / P2958, 2), 0)</f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 / D2959 * 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>(K2959 / 60 / 60 / 24) + DATE(1970, 1, 1)</f>
        <v>42031.011249999996</v>
      </c>
      <c r="M2959" s="16">
        <f>(J2959 / 60 / 60 / 24) + DATE(1970, 1, 1)</f>
        <v>42090.969583333332</v>
      </c>
      <c r="N2959" s="10">
        <f>M2959-L2959</f>
        <v>59.958333333335759</v>
      </c>
      <c r="O2959" t="b">
        <v>0</v>
      </c>
      <c r="P2959">
        <v>3</v>
      </c>
      <c r="Q2959" s="12">
        <f>IFERROR(ROUND(E2959 / P2959, 2), 0)</f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 / D2960 * 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>(K2960 / 60 / 60 / 24) + DATE(1970, 1, 1)</f>
        <v>42438.779131944444</v>
      </c>
      <c r="M2960" s="16">
        <f>(J2960 / 60 / 60 / 24) + DATE(1970, 1, 1)</f>
        <v>42498.73746527778</v>
      </c>
      <c r="N2960" s="10">
        <f>M2960-L2960</f>
        <v>59.958333333335759</v>
      </c>
      <c r="O2960" t="b">
        <v>0</v>
      </c>
      <c r="P2960">
        <v>0</v>
      </c>
      <c r="Q2960" s="12">
        <f>IFERROR(ROUND(E2960 / P2960, 2), 0)</f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 / D2961 * 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>(K2961 / 60 / 60 / 24) + DATE(1970, 1, 1)</f>
        <v>42498.008391203708</v>
      </c>
      <c r="M2961" s="16">
        <f>(J2961 / 60 / 60 / 24) + DATE(1970, 1, 1)</f>
        <v>42528.008391203708</v>
      </c>
      <c r="N2961" s="10">
        <f>M2961-L2961</f>
        <v>30</v>
      </c>
      <c r="O2961" t="b">
        <v>0</v>
      </c>
      <c r="P2961">
        <v>0</v>
      </c>
      <c r="Q2961" s="12">
        <f>IFERROR(ROUND(E2961 / P2961, 2), 0)</f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 / D2962 * 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>(K2962 / 60 / 60 / 24) + DATE(1970, 1, 1)</f>
        <v>41863.757210648146</v>
      </c>
      <c r="M2962" s="16">
        <f>(J2962 / 60 / 60 / 24) + DATE(1970, 1, 1)</f>
        <v>41893.757210648146</v>
      </c>
      <c r="N2962" s="10">
        <f>M2962-L2962</f>
        <v>30</v>
      </c>
      <c r="O2962" t="b">
        <v>0</v>
      </c>
      <c r="P2962">
        <v>0</v>
      </c>
      <c r="Q2962" s="12">
        <f>IFERROR(ROUND(E2962 / P2962, 2), 0)</f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80" hidden="1" x14ac:dyDescent="0.2">
      <c r="A2963">
        <v>3290</v>
      </c>
      <c r="B2963" s="3" t="s">
        <v>3290</v>
      </c>
      <c r="C2963" s="3" t="s">
        <v>7400</v>
      </c>
      <c r="D2963" s="6">
        <v>2000</v>
      </c>
      <c r="E2963" s="8">
        <v>2424</v>
      </c>
      <c r="F2963" s="10">
        <f>ROUND(E2963 / D2963 * 100, 0)</f>
        <v>121</v>
      </c>
      <c r="G2963" t="s">
        <v>8218</v>
      </c>
      <c r="H2963" t="s">
        <v>8224</v>
      </c>
      <c r="I2963" t="s">
        <v>8246</v>
      </c>
      <c r="J2963">
        <v>1489234891</v>
      </c>
      <c r="K2963">
        <v>1486642891</v>
      </c>
      <c r="L2963" s="16">
        <f>(K2963 / 60 / 60 / 24) + DATE(1970, 1, 1)</f>
        <v>42775.51494212963</v>
      </c>
      <c r="M2963" s="16">
        <f>(J2963 / 60 / 60 / 24) + DATE(1970, 1, 1)</f>
        <v>42805.51494212963</v>
      </c>
      <c r="N2963" s="10">
        <f>M2963-L2963</f>
        <v>30</v>
      </c>
      <c r="O2963" t="b">
        <v>0</v>
      </c>
      <c r="P2963">
        <v>72</v>
      </c>
      <c r="Q2963" s="12">
        <f>IFERROR(ROUND(E2963 / P2963, 2), 0)</f>
        <v>33.67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3488</v>
      </c>
      <c r="B2964" s="3" t="s">
        <v>3487</v>
      </c>
      <c r="C2964" s="3" t="s">
        <v>7598</v>
      </c>
      <c r="D2964" s="6">
        <v>3000</v>
      </c>
      <c r="E2964" s="8">
        <v>3636</v>
      </c>
      <c r="F2964" s="10">
        <f>ROUND(E2964 / D2964 * 100, 0)</f>
        <v>121</v>
      </c>
      <c r="G2964" t="s">
        <v>8218</v>
      </c>
      <c r="H2964" t="s">
        <v>8223</v>
      </c>
      <c r="I2964" t="s">
        <v>8245</v>
      </c>
      <c r="J2964">
        <v>1429286400</v>
      </c>
      <c r="K2964">
        <v>1427221560</v>
      </c>
      <c r="L2964" s="16">
        <f>(K2964 / 60 / 60 / 24) + DATE(1970, 1, 1)</f>
        <v>42087.768055555556</v>
      </c>
      <c r="M2964" s="16">
        <f>(J2964 / 60 / 60 / 24) + DATE(1970, 1, 1)</f>
        <v>42111.666666666672</v>
      </c>
      <c r="N2964" s="10">
        <f>M2964-L2964</f>
        <v>23.898611111115315</v>
      </c>
      <c r="O2964" t="b">
        <v>0</v>
      </c>
      <c r="P2964">
        <v>29</v>
      </c>
      <c r="Q2964" s="12">
        <f>IFERROR(ROUND(E2964 / P2964, 2), 0)</f>
        <v>125.38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32" x14ac:dyDescent="0.2">
      <c r="A2965">
        <v>3700</v>
      </c>
      <c r="B2965" s="3" t="s">
        <v>3697</v>
      </c>
      <c r="C2965" s="3" t="s">
        <v>7810</v>
      </c>
      <c r="D2965" s="6">
        <v>500</v>
      </c>
      <c r="E2965" s="8">
        <v>606</v>
      </c>
      <c r="F2965" s="10">
        <f>ROUND(E2965 / D2965 * 100, 0)</f>
        <v>121</v>
      </c>
      <c r="G2965" t="s">
        <v>8218</v>
      </c>
      <c r="H2965" t="s">
        <v>8223</v>
      </c>
      <c r="I2965" t="s">
        <v>8245</v>
      </c>
      <c r="J2965">
        <v>1412092800</v>
      </c>
      <c r="K2965">
        <v>1409493800</v>
      </c>
      <c r="L2965" s="16">
        <f>(K2965 / 60 / 60 / 24) + DATE(1970, 1, 1)</f>
        <v>41882.585648148146</v>
      </c>
      <c r="M2965" s="16">
        <f>(J2965 / 60 / 60 / 24) + DATE(1970, 1, 1)</f>
        <v>41912.666666666664</v>
      </c>
      <c r="N2965" s="10">
        <f>M2965-L2965</f>
        <v>30.081018518518249</v>
      </c>
      <c r="O2965" t="b">
        <v>0</v>
      </c>
      <c r="P2965">
        <v>18</v>
      </c>
      <c r="Q2965" s="12">
        <f>IFERROR(ROUND(E2965 / P2965, 2), 0)</f>
        <v>33.67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3706</v>
      </c>
      <c r="B2966" s="3" t="s">
        <v>3703</v>
      </c>
      <c r="C2966" s="3" t="s">
        <v>7816</v>
      </c>
      <c r="D2966" s="6">
        <v>1500</v>
      </c>
      <c r="E2966" s="8">
        <v>1820</v>
      </c>
      <c r="F2966" s="10">
        <f>ROUND(E2966 / D2966 * 100, 0)</f>
        <v>121</v>
      </c>
      <c r="G2966" t="s">
        <v>8218</v>
      </c>
      <c r="H2966" t="s">
        <v>8223</v>
      </c>
      <c r="I2966" t="s">
        <v>8245</v>
      </c>
      <c r="J2966">
        <v>1410558949</v>
      </c>
      <c r="K2966">
        <v>1409262949</v>
      </c>
      <c r="L2966" s="16">
        <f>(K2966 / 60 / 60 / 24) + DATE(1970, 1, 1)</f>
        <v>41879.913761574076</v>
      </c>
      <c r="M2966" s="16">
        <f>(J2966 / 60 / 60 / 24) + DATE(1970, 1, 1)</f>
        <v>41894.913761574076</v>
      </c>
      <c r="N2966" s="10">
        <f>M2966-L2966</f>
        <v>15</v>
      </c>
      <c r="O2966" t="b">
        <v>0</v>
      </c>
      <c r="P2966">
        <v>13</v>
      </c>
      <c r="Q2966" s="12">
        <f>IFERROR(ROUND(E2966 / P2966, 2), 0)</f>
        <v>140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32" x14ac:dyDescent="0.2">
      <c r="A2967">
        <v>2782</v>
      </c>
      <c r="B2967" s="3" t="s">
        <v>2782</v>
      </c>
      <c r="C2967" s="3" t="s">
        <v>6892</v>
      </c>
      <c r="D2967" s="6">
        <v>1000</v>
      </c>
      <c r="E2967" s="8">
        <v>1200</v>
      </c>
      <c r="F2967" s="10">
        <f>ROUND(E2967 / D2967 * 100, 0)</f>
        <v>120</v>
      </c>
      <c r="G2967" t="s">
        <v>8218</v>
      </c>
      <c r="H2967" t="s">
        <v>8223</v>
      </c>
      <c r="I2967" t="s">
        <v>8245</v>
      </c>
      <c r="J2967">
        <v>1424149140</v>
      </c>
      <c r="K2967">
        <v>1421964718</v>
      </c>
      <c r="L2967" s="16">
        <f>(K2967 / 60 / 60 / 24) + DATE(1970, 1, 1)</f>
        <v>42026.924976851849</v>
      </c>
      <c r="M2967" s="16">
        <f>(J2967 / 60 / 60 / 24) + DATE(1970, 1, 1)</f>
        <v>42052.207638888889</v>
      </c>
      <c r="N2967" s="10">
        <f>M2967-L2967</f>
        <v>25.282662037039699</v>
      </c>
      <c r="O2967" t="b">
        <v>0</v>
      </c>
      <c r="P2967">
        <v>18</v>
      </c>
      <c r="Q2967" s="12">
        <f>IFERROR(ROUND(E2967 / P2967, 2), 0)</f>
        <v>66.67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2787</v>
      </c>
      <c r="B2968" s="3" t="s">
        <v>2787</v>
      </c>
      <c r="C2968" s="3" t="s">
        <v>6897</v>
      </c>
      <c r="D2968" s="6">
        <v>1000</v>
      </c>
      <c r="E2968" s="8">
        <v>1197</v>
      </c>
      <c r="F2968" s="10">
        <f>ROUND(E2968 / D2968 * 100, 0)</f>
        <v>120</v>
      </c>
      <c r="G2968" t="s">
        <v>8218</v>
      </c>
      <c r="H2968" t="s">
        <v>8223</v>
      </c>
      <c r="I2968" t="s">
        <v>8245</v>
      </c>
      <c r="J2968">
        <v>1405658752</v>
      </c>
      <c r="K2968">
        <v>1403066752</v>
      </c>
      <c r="L2968" s="16">
        <f>(K2968 / 60 / 60 / 24) + DATE(1970, 1, 1)</f>
        <v>41808.198518518519</v>
      </c>
      <c r="M2968" s="16">
        <f>(J2968 / 60 / 60 / 24) + DATE(1970, 1, 1)</f>
        <v>41838.198518518519</v>
      </c>
      <c r="N2968" s="10">
        <f>M2968-L2968</f>
        <v>30</v>
      </c>
      <c r="O2968" t="b">
        <v>0</v>
      </c>
      <c r="P2968">
        <v>38</v>
      </c>
      <c r="Q2968" s="12">
        <f>IFERROR(ROUND(E2968 / P2968, 2), 0)</f>
        <v>31.5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2827</v>
      </c>
      <c r="B2969" s="3" t="s">
        <v>2827</v>
      </c>
      <c r="C2969" s="3" t="s">
        <v>6937</v>
      </c>
      <c r="D2969" s="6">
        <v>2000</v>
      </c>
      <c r="E2969" s="8">
        <v>2405</v>
      </c>
      <c r="F2969" s="10">
        <f>ROUND(E2969 / D2969 * 100, 0)</f>
        <v>120</v>
      </c>
      <c r="G2969" t="s">
        <v>8218</v>
      </c>
      <c r="H2969" t="s">
        <v>8223</v>
      </c>
      <c r="I2969" t="s">
        <v>8245</v>
      </c>
      <c r="J2969">
        <v>1464971400</v>
      </c>
      <c r="K2969">
        <v>1462379066</v>
      </c>
      <c r="L2969" s="16">
        <f>(K2969 / 60 / 60 / 24) + DATE(1970, 1, 1)</f>
        <v>42494.683634259258</v>
      </c>
      <c r="M2969" s="16">
        <f>(J2969 / 60 / 60 / 24) + DATE(1970, 1, 1)</f>
        <v>42524.6875</v>
      </c>
      <c r="N2969" s="10">
        <f>M2969-L2969</f>
        <v>30.003865740742185</v>
      </c>
      <c r="O2969" t="b">
        <v>0</v>
      </c>
      <c r="P2969">
        <v>23</v>
      </c>
      <c r="Q2969" s="12">
        <f>IFERROR(ROUND(E2969 / P2969, 2), 0)</f>
        <v>104.57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48" x14ac:dyDescent="0.2">
      <c r="A2970">
        <v>2838</v>
      </c>
      <c r="B2970" s="3" t="s">
        <v>2838</v>
      </c>
      <c r="C2970" s="3" t="s">
        <v>6948</v>
      </c>
      <c r="D2970" s="6">
        <v>2000</v>
      </c>
      <c r="E2970" s="8">
        <v>2405</v>
      </c>
      <c r="F2970" s="10">
        <f>ROUND(E2970 / D2970 * 100, 0)</f>
        <v>120</v>
      </c>
      <c r="G2970" t="s">
        <v>8218</v>
      </c>
      <c r="H2970" t="s">
        <v>8223</v>
      </c>
      <c r="I2970" t="s">
        <v>8245</v>
      </c>
      <c r="J2970">
        <v>1407967200</v>
      </c>
      <c r="K2970">
        <v>1406039696</v>
      </c>
      <c r="L2970" s="16">
        <f>(K2970 / 60 / 60 / 24) + DATE(1970, 1, 1)</f>
        <v>41842.607592592591</v>
      </c>
      <c r="M2970" s="16">
        <f>(J2970 / 60 / 60 / 24) + DATE(1970, 1, 1)</f>
        <v>41864.916666666664</v>
      </c>
      <c r="N2970" s="10">
        <f>M2970-L2970</f>
        <v>22.309074074073578</v>
      </c>
      <c r="O2970" t="b">
        <v>0</v>
      </c>
      <c r="P2970">
        <v>54</v>
      </c>
      <c r="Q2970" s="12">
        <f>IFERROR(ROUND(E2970 / P2970, 2), 0)</f>
        <v>44.54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hidden="1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8">
        <v>1437</v>
      </c>
      <c r="F2971" s="10">
        <f>ROUND(E2971 / D2971 * 100, 0)</f>
        <v>120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s="16">
        <f>(K2971 / 60 / 60 / 24) + DATE(1970, 1, 1)</f>
        <v>41780.412604166668</v>
      </c>
      <c r="M2971" s="16">
        <f>(J2971 / 60 / 60 / 24) + DATE(1970, 1, 1)</f>
        <v>41810.412604166668</v>
      </c>
      <c r="N2971" s="10">
        <f>M2971-L2971</f>
        <v>30</v>
      </c>
      <c r="O2971" t="b">
        <v>1</v>
      </c>
      <c r="P2971">
        <v>45</v>
      </c>
      <c r="Q2971" s="12">
        <f>IFERROR(ROUND(E2971 / P2971, 2), 0)</f>
        <v>31.93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3211</v>
      </c>
      <c r="B2972" s="3" t="s">
        <v>3211</v>
      </c>
      <c r="C2972" s="3" t="s">
        <v>7321</v>
      </c>
      <c r="D2972" s="6">
        <v>23000</v>
      </c>
      <c r="E2972" s="8">
        <v>27541</v>
      </c>
      <c r="F2972" s="10">
        <f>ROUND(E2972 / D2972 * 100, 0)</f>
        <v>120</v>
      </c>
      <c r="G2972" t="s">
        <v>8218</v>
      </c>
      <c r="H2972" t="s">
        <v>8223</v>
      </c>
      <c r="I2972" t="s">
        <v>8245</v>
      </c>
      <c r="J2972">
        <v>1408068000</v>
      </c>
      <c r="K2972">
        <v>1405346680</v>
      </c>
      <c r="L2972" s="16">
        <f>(K2972 / 60 / 60 / 24) + DATE(1970, 1, 1)</f>
        <v>41834.586574074077</v>
      </c>
      <c r="M2972" s="16">
        <f>(J2972 / 60 / 60 / 24) + DATE(1970, 1, 1)</f>
        <v>41866.083333333336</v>
      </c>
      <c r="N2972" s="10">
        <f>M2972-L2972</f>
        <v>31.496759259258397</v>
      </c>
      <c r="O2972" t="b">
        <v>1</v>
      </c>
      <c r="P2972">
        <v>322</v>
      </c>
      <c r="Q2972" s="12">
        <f>IFERROR(ROUND(E2972 / P2972, 2), 0)</f>
        <v>85.53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hidden="1" x14ac:dyDescent="0.2">
      <c r="A2973">
        <v>3416</v>
      </c>
      <c r="B2973" s="3" t="s">
        <v>3415</v>
      </c>
      <c r="C2973" s="3" t="s">
        <v>7526</v>
      </c>
      <c r="D2973" s="6">
        <v>4000</v>
      </c>
      <c r="E2973" s="8">
        <v>4784</v>
      </c>
      <c r="F2973" s="10">
        <f>ROUND(E2973 / D2973 * 100, 0)</f>
        <v>120</v>
      </c>
      <c r="G2973" t="s">
        <v>8218</v>
      </c>
      <c r="H2973" t="s">
        <v>8224</v>
      </c>
      <c r="I2973" t="s">
        <v>8246</v>
      </c>
      <c r="J2973">
        <v>1429813800</v>
      </c>
      <c r="K2973">
        <v>1427363645</v>
      </c>
      <c r="L2973" s="16">
        <f>(K2973 / 60 / 60 / 24) + DATE(1970, 1, 1)</f>
        <v>42089.412557870368</v>
      </c>
      <c r="M2973" s="16">
        <f>(J2973 / 60 / 60 / 24) + DATE(1970, 1, 1)</f>
        <v>42117.770833333328</v>
      </c>
      <c r="N2973" s="10">
        <f>M2973-L2973</f>
        <v>28.358275462960592</v>
      </c>
      <c r="O2973" t="b">
        <v>0</v>
      </c>
      <c r="P2973">
        <v>30</v>
      </c>
      <c r="Q2973" s="12">
        <f>IFERROR(ROUND(E2973 / P2973, 2), 0)</f>
        <v>159.47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48" x14ac:dyDescent="0.2">
      <c r="A2974">
        <v>3539</v>
      </c>
      <c r="B2974" s="3" t="s">
        <v>3538</v>
      </c>
      <c r="C2974" s="3" t="s">
        <v>7649</v>
      </c>
      <c r="D2974" s="6">
        <v>600</v>
      </c>
      <c r="E2974" s="8">
        <v>718</v>
      </c>
      <c r="F2974" s="10">
        <f>ROUND(E2974 / D2974 * 100, 0)</f>
        <v>120</v>
      </c>
      <c r="G2974" t="s">
        <v>8218</v>
      </c>
      <c r="H2974" t="s">
        <v>8223</v>
      </c>
      <c r="I2974" t="s">
        <v>8245</v>
      </c>
      <c r="J2974">
        <v>1473358122</v>
      </c>
      <c r="K2974">
        <v>1471543722</v>
      </c>
      <c r="L2974" s="16">
        <f>(K2974 / 60 / 60 / 24) + DATE(1970, 1, 1)</f>
        <v>42600.756041666667</v>
      </c>
      <c r="M2974" s="16">
        <f>(J2974 / 60 / 60 / 24) + DATE(1970, 1, 1)</f>
        <v>42621.756041666667</v>
      </c>
      <c r="N2974" s="10">
        <f>M2974-L2974</f>
        <v>21</v>
      </c>
      <c r="O2974" t="b">
        <v>0</v>
      </c>
      <c r="P2974">
        <v>13</v>
      </c>
      <c r="Q2974" s="12">
        <f>IFERROR(ROUND(E2974 / P2974, 2), 0)</f>
        <v>55.23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32" x14ac:dyDescent="0.2">
      <c r="A2975">
        <v>3623</v>
      </c>
      <c r="B2975" s="3" t="s">
        <v>3621</v>
      </c>
      <c r="C2975" s="3" t="s">
        <v>7733</v>
      </c>
      <c r="D2975" s="6">
        <v>2500</v>
      </c>
      <c r="E2975" s="8">
        <v>3000</v>
      </c>
      <c r="F2975" s="10">
        <f>ROUND(E2975 / D2975 * 100, 0)</f>
        <v>120</v>
      </c>
      <c r="G2975" t="s">
        <v>8218</v>
      </c>
      <c r="H2975" t="s">
        <v>8223</v>
      </c>
      <c r="I2975" t="s">
        <v>8245</v>
      </c>
      <c r="J2975">
        <v>1406358000</v>
      </c>
      <c r="K2975">
        <v>1404841270</v>
      </c>
      <c r="L2975" s="16">
        <f>(K2975 / 60 / 60 / 24) + DATE(1970, 1, 1)</f>
        <v>41828.736921296295</v>
      </c>
      <c r="M2975" s="16">
        <f>(J2975 / 60 / 60 / 24) + DATE(1970, 1, 1)</f>
        <v>41846.291666666664</v>
      </c>
      <c r="N2975" s="10">
        <f>M2975-L2975</f>
        <v>17.554745370369346</v>
      </c>
      <c r="O2975" t="b">
        <v>0</v>
      </c>
      <c r="P2975">
        <v>34</v>
      </c>
      <c r="Q2975" s="12">
        <f>IFERROR(ROUND(E2975 / P2975, 2), 0)</f>
        <v>88.24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3690</v>
      </c>
      <c r="B2976" s="3" t="s">
        <v>3687</v>
      </c>
      <c r="C2976" s="3" t="s">
        <v>7800</v>
      </c>
      <c r="D2976" s="6">
        <v>1500</v>
      </c>
      <c r="E2976" s="8">
        <v>1800</v>
      </c>
      <c r="F2976" s="10">
        <f>ROUND(E2976 / D2976 * 100, 0)</f>
        <v>120</v>
      </c>
      <c r="G2976" t="s">
        <v>8218</v>
      </c>
      <c r="H2976" t="s">
        <v>8223</v>
      </c>
      <c r="I2976" t="s">
        <v>8245</v>
      </c>
      <c r="J2976">
        <v>1417101683</v>
      </c>
      <c r="K2976">
        <v>1414506083</v>
      </c>
      <c r="L2976" s="16">
        <f>(K2976 / 60 / 60 / 24) + DATE(1970, 1, 1)</f>
        <v>41940.598182870373</v>
      </c>
      <c r="M2976" s="16">
        <f>(J2976 / 60 / 60 / 24) + DATE(1970, 1, 1)</f>
        <v>41970.639849537038</v>
      </c>
      <c r="N2976" s="10">
        <f>M2976-L2976</f>
        <v>30.041666666664241</v>
      </c>
      <c r="O2976" t="b">
        <v>0</v>
      </c>
      <c r="P2976">
        <v>31</v>
      </c>
      <c r="Q2976" s="12">
        <f>IFERROR(ROUND(E2976 / P2976, 2), 0)</f>
        <v>58.06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2784</v>
      </c>
      <c r="B2977" s="3" t="s">
        <v>2784</v>
      </c>
      <c r="C2977" s="3" t="s">
        <v>6894</v>
      </c>
      <c r="D2977" s="6">
        <v>6000</v>
      </c>
      <c r="E2977" s="8">
        <v>7140</v>
      </c>
      <c r="F2977" s="10">
        <f>ROUND(E2977 / D2977 * 100, 0)</f>
        <v>119</v>
      </c>
      <c r="G2977" t="s">
        <v>8218</v>
      </c>
      <c r="H2977" t="s">
        <v>8223</v>
      </c>
      <c r="I2977" t="s">
        <v>8245</v>
      </c>
      <c r="J2977">
        <v>1414608843</v>
      </c>
      <c r="K2977">
        <v>1412794443</v>
      </c>
      <c r="L2977" s="16">
        <f>(K2977 / 60 / 60 / 24) + DATE(1970, 1, 1)</f>
        <v>41920.787534722222</v>
      </c>
      <c r="M2977" s="16">
        <f>(J2977 / 60 / 60 / 24) + DATE(1970, 1, 1)</f>
        <v>41941.787534722222</v>
      </c>
      <c r="N2977" s="10">
        <f>M2977-L2977</f>
        <v>21</v>
      </c>
      <c r="O2977" t="b">
        <v>0</v>
      </c>
      <c r="P2977">
        <v>108</v>
      </c>
      <c r="Q2977" s="12">
        <f>IFERROR(ROUND(E2977 / P2977, 2), 0)</f>
        <v>66.11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3209</v>
      </c>
      <c r="B2978" s="3" t="s">
        <v>3209</v>
      </c>
      <c r="C2978" s="3" t="s">
        <v>7319</v>
      </c>
      <c r="D2978" s="6">
        <v>9500</v>
      </c>
      <c r="E2978" s="8">
        <v>11335.7</v>
      </c>
      <c r="F2978" s="10">
        <f>ROUND(E2978 / D2978 * 100, 0)</f>
        <v>119</v>
      </c>
      <c r="G2978" t="s">
        <v>8218</v>
      </c>
      <c r="H2978" t="s">
        <v>8223</v>
      </c>
      <c r="I2978" t="s">
        <v>8245</v>
      </c>
      <c r="J2978">
        <v>1403305200</v>
      </c>
      <c r="K2978">
        <v>1400512658</v>
      </c>
      <c r="L2978" s="16">
        <f>(K2978 / 60 / 60 / 24) + DATE(1970, 1, 1)</f>
        <v>41778.637245370373</v>
      </c>
      <c r="M2978" s="16">
        <f>(J2978 / 60 / 60 / 24) + DATE(1970, 1, 1)</f>
        <v>41810.958333333336</v>
      </c>
      <c r="N2978" s="10">
        <f>M2978-L2978</f>
        <v>32.321087962962338</v>
      </c>
      <c r="O2978" t="b">
        <v>1</v>
      </c>
      <c r="P2978">
        <v>226</v>
      </c>
      <c r="Q2978" s="12">
        <f>IFERROR(ROUND(E2978 / P2978, 2), 0)</f>
        <v>50.16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48" x14ac:dyDescent="0.2">
      <c r="A2979">
        <v>3233</v>
      </c>
      <c r="B2979" s="3" t="s">
        <v>3233</v>
      </c>
      <c r="C2979" s="3" t="s">
        <v>7343</v>
      </c>
      <c r="D2979" s="6">
        <v>5000</v>
      </c>
      <c r="E2979" s="8">
        <v>5940</v>
      </c>
      <c r="F2979" s="10">
        <f>ROUND(E2979 / D2979 * 100, 0)</f>
        <v>119</v>
      </c>
      <c r="G2979" t="s">
        <v>8218</v>
      </c>
      <c r="H2979" t="s">
        <v>8223</v>
      </c>
      <c r="I2979" t="s">
        <v>8245</v>
      </c>
      <c r="J2979">
        <v>1488482355</v>
      </c>
      <c r="K2979">
        <v>1485890355</v>
      </c>
      <c r="L2979" s="16">
        <f>(K2979 / 60 / 60 / 24) + DATE(1970, 1, 1)</f>
        <v>42766.805034722223</v>
      </c>
      <c r="M2979" s="16">
        <f>(J2979 / 60 / 60 / 24) + DATE(1970, 1, 1)</f>
        <v>42796.805034722223</v>
      </c>
      <c r="N2979" s="10">
        <f>M2979-L2979</f>
        <v>30</v>
      </c>
      <c r="O2979" t="b">
        <v>0</v>
      </c>
      <c r="P2979">
        <v>61</v>
      </c>
      <c r="Q2979" s="12">
        <f>IFERROR(ROUND(E2979 / P2979, 2), 0)</f>
        <v>97.38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hidden="1" x14ac:dyDescent="0.2">
      <c r="A2980">
        <v>3347</v>
      </c>
      <c r="B2980" s="3" t="s">
        <v>3347</v>
      </c>
      <c r="C2980" s="3" t="s">
        <v>7457</v>
      </c>
      <c r="D2980" s="6">
        <v>2000</v>
      </c>
      <c r="E2980" s="8">
        <v>2389</v>
      </c>
      <c r="F2980" s="10">
        <f>ROUND(E2980 / D2980 * 100, 0)</f>
        <v>119</v>
      </c>
      <c r="G2980" t="s">
        <v>8218</v>
      </c>
      <c r="H2980" t="s">
        <v>8224</v>
      </c>
      <c r="I2980" t="s">
        <v>8246</v>
      </c>
      <c r="J2980">
        <v>1462741200</v>
      </c>
      <c r="K2980">
        <v>1461503654</v>
      </c>
      <c r="L2980" s="16">
        <f>(K2980 / 60 / 60 / 24) + DATE(1970, 1, 1)</f>
        <v>42484.551550925928</v>
      </c>
      <c r="M2980" s="16">
        <f>(J2980 / 60 / 60 / 24) + DATE(1970, 1, 1)</f>
        <v>42498.875</v>
      </c>
      <c r="N2980" s="10">
        <f>M2980-L2980</f>
        <v>14.323449074072414</v>
      </c>
      <c r="O2980" t="b">
        <v>0</v>
      </c>
      <c r="P2980">
        <v>22</v>
      </c>
      <c r="Q2980" s="12">
        <f>IFERROR(ROUND(E2980 / P2980, 2), 0)</f>
        <v>108.59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hidden="1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s="10">
        <f>ROUND(E2981 / D2981 * 100, 0)</f>
        <v>119</v>
      </c>
      <c r="G2981" t="s">
        <v>8218</v>
      </c>
      <c r="H2981" t="s">
        <v>8224</v>
      </c>
      <c r="I2981" t="s">
        <v>8246</v>
      </c>
      <c r="J2981">
        <v>1438467894</v>
      </c>
      <c r="K2981">
        <v>1436307894</v>
      </c>
      <c r="L2981" s="16">
        <f>(K2981 / 60 / 60 / 24) + DATE(1970, 1, 1)</f>
        <v>42192.933958333335</v>
      </c>
      <c r="M2981" s="16">
        <f>(J2981 / 60 / 60 / 24) + DATE(1970, 1, 1)</f>
        <v>42217.933958333335</v>
      </c>
      <c r="N2981" s="10">
        <f>M2981-L2981</f>
        <v>25</v>
      </c>
      <c r="O2981" t="b">
        <v>0</v>
      </c>
      <c r="P2981">
        <v>30</v>
      </c>
      <c r="Q2981" s="12">
        <f>IFERROR(ROUND(E2981 / P2981, 2), 0)</f>
        <v>29.67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hidden="1" x14ac:dyDescent="0.2">
      <c r="A2982">
        <v>3481</v>
      </c>
      <c r="B2982" s="3" t="s">
        <v>3480</v>
      </c>
      <c r="C2982" s="3" t="s">
        <v>7591</v>
      </c>
      <c r="D2982" s="6">
        <v>10000</v>
      </c>
      <c r="E2982" s="8">
        <v>11880</v>
      </c>
      <c r="F2982" s="10">
        <f>ROUND(E2982 / D2982 * 100, 0)</f>
        <v>119</v>
      </c>
      <c r="G2982" t="s">
        <v>8218</v>
      </c>
      <c r="H2982" t="s">
        <v>8225</v>
      </c>
      <c r="I2982" t="s">
        <v>8247</v>
      </c>
      <c r="J2982">
        <v>1420178188</v>
      </c>
      <c r="K2982">
        <v>1418709388</v>
      </c>
      <c r="L2982" s="16">
        <f>(K2982 / 60 / 60 / 24) + DATE(1970, 1, 1)</f>
        <v>41989.24754629629</v>
      </c>
      <c r="M2982" s="16">
        <f>(J2982 / 60 / 60 / 24) + DATE(1970, 1, 1)</f>
        <v>42006.24754629629</v>
      </c>
      <c r="N2982" s="10">
        <f>M2982-L2982</f>
        <v>17</v>
      </c>
      <c r="O2982" t="b">
        <v>0</v>
      </c>
      <c r="P2982">
        <v>95</v>
      </c>
      <c r="Q2982" s="12">
        <f>IFERROR(ROUND(E2982 / P2982, 2), 0)</f>
        <v>125.05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 / D2983 * 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>(K2983 / 60 / 60 / 24) + DATE(1970, 1, 1)</f>
        <v>42225.559675925921</v>
      </c>
      <c r="M2983" s="16">
        <f>(J2983 / 60 / 60 / 24) + DATE(1970, 1, 1)</f>
        <v>42270.559675925921</v>
      </c>
      <c r="N2983" s="10">
        <f>M2983-L2983</f>
        <v>45</v>
      </c>
      <c r="O2983" t="b">
        <v>1</v>
      </c>
      <c r="P2983">
        <v>97</v>
      </c>
      <c r="Q2983" s="12">
        <f>IFERROR(ROUND(E2983 / P2983, 2), 0)</f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 / D2984 * 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>(K2984 / 60 / 60 / 24) + DATE(1970, 1, 1)</f>
        <v>42381.686840277776</v>
      </c>
      <c r="M2984" s="16">
        <f>(J2984 / 60 / 60 / 24) + DATE(1970, 1, 1)</f>
        <v>42411.686840277776</v>
      </c>
      <c r="N2984" s="10">
        <f>M2984-L2984</f>
        <v>30</v>
      </c>
      <c r="O2984" t="b">
        <v>1</v>
      </c>
      <c r="P2984">
        <v>59</v>
      </c>
      <c r="Q2984" s="12">
        <f>IFERROR(ROUND(E2984 / P2984, 2), 0)</f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 / D2985 * 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>(K2985 / 60 / 60 / 24) + DATE(1970, 1, 1)</f>
        <v>41894.632361111115</v>
      </c>
      <c r="M2985" s="16">
        <f>(J2985 / 60 / 60 / 24) + DATE(1970, 1, 1)</f>
        <v>41954.674027777779</v>
      </c>
      <c r="N2985" s="10">
        <f>M2985-L2985</f>
        <v>60.041666666664241</v>
      </c>
      <c r="O2985" t="b">
        <v>1</v>
      </c>
      <c r="P2985">
        <v>1095</v>
      </c>
      <c r="Q2985" s="12">
        <f>IFERROR(ROUND(E2985 / P2985, 2), 0)</f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 / D2986 * 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>(K2986 / 60 / 60 / 24) + DATE(1970, 1, 1)</f>
        <v>42576.278715277775</v>
      </c>
      <c r="M2986" s="16">
        <f>(J2986 / 60 / 60 / 24) + DATE(1970, 1, 1)</f>
        <v>42606.278715277775</v>
      </c>
      <c r="N2986" s="10">
        <f>M2986-L2986</f>
        <v>30</v>
      </c>
      <c r="O2986" t="b">
        <v>1</v>
      </c>
      <c r="P2986">
        <v>218</v>
      </c>
      <c r="Q2986" s="12">
        <f>IFERROR(ROUND(E2986 / P2986, 2), 0)</f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 / D2987 * 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>(K2987 / 60 / 60 / 24) + DATE(1970, 1, 1)</f>
        <v>42654.973703703698</v>
      </c>
      <c r="M2987" s="16">
        <f>(J2987 / 60 / 60 / 24) + DATE(1970, 1, 1)</f>
        <v>42674.166666666672</v>
      </c>
      <c r="N2987" s="10">
        <f>M2987-L2987</f>
        <v>19.192962962973979</v>
      </c>
      <c r="O2987" t="b">
        <v>0</v>
      </c>
      <c r="P2987">
        <v>111</v>
      </c>
      <c r="Q2987" s="12">
        <f>IFERROR(ROUND(E2987 / P2987, 2), 0)</f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 / D2988 * 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>(K2988 / 60 / 60 / 24) + DATE(1970, 1, 1)</f>
        <v>42431.500069444446</v>
      </c>
      <c r="M2988" s="16">
        <f>(J2988 / 60 / 60 / 24) + DATE(1970, 1, 1)</f>
        <v>42491.458402777775</v>
      </c>
      <c r="N2988" s="10">
        <f>M2988-L2988</f>
        <v>59.958333333328483</v>
      </c>
      <c r="O2988" t="b">
        <v>0</v>
      </c>
      <c r="P2988">
        <v>56</v>
      </c>
      <c r="Q2988" s="12">
        <f>IFERROR(ROUND(E2988 / P2988, 2), 0)</f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 / D2989 * 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>(K2989 / 60 / 60 / 24) + DATE(1970, 1, 1)</f>
        <v>42627.307303240741</v>
      </c>
      <c r="M2989" s="16">
        <f>(J2989 / 60 / 60 / 24) + DATE(1970, 1, 1)</f>
        <v>42656</v>
      </c>
      <c r="N2989" s="10">
        <f>M2989-L2989</f>
        <v>28.692696759258979</v>
      </c>
      <c r="O2989" t="b">
        <v>0</v>
      </c>
      <c r="P2989">
        <v>265</v>
      </c>
      <c r="Q2989" s="12">
        <f>IFERROR(ROUND(E2989 / P2989, 2), 0)</f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 / D2990 * 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>(K2990 / 60 / 60 / 24) + DATE(1970, 1, 1)</f>
        <v>42511.362048611118</v>
      </c>
      <c r="M2990" s="16">
        <f>(J2990 / 60 / 60 / 24) + DATE(1970, 1, 1)</f>
        <v>42541.362048611118</v>
      </c>
      <c r="N2990" s="10">
        <f>M2990-L2990</f>
        <v>30</v>
      </c>
      <c r="O2990" t="b">
        <v>0</v>
      </c>
      <c r="P2990">
        <v>28</v>
      </c>
      <c r="Q2990" s="12">
        <f>IFERROR(ROUND(E2990 / P2990, 2), 0)</f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 / D2991 * 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>(K2991 / 60 / 60 / 24) + DATE(1970, 1, 1)</f>
        <v>42337.02039351852</v>
      </c>
      <c r="M2991" s="16">
        <f>(J2991 / 60 / 60 / 24) + DATE(1970, 1, 1)</f>
        <v>42359.207638888889</v>
      </c>
      <c r="N2991" s="10">
        <f>M2991-L2991</f>
        <v>22.187245370369055</v>
      </c>
      <c r="O2991" t="b">
        <v>0</v>
      </c>
      <c r="P2991">
        <v>364</v>
      </c>
      <c r="Q2991" s="12">
        <f>IFERROR(ROUND(E2991 / P2991, 2), 0)</f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 / D2992 * 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>(K2992 / 60 / 60 / 24) + DATE(1970, 1, 1)</f>
        <v>42341.57430555555</v>
      </c>
      <c r="M2992" s="16">
        <f>(J2992 / 60 / 60 / 24) + DATE(1970, 1, 1)</f>
        <v>42376.57430555555</v>
      </c>
      <c r="N2992" s="10">
        <f>M2992-L2992</f>
        <v>35</v>
      </c>
      <c r="O2992" t="b">
        <v>0</v>
      </c>
      <c r="P2992">
        <v>27</v>
      </c>
      <c r="Q2992" s="12">
        <f>IFERROR(ROUND(E2992 / P2992, 2), 0)</f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 / D2993 * 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>(K2993 / 60 / 60 / 24) + DATE(1970, 1, 1)</f>
        <v>42740.837152777778</v>
      </c>
      <c r="M2993" s="16">
        <f>(J2993 / 60 / 60 / 24) + DATE(1970, 1, 1)</f>
        <v>42762.837152777778</v>
      </c>
      <c r="N2993" s="10">
        <f>M2993-L2993</f>
        <v>22</v>
      </c>
      <c r="O2993" t="b">
        <v>0</v>
      </c>
      <c r="P2993">
        <v>93</v>
      </c>
      <c r="Q2993" s="12">
        <f>IFERROR(ROUND(E2993 / P2993, 2), 0)</f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 / D2994 * 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>(K2994 / 60 / 60 / 24) + DATE(1970, 1, 1)</f>
        <v>42622.767476851848</v>
      </c>
      <c r="M2994" s="16">
        <f>(J2994 / 60 / 60 / 24) + DATE(1970, 1, 1)</f>
        <v>42652.767476851848</v>
      </c>
      <c r="N2994" s="10">
        <f>M2994-L2994</f>
        <v>30</v>
      </c>
      <c r="O2994" t="b">
        <v>0</v>
      </c>
      <c r="P2994">
        <v>64</v>
      </c>
      <c r="Q2994" s="12">
        <f>IFERROR(ROUND(E2994 / P2994, 2), 0)</f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 / D2995 * 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>(K2995 / 60 / 60 / 24) + DATE(1970, 1, 1)</f>
        <v>42390.838738425926</v>
      </c>
      <c r="M2995" s="16">
        <f>(J2995 / 60 / 60 / 24) + DATE(1970, 1, 1)</f>
        <v>42420.838738425926</v>
      </c>
      <c r="N2995" s="10">
        <f>M2995-L2995</f>
        <v>30</v>
      </c>
      <c r="O2995" t="b">
        <v>0</v>
      </c>
      <c r="P2995">
        <v>22</v>
      </c>
      <c r="Q2995" s="12">
        <f>IFERROR(ROUND(E2995 / P2995, 2), 0)</f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 / D2996 * 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>(K2996 / 60 / 60 / 24) + DATE(1970, 1, 1)</f>
        <v>41885.478842592594</v>
      </c>
      <c r="M2996" s="16">
        <f>(J2996 / 60 / 60 / 24) + DATE(1970, 1, 1)</f>
        <v>41915.478842592594</v>
      </c>
      <c r="N2996" s="10">
        <f>M2996-L2996</f>
        <v>30</v>
      </c>
      <c r="O2996" t="b">
        <v>0</v>
      </c>
      <c r="P2996">
        <v>59</v>
      </c>
      <c r="Q2996" s="12">
        <f>IFERROR(ROUND(E2996 / P2996, 2), 0)</f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 / D2997 * 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>(K2997 / 60 / 60 / 24) + DATE(1970, 1, 1)</f>
        <v>42724.665173611109</v>
      </c>
      <c r="M2997" s="16">
        <f>(J2997 / 60 / 60 / 24) + DATE(1970, 1, 1)</f>
        <v>42754.665173611109</v>
      </c>
      <c r="N2997" s="10">
        <f>M2997-L2997</f>
        <v>30</v>
      </c>
      <c r="O2997" t="b">
        <v>0</v>
      </c>
      <c r="P2997">
        <v>249</v>
      </c>
      <c r="Q2997" s="12">
        <f>IFERROR(ROUND(E2997 / P2997, 2), 0)</f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 / D2998 * 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>(K2998 / 60 / 60 / 24) + DATE(1970, 1, 1)</f>
        <v>42090.912500000006</v>
      </c>
      <c r="M2998" s="16">
        <f>(J2998 / 60 / 60 / 24) + DATE(1970, 1, 1)</f>
        <v>42150.912500000006</v>
      </c>
      <c r="N2998" s="10">
        <f>M2998-L2998</f>
        <v>60</v>
      </c>
      <c r="O2998" t="b">
        <v>0</v>
      </c>
      <c r="P2998">
        <v>392</v>
      </c>
      <c r="Q2998" s="12">
        <f>IFERROR(ROUND(E2998 / P2998, 2), 0)</f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 / D2999 * 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>(K2999 / 60 / 60 / 24) + DATE(1970, 1, 1)</f>
        <v>42775.733715277776</v>
      </c>
      <c r="M2999" s="16">
        <f>(J2999 / 60 / 60 / 24) + DATE(1970, 1, 1)</f>
        <v>42793.207638888889</v>
      </c>
      <c r="N2999" s="10">
        <f>M2999-L2999</f>
        <v>17.473923611112696</v>
      </c>
      <c r="O2999" t="b">
        <v>0</v>
      </c>
      <c r="P2999">
        <v>115</v>
      </c>
      <c r="Q2999" s="12">
        <f>IFERROR(ROUND(E2999 / P2999, 2), 0)</f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 / D3000 * 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>(K3000 / 60 / 60 / 24) + DATE(1970, 1, 1)</f>
        <v>41778.193622685183</v>
      </c>
      <c r="M3000" s="16">
        <f>(J3000 / 60 / 60 / 24) + DATE(1970, 1, 1)</f>
        <v>41806.184027777781</v>
      </c>
      <c r="N3000" s="10">
        <f>M3000-L3000</f>
        <v>27.990405092597939</v>
      </c>
      <c r="O3000" t="b">
        <v>0</v>
      </c>
      <c r="P3000">
        <v>433</v>
      </c>
      <c r="Q3000" s="12">
        <f>IFERROR(ROUND(E3000 / P3000, 2), 0)</f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 / D3001 * 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>(K3001 / 60 / 60 / 24) + DATE(1970, 1, 1)</f>
        <v>42780.740277777775</v>
      </c>
      <c r="M3001" s="16">
        <f>(J3001 / 60 / 60 / 24) + DATE(1970, 1, 1)</f>
        <v>42795.083333333328</v>
      </c>
      <c r="N3001" s="10">
        <f>M3001-L3001</f>
        <v>14.343055555553292</v>
      </c>
      <c r="O3001" t="b">
        <v>0</v>
      </c>
      <c r="P3001">
        <v>20</v>
      </c>
      <c r="Q3001" s="12">
        <f>IFERROR(ROUND(E3001 / P3001, 2), 0)</f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 / D3002 * 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>(K3002 / 60 / 60 / 24) + DATE(1970, 1, 1)</f>
        <v>42752.827199074076</v>
      </c>
      <c r="M3002" s="16">
        <f>(J3002 / 60 / 60 / 24) + DATE(1970, 1, 1)</f>
        <v>42766.75</v>
      </c>
      <c r="N3002" s="10">
        <f>M3002-L3002</f>
        <v>13.922800925924093</v>
      </c>
      <c r="O3002" t="b">
        <v>0</v>
      </c>
      <c r="P3002">
        <v>8</v>
      </c>
      <c r="Q3002" s="12">
        <f>IFERROR(ROUND(E3002 / P3002, 2), 0)</f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 / D3003 * 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>(K3003 / 60 / 60 / 24) + DATE(1970, 1, 1)</f>
        <v>42534.895625000005</v>
      </c>
      <c r="M3003" s="16">
        <f>(J3003 / 60 / 60 / 24) + DATE(1970, 1, 1)</f>
        <v>42564.895625000005</v>
      </c>
      <c r="N3003" s="10">
        <f>M3003-L3003</f>
        <v>30</v>
      </c>
      <c r="O3003" t="b">
        <v>0</v>
      </c>
      <c r="P3003">
        <v>175</v>
      </c>
      <c r="Q3003" s="12">
        <f>IFERROR(ROUND(E3003 / P3003, 2), 0)</f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 / D3004 * 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>(K3004 / 60 / 60 / 24) + DATE(1970, 1, 1)</f>
        <v>41239.83625</v>
      </c>
      <c r="M3004" s="16">
        <f>(J3004 / 60 / 60 / 24) + DATE(1970, 1, 1)</f>
        <v>41269.83625</v>
      </c>
      <c r="N3004" s="10">
        <f>M3004-L3004</f>
        <v>30</v>
      </c>
      <c r="O3004" t="b">
        <v>0</v>
      </c>
      <c r="P3004">
        <v>104</v>
      </c>
      <c r="Q3004" s="12">
        <f>IFERROR(ROUND(E3004 / P3004, 2), 0)</f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 / D3005 * 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>(K3005 / 60 / 60 / 24) + DATE(1970, 1, 1)</f>
        <v>42398.849259259259</v>
      </c>
      <c r="M3005" s="16">
        <f>(J3005 / 60 / 60 / 24) + DATE(1970, 1, 1)</f>
        <v>42430.249305555553</v>
      </c>
      <c r="N3005" s="10">
        <f>M3005-L3005</f>
        <v>31.400046296294022</v>
      </c>
      <c r="O3005" t="b">
        <v>0</v>
      </c>
      <c r="P3005">
        <v>17</v>
      </c>
      <c r="Q3005" s="12">
        <f>IFERROR(ROUND(E3005 / P3005, 2), 0)</f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 / D3006 * 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>(K3006 / 60 / 60 / 24) + DATE(1970, 1, 1)</f>
        <v>41928.881064814814</v>
      </c>
      <c r="M3006" s="16">
        <f>(J3006 / 60 / 60 / 24) + DATE(1970, 1, 1)</f>
        <v>41958.922731481478</v>
      </c>
      <c r="N3006" s="10">
        <f>M3006-L3006</f>
        <v>30.041666666664241</v>
      </c>
      <c r="O3006" t="b">
        <v>0</v>
      </c>
      <c r="P3006">
        <v>277</v>
      </c>
      <c r="Q3006" s="12">
        <f>IFERROR(ROUND(E3006 / P3006, 2), 0)</f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 / D3007 * 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>(K3007 / 60 / 60 / 24) + DATE(1970, 1, 1)</f>
        <v>41888.674826388888</v>
      </c>
      <c r="M3007" s="16">
        <f>(J3007 / 60 / 60 / 24) + DATE(1970, 1, 1)</f>
        <v>41918.674826388888</v>
      </c>
      <c r="N3007" s="10">
        <f>M3007-L3007</f>
        <v>30</v>
      </c>
      <c r="O3007" t="b">
        <v>0</v>
      </c>
      <c r="P3007">
        <v>118</v>
      </c>
      <c r="Q3007" s="12">
        <f>IFERROR(ROUND(E3007 / P3007, 2), 0)</f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 / D3008 * 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>(K3008 / 60 / 60 / 24) + DATE(1970, 1, 1)</f>
        <v>41957.756840277783</v>
      </c>
      <c r="M3008" s="16">
        <f>(J3008 / 60 / 60 / 24) + DATE(1970, 1, 1)</f>
        <v>41987.756840277783</v>
      </c>
      <c r="N3008" s="10">
        <f>M3008-L3008</f>
        <v>30</v>
      </c>
      <c r="O3008" t="b">
        <v>0</v>
      </c>
      <c r="P3008">
        <v>97</v>
      </c>
      <c r="Q3008" s="12">
        <f>IFERROR(ROUND(E3008 / P3008, 2), 0)</f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 / D3009 * 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>(K3009 / 60 / 60 / 24) + DATE(1970, 1, 1)</f>
        <v>42098.216238425928</v>
      </c>
      <c r="M3009" s="16">
        <f>(J3009 / 60 / 60 / 24) + DATE(1970, 1, 1)</f>
        <v>42119.216238425928</v>
      </c>
      <c r="N3009" s="10">
        <f>M3009-L3009</f>
        <v>21</v>
      </c>
      <c r="O3009" t="b">
        <v>0</v>
      </c>
      <c r="P3009">
        <v>20</v>
      </c>
      <c r="Q3009" s="12">
        <f>IFERROR(ROUND(E3009 / P3009, 2), 0)</f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>(K3010 / 60 / 60 / 24) + DATE(1970, 1, 1)</f>
        <v>42360.212025462963</v>
      </c>
      <c r="M3010" s="16">
        <f>(J3010 / 60 / 60 / 24) + DATE(1970, 1, 1)</f>
        <v>42390.212025462963</v>
      </c>
      <c r="N3010" s="10">
        <f>M3010-L3010</f>
        <v>30</v>
      </c>
      <c r="O3010" t="b">
        <v>0</v>
      </c>
      <c r="P3010">
        <v>26</v>
      </c>
      <c r="Q3010" s="12">
        <f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 / D3011 * 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>(K3011 / 60 / 60 / 24) + DATE(1970, 1, 1)</f>
        <v>41939.569907407407</v>
      </c>
      <c r="M3011" s="16">
        <f>(J3011 / 60 / 60 / 24) + DATE(1970, 1, 1)</f>
        <v>41969.611574074079</v>
      </c>
      <c r="N3011" s="10">
        <f>M3011-L3011</f>
        <v>30.041666666671517</v>
      </c>
      <c r="O3011" t="b">
        <v>0</v>
      </c>
      <c r="P3011">
        <v>128</v>
      </c>
      <c r="Q3011" s="12">
        <f>IFERROR(ROUND(E3011 / P3011, 2), 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 / D3012 * 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>(K3012 / 60 / 60 / 24) + DATE(1970, 1, 1)</f>
        <v>41996.832395833335</v>
      </c>
      <c r="M3012" s="16">
        <f>(J3012 / 60 / 60 / 24) + DATE(1970, 1, 1)</f>
        <v>42056.832395833335</v>
      </c>
      <c r="N3012" s="10">
        <f>M3012-L3012</f>
        <v>60</v>
      </c>
      <c r="O3012" t="b">
        <v>0</v>
      </c>
      <c r="P3012">
        <v>15</v>
      </c>
      <c r="Q3012" s="12">
        <f>IFERROR(ROUND(E3012 / P3012, 2), 0)</f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 / D3013 * 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>(K3013 / 60 / 60 / 24) + DATE(1970, 1, 1)</f>
        <v>42334.468935185185</v>
      </c>
      <c r="M3013" s="16">
        <f>(J3013 / 60 / 60 / 24) + DATE(1970, 1, 1)</f>
        <v>42361.957638888889</v>
      </c>
      <c r="N3013" s="10">
        <f>M3013-L3013</f>
        <v>27.488703703704232</v>
      </c>
      <c r="O3013" t="b">
        <v>0</v>
      </c>
      <c r="P3013">
        <v>25</v>
      </c>
      <c r="Q3013" s="12">
        <f>IFERROR(ROUND(E3013 / P3013, 2), 0)</f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 / D3014 * 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>(K3014 / 60 / 60 / 24) + DATE(1970, 1, 1)</f>
        <v>42024.702893518523</v>
      </c>
      <c r="M3014" s="16">
        <f>(J3014 / 60 / 60 / 24) + DATE(1970, 1, 1)</f>
        <v>42045.702893518523</v>
      </c>
      <c r="N3014" s="10">
        <f>M3014-L3014</f>
        <v>21</v>
      </c>
      <c r="O3014" t="b">
        <v>0</v>
      </c>
      <c r="P3014">
        <v>55</v>
      </c>
      <c r="Q3014" s="12">
        <f>IFERROR(ROUND(E3014 / P3014, 2), 0)</f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 / D3015 * 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>(K3015 / 60 / 60 / 24) + DATE(1970, 1, 1)</f>
        <v>42146.836215277777</v>
      </c>
      <c r="M3015" s="16">
        <f>(J3015 / 60 / 60 / 24) + DATE(1970, 1, 1)</f>
        <v>42176.836215277777</v>
      </c>
      <c r="N3015" s="10">
        <f>M3015-L3015</f>
        <v>30</v>
      </c>
      <c r="O3015" t="b">
        <v>0</v>
      </c>
      <c r="P3015">
        <v>107</v>
      </c>
      <c r="Q3015" s="12">
        <f>IFERROR(ROUND(E3015 / P3015, 2), 0)</f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 / D3016 * 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>(K3016 / 60 / 60 / 24) + DATE(1970, 1, 1)</f>
        <v>41920.123611111114</v>
      </c>
      <c r="M3016" s="16">
        <f>(J3016 / 60 / 60 / 24) + DATE(1970, 1, 1)</f>
        <v>41948.208333333336</v>
      </c>
      <c r="N3016" s="10">
        <f>M3016-L3016</f>
        <v>28.084722222221899</v>
      </c>
      <c r="O3016" t="b">
        <v>0</v>
      </c>
      <c r="P3016">
        <v>557</v>
      </c>
      <c r="Q3016" s="12">
        <f>IFERROR(ROUND(E3016 / P3016, 2), 0)</f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 / D3017 * 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>(K3017 / 60 / 60 / 24) + DATE(1970, 1, 1)</f>
        <v>41785.72729166667</v>
      </c>
      <c r="M3017" s="16">
        <f>(J3017 / 60 / 60 / 24) + DATE(1970, 1, 1)</f>
        <v>41801.166666666664</v>
      </c>
      <c r="N3017" s="10">
        <f>M3017-L3017</f>
        <v>15.43937499999447</v>
      </c>
      <c r="O3017" t="b">
        <v>0</v>
      </c>
      <c r="P3017">
        <v>40</v>
      </c>
      <c r="Q3017" s="12">
        <f>IFERROR(ROUND(E3017 / P3017, 2), 0)</f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 / D3018 * 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>(K3018 / 60 / 60 / 24) + DATE(1970, 1, 1)</f>
        <v>41778.548055555555</v>
      </c>
      <c r="M3018" s="16">
        <f>(J3018 / 60 / 60 / 24) + DATE(1970, 1, 1)</f>
        <v>41838.548055555555</v>
      </c>
      <c r="N3018" s="10">
        <f>M3018-L3018</f>
        <v>60</v>
      </c>
      <c r="O3018" t="b">
        <v>0</v>
      </c>
      <c r="P3018">
        <v>36</v>
      </c>
      <c r="Q3018" s="12">
        <f>IFERROR(ROUND(E3018 / P3018, 2), 0)</f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 / D3019 * 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>(K3019 / 60 / 60 / 24) + DATE(1970, 1, 1)</f>
        <v>41841.850034722222</v>
      </c>
      <c r="M3019" s="16">
        <f>(J3019 / 60 / 60 / 24) + DATE(1970, 1, 1)</f>
        <v>41871.850034722222</v>
      </c>
      <c r="N3019" s="10">
        <f>M3019-L3019</f>
        <v>30</v>
      </c>
      <c r="O3019" t="b">
        <v>0</v>
      </c>
      <c r="P3019">
        <v>159</v>
      </c>
      <c r="Q3019" s="12">
        <f>IFERROR(ROUND(E3019 / P3019, 2), 0)</f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 / D3020 * 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>(K3020 / 60 / 60 / 24) + DATE(1970, 1, 1)</f>
        <v>42163.29833333334</v>
      </c>
      <c r="M3020" s="16">
        <f>(J3020 / 60 / 60 / 24) + DATE(1970, 1, 1)</f>
        <v>42205.916666666672</v>
      </c>
      <c r="N3020" s="10">
        <f>M3020-L3020</f>
        <v>42.618333333331975</v>
      </c>
      <c r="O3020" t="b">
        <v>0</v>
      </c>
      <c r="P3020">
        <v>41</v>
      </c>
      <c r="Q3020" s="12">
        <f>IFERROR(ROUND(E3020 / P3020, 2), 0)</f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 / D3021 * 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>(K3021 / 60 / 60 / 24) + DATE(1970, 1, 1)</f>
        <v>41758.833564814813</v>
      </c>
      <c r="M3021" s="16">
        <f>(J3021 / 60 / 60 / 24) + DATE(1970, 1, 1)</f>
        <v>41786.125</v>
      </c>
      <c r="N3021" s="10">
        <f>M3021-L3021</f>
        <v>27.291435185186856</v>
      </c>
      <c r="O3021" t="b">
        <v>0</v>
      </c>
      <c r="P3021">
        <v>226</v>
      </c>
      <c r="Q3021" s="12">
        <f>IFERROR(ROUND(E3021 / P3021, 2), 0)</f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 / D3022 * 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>(K3022 / 60 / 60 / 24) + DATE(1970, 1, 1)</f>
        <v>42170.846446759257</v>
      </c>
      <c r="M3022" s="16">
        <f>(J3022 / 60 / 60 / 24) + DATE(1970, 1, 1)</f>
        <v>42230.846446759257</v>
      </c>
      <c r="N3022" s="10">
        <f>M3022-L3022</f>
        <v>60</v>
      </c>
      <c r="O3022" t="b">
        <v>0</v>
      </c>
      <c r="P3022">
        <v>30</v>
      </c>
      <c r="Q3022" s="12">
        <f>IFERROR(ROUND(E3022 / P3022, 2), 0)</f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 / D3023 * 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>(K3023 / 60 / 60 / 24) + DATE(1970, 1, 1)</f>
        <v>42660.618854166663</v>
      </c>
      <c r="M3023" s="16">
        <f>(J3023 / 60 / 60 / 24) + DATE(1970, 1, 1)</f>
        <v>42696.249305555553</v>
      </c>
      <c r="N3023" s="10">
        <f>M3023-L3023</f>
        <v>35.630451388889924</v>
      </c>
      <c r="O3023" t="b">
        <v>0</v>
      </c>
      <c r="P3023">
        <v>103</v>
      </c>
      <c r="Q3023" s="12">
        <f>IFERROR(ROUND(E3023 / P3023, 2), 0)</f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 / D3024 * 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>(K3024 / 60 / 60 / 24) + DATE(1970, 1, 1)</f>
        <v>42564.95380787037</v>
      </c>
      <c r="M3024" s="16">
        <f>(J3024 / 60 / 60 / 24) + DATE(1970, 1, 1)</f>
        <v>42609.95380787037</v>
      </c>
      <c r="N3024" s="10">
        <f>M3024-L3024</f>
        <v>45</v>
      </c>
      <c r="O3024" t="b">
        <v>0</v>
      </c>
      <c r="P3024">
        <v>62</v>
      </c>
      <c r="Q3024" s="12">
        <f>IFERROR(ROUND(E3024 / P3024, 2), 0)</f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 / D3025 * 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>(K3025 / 60 / 60 / 24) + DATE(1970, 1, 1)</f>
        <v>42121.675763888896</v>
      </c>
      <c r="M3025" s="16">
        <f>(J3025 / 60 / 60 / 24) + DATE(1970, 1, 1)</f>
        <v>42166.675763888896</v>
      </c>
      <c r="N3025" s="10">
        <f>M3025-L3025</f>
        <v>45</v>
      </c>
      <c r="O3025" t="b">
        <v>0</v>
      </c>
      <c r="P3025">
        <v>6</v>
      </c>
      <c r="Q3025" s="12">
        <f>IFERROR(ROUND(E3025 / P3025, 2), 0)</f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 / D3026 * 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>(K3026 / 60 / 60 / 24) + DATE(1970, 1, 1)</f>
        <v>41158.993923611109</v>
      </c>
      <c r="M3026" s="16">
        <f>(J3026 / 60 / 60 / 24) + DATE(1970, 1, 1)</f>
        <v>41188.993923611109</v>
      </c>
      <c r="N3026" s="10">
        <f>M3026-L3026</f>
        <v>30</v>
      </c>
      <c r="O3026" t="b">
        <v>0</v>
      </c>
      <c r="P3026">
        <v>182</v>
      </c>
      <c r="Q3026" s="12">
        <f>IFERROR(ROUND(E3026 / P3026, 2), 0)</f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 / D3027 * 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>(K3027 / 60 / 60 / 24) + DATE(1970, 1, 1)</f>
        <v>41761.509409722225</v>
      </c>
      <c r="M3027" s="16">
        <f>(J3027 / 60 / 60 / 24) + DATE(1970, 1, 1)</f>
        <v>41789.666666666664</v>
      </c>
      <c r="N3027" s="10">
        <f>M3027-L3027</f>
        <v>28.157256944439723</v>
      </c>
      <c r="O3027" t="b">
        <v>0</v>
      </c>
      <c r="P3027">
        <v>145</v>
      </c>
      <c r="Q3027" s="12">
        <f>IFERROR(ROUND(E3027 / P3027, 2), 0)</f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 / D3028 * 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>(K3028 / 60 / 60 / 24) + DATE(1970, 1, 1)</f>
        <v>42783.459398148145</v>
      </c>
      <c r="M3028" s="16">
        <f>(J3028 / 60 / 60 / 24) + DATE(1970, 1, 1)</f>
        <v>42797.459398148145</v>
      </c>
      <c r="N3028" s="10">
        <f>M3028-L3028</f>
        <v>14</v>
      </c>
      <c r="O3028" t="b">
        <v>0</v>
      </c>
      <c r="P3028">
        <v>25</v>
      </c>
      <c r="Q3028" s="12">
        <f>IFERROR(ROUND(E3028 / P3028, 2), 0)</f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 / D3029 * 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>(K3029 / 60 / 60 / 24) + DATE(1970, 1, 1)</f>
        <v>42053.704293981486</v>
      </c>
      <c r="M3029" s="16">
        <f>(J3029 / 60 / 60 / 24) + DATE(1970, 1, 1)</f>
        <v>42083.662627314814</v>
      </c>
      <c r="N3029" s="10">
        <f>M3029-L3029</f>
        <v>29.958333333328483</v>
      </c>
      <c r="O3029" t="b">
        <v>0</v>
      </c>
      <c r="P3029">
        <v>320</v>
      </c>
      <c r="Q3029" s="12">
        <f>IFERROR(ROUND(E3029 / P3029, 2), 0)</f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 / D3030 * 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>(K3030 / 60 / 60 / 24) + DATE(1970, 1, 1)</f>
        <v>42567.264178240745</v>
      </c>
      <c r="M3030" s="16">
        <f>(J3030 / 60 / 60 / 24) + DATE(1970, 1, 1)</f>
        <v>42597.264178240745</v>
      </c>
      <c r="N3030" s="10">
        <f>M3030-L3030</f>
        <v>30</v>
      </c>
      <c r="O3030" t="b">
        <v>0</v>
      </c>
      <c r="P3030">
        <v>99</v>
      </c>
      <c r="Q3030" s="12">
        <f>IFERROR(ROUND(E3030 / P3030, 2), 0)</f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 / D3031 * 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>(K3031 / 60 / 60 / 24) + DATE(1970, 1, 1)</f>
        <v>41932.708877314813</v>
      </c>
      <c r="M3031" s="16">
        <f>(J3031 / 60 / 60 / 24) + DATE(1970, 1, 1)</f>
        <v>41961.190972222219</v>
      </c>
      <c r="N3031" s="10">
        <f>M3031-L3031</f>
        <v>28.482094907405553</v>
      </c>
      <c r="O3031" t="b">
        <v>0</v>
      </c>
      <c r="P3031">
        <v>348</v>
      </c>
      <c r="Q3031" s="12">
        <f>IFERROR(ROUND(E3031 / P3031, 2), 0)</f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 / D3032 * 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>(K3032 / 60 / 60 / 24) + DATE(1970, 1, 1)</f>
        <v>42233.747349537036</v>
      </c>
      <c r="M3032" s="16">
        <f>(J3032 / 60 / 60 / 24) + DATE(1970, 1, 1)</f>
        <v>42263.747349537036</v>
      </c>
      <c r="N3032" s="10">
        <f>M3032-L3032</f>
        <v>30</v>
      </c>
      <c r="O3032" t="b">
        <v>0</v>
      </c>
      <c r="P3032">
        <v>41</v>
      </c>
      <c r="Q3032" s="12">
        <f>IFERROR(ROUND(E3032 / P3032, 2), 0)</f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 / D3033 * 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>(K3033 / 60 / 60 / 24) + DATE(1970, 1, 1)</f>
        <v>42597.882488425923</v>
      </c>
      <c r="M3033" s="16">
        <f>(J3033 / 60 / 60 / 24) + DATE(1970, 1, 1)</f>
        <v>42657.882488425923</v>
      </c>
      <c r="N3033" s="10">
        <f>M3033-L3033</f>
        <v>60</v>
      </c>
      <c r="O3033" t="b">
        <v>0</v>
      </c>
      <c r="P3033">
        <v>29</v>
      </c>
      <c r="Q3033" s="12">
        <f>IFERROR(ROUND(E3033 / P3033, 2), 0)</f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 / D3034 * 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>(K3034 / 60 / 60 / 24) + DATE(1970, 1, 1)</f>
        <v>42228.044664351852</v>
      </c>
      <c r="M3034" s="16">
        <f>(J3034 / 60 / 60 / 24) + DATE(1970, 1, 1)</f>
        <v>42258.044664351852</v>
      </c>
      <c r="N3034" s="10">
        <f>M3034-L3034</f>
        <v>30</v>
      </c>
      <c r="O3034" t="b">
        <v>0</v>
      </c>
      <c r="P3034">
        <v>25</v>
      </c>
      <c r="Q3034" s="12">
        <f>IFERROR(ROUND(E3034 / P3034, 2), 0)</f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 / D3035 * 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>(K3035 / 60 / 60 / 24) + DATE(1970, 1, 1)</f>
        <v>42570.110243055555</v>
      </c>
      <c r="M3035" s="16">
        <f>(J3035 / 60 / 60 / 24) + DATE(1970, 1, 1)</f>
        <v>42600.110243055555</v>
      </c>
      <c r="N3035" s="10">
        <f>M3035-L3035</f>
        <v>30</v>
      </c>
      <c r="O3035" t="b">
        <v>0</v>
      </c>
      <c r="P3035">
        <v>23</v>
      </c>
      <c r="Q3035" s="12">
        <f>IFERROR(ROUND(E3035 / P3035, 2), 0)</f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 / D3036 * 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>(K3036 / 60 / 60 / 24) + DATE(1970, 1, 1)</f>
        <v>42644.535358796296</v>
      </c>
      <c r="M3036" s="16">
        <f>(J3036 / 60 / 60 / 24) + DATE(1970, 1, 1)</f>
        <v>42675.165972222225</v>
      </c>
      <c r="N3036" s="10">
        <f>M3036-L3036</f>
        <v>30.630613425928459</v>
      </c>
      <c r="O3036" t="b">
        <v>0</v>
      </c>
      <c r="P3036">
        <v>1260</v>
      </c>
      <c r="Q3036" s="12">
        <f>IFERROR(ROUND(E3036 / P3036, 2), 0)</f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 / D3037 * 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>(K3037 / 60 / 60 / 24) + DATE(1970, 1, 1)</f>
        <v>41368.560289351852</v>
      </c>
      <c r="M3037" s="16">
        <f>(J3037 / 60 / 60 / 24) + DATE(1970, 1, 1)</f>
        <v>41398.560289351852</v>
      </c>
      <c r="N3037" s="10">
        <f>M3037-L3037</f>
        <v>30</v>
      </c>
      <c r="O3037" t="b">
        <v>0</v>
      </c>
      <c r="P3037">
        <v>307</v>
      </c>
      <c r="Q3037" s="12">
        <f>IFERROR(ROUND(E3037 / P3037, 2), 0)</f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 / D3038 * 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>(K3038 / 60 / 60 / 24) + DATE(1970, 1, 1)</f>
        <v>41466.785231481481</v>
      </c>
      <c r="M3038" s="16">
        <f>(J3038 / 60 / 60 / 24) + DATE(1970, 1, 1)</f>
        <v>41502.499305555553</v>
      </c>
      <c r="N3038" s="10">
        <f>M3038-L3038</f>
        <v>35.714074074072414</v>
      </c>
      <c r="O3038" t="b">
        <v>0</v>
      </c>
      <c r="P3038">
        <v>329</v>
      </c>
      <c r="Q3038" s="12">
        <f>IFERROR(ROUND(E3038 / P3038, 2), 0)</f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 / D3039 * 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>(K3039 / 60 / 60 / 24) + DATE(1970, 1, 1)</f>
        <v>40378.893206018518</v>
      </c>
      <c r="M3039" s="16">
        <f>(J3039 / 60 / 60 / 24) + DATE(1970, 1, 1)</f>
        <v>40453.207638888889</v>
      </c>
      <c r="N3039" s="10">
        <f>M3039-L3039</f>
        <v>74.314432870371093</v>
      </c>
      <c r="O3039" t="b">
        <v>0</v>
      </c>
      <c r="P3039">
        <v>32</v>
      </c>
      <c r="Q3039" s="12">
        <f>IFERROR(ROUND(E3039 / P3039, 2), 0)</f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 / D3040 * 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>(K3040 / 60 / 60 / 24) + DATE(1970, 1, 1)</f>
        <v>42373.252280092594</v>
      </c>
      <c r="M3040" s="16">
        <f>(J3040 / 60 / 60 / 24) + DATE(1970, 1, 1)</f>
        <v>42433.252280092594</v>
      </c>
      <c r="N3040" s="10">
        <f>M3040-L3040</f>
        <v>60</v>
      </c>
      <c r="O3040" t="b">
        <v>0</v>
      </c>
      <c r="P3040">
        <v>27</v>
      </c>
      <c r="Q3040" s="12">
        <f>IFERROR(ROUND(E3040 / P3040, 2), 0)</f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 / D3041 * 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>(K3041 / 60 / 60 / 24) + DATE(1970, 1, 1)</f>
        <v>41610.794421296298</v>
      </c>
      <c r="M3041" s="16">
        <f>(J3041 / 60 / 60 / 24) + DATE(1970, 1, 1)</f>
        <v>41637.332638888889</v>
      </c>
      <c r="N3041" s="10">
        <f>M3041-L3041</f>
        <v>26.538217592591536</v>
      </c>
      <c r="O3041" t="b">
        <v>0</v>
      </c>
      <c r="P3041">
        <v>236</v>
      </c>
      <c r="Q3041" s="12">
        <f>IFERROR(ROUND(E3041 / P3041, 2), 0)</f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 / D3042 * 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>(K3042 / 60 / 60 / 24) + DATE(1970, 1, 1)</f>
        <v>42177.791909722218</v>
      </c>
      <c r="M3042" s="16">
        <f>(J3042 / 60 / 60 / 24) + DATE(1970, 1, 1)</f>
        <v>42181.958333333328</v>
      </c>
      <c r="N3042" s="10">
        <f>M3042-L3042</f>
        <v>4.1664236111100763</v>
      </c>
      <c r="O3042" t="b">
        <v>0</v>
      </c>
      <c r="P3042">
        <v>42</v>
      </c>
      <c r="Q3042" s="12">
        <f>IFERROR(ROUND(E3042 / P3042, 2), 0)</f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 / D3043 * 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>(K3043 / 60 / 60 / 24) + DATE(1970, 1, 1)</f>
        <v>42359.868611111116</v>
      </c>
      <c r="M3043" s="16">
        <f>(J3043 / 60 / 60 / 24) + DATE(1970, 1, 1)</f>
        <v>42389.868611111116</v>
      </c>
      <c r="N3043" s="10">
        <f>M3043-L3043</f>
        <v>30</v>
      </c>
      <c r="O3043" t="b">
        <v>0</v>
      </c>
      <c r="P3043">
        <v>95</v>
      </c>
      <c r="Q3043" s="12">
        <f>IFERROR(ROUND(E3043 / P3043, 2), 0)</f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 / D3044 * 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>(K3044 / 60 / 60 / 24) + DATE(1970, 1, 1)</f>
        <v>42253.688043981485</v>
      </c>
      <c r="M3044" s="16">
        <f>(J3044 / 60 / 60 / 24) + DATE(1970, 1, 1)</f>
        <v>42283.688043981485</v>
      </c>
      <c r="N3044" s="10">
        <f>M3044-L3044</f>
        <v>30</v>
      </c>
      <c r="O3044" t="b">
        <v>0</v>
      </c>
      <c r="P3044">
        <v>37</v>
      </c>
      <c r="Q3044" s="12">
        <f>IFERROR(ROUND(E3044 / P3044, 2), 0)</f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 / D3045 * 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>(K3045 / 60 / 60 / 24) + DATE(1970, 1, 1)</f>
        <v>42083.070590277777</v>
      </c>
      <c r="M3045" s="16">
        <f>(J3045 / 60 / 60 / 24) + DATE(1970, 1, 1)</f>
        <v>42110.118055555555</v>
      </c>
      <c r="N3045" s="10">
        <f>M3045-L3045</f>
        <v>27.047465277777519</v>
      </c>
      <c r="O3045" t="b">
        <v>0</v>
      </c>
      <c r="P3045">
        <v>128</v>
      </c>
      <c r="Q3045" s="12">
        <f>IFERROR(ROUND(E3045 / P3045, 2), 0)</f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 / D3046 * 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>(K3046 / 60 / 60 / 24) + DATE(1970, 1, 1)</f>
        <v>42387.7268287037</v>
      </c>
      <c r="M3046" s="16">
        <f>(J3046 / 60 / 60 / 24) + DATE(1970, 1, 1)</f>
        <v>42402.7268287037</v>
      </c>
      <c r="N3046" s="10">
        <f>M3046-L3046</f>
        <v>15</v>
      </c>
      <c r="O3046" t="b">
        <v>0</v>
      </c>
      <c r="P3046">
        <v>156</v>
      </c>
      <c r="Q3046" s="12">
        <f>IFERROR(ROUND(E3046 / P3046, 2), 0)</f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 / D3047 * 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>(K3047 / 60 / 60 / 24) + DATE(1970, 1, 1)</f>
        <v>41843.155729166669</v>
      </c>
      <c r="M3047" s="16">
        <f>(J3047 / 60 / 60 / 24) + DATE(1970, 1, 1)</f>
        <v>41873.155729166669</v>
      </c>
      <c r="N3047" s="10">
        <f>M3047-L3047</f>
        <v>30</v>
      </c>
      <c r="O3047" t="b">
        <v>0</v>
      </c>
      <c r="P3047">
        <v>64</v>
      </c>
      <c r="Q3047" s="12">
        <f>IFERROR(ROUND(E3047 / P3047, 2), 0)</f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 / D3048 * 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>(K3048 / 60 / 60 / 24) + DATE(1970, 1, 1)</f>
        <v>41862.803078703706</v>
      </c>
      <c r="M3048" s="16">
        <f>(J3048 / 60 / 60 / 24) + DATE(1970, 1, 1)</f>
        <v>41892.202777777777</v>
      </c>
      <c r="N3048" s="10">
        <f>M3048-L3048</f>
        <v>29.399699074070668</v>
      </c>
      <c r="O3048" t="b">
        <v>0</v>
      </c>
      <c r="P3048">
        <v>58</v>
      </c>
      <c r="Q3048" s="12">
        <f>IFERROR(ROUND(E3048 / P3048, 2), 0)</f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 / D3049 * 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>(K3049 / 60 / 60 / 24) + DATE(1970, 1, 1)</f>
        <v>42443.989050925928</v>
      </c>
      <c r="M3049" s="16">
        <f>(J3049 / 60 / 60 / 24) + DATE(1970, 1, 1)</f>
        <v>42487.552777777775</v>
      </c>
      <c r="N3049" s="10">
        <f>M3049-L3049</f>
        <v>43.563726851847605</v>
      </c>
      <c r="O3049" t="b">
        <v>0</v>
      </c>
      <c r="P3049">
        <v>20</v>
      </c>
      <c r="Q3049" s="12">
        <f>IFERROR(ROUND(E3049 / P3049, 2), 0)</f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 / D3050 * 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>(K3050 / 60 / 60 / 24) + DATE(1970, 1, 1)</f>
        <v>41975.901180555549</v>
      </c>
      <c r="M3050" s="16">
        <f>(J3050 / 60 / 60 / 24) + DATE(1970, 1, 1)</f>
        <v>42004.890277777777</v>
      </c>
      <c r="N3050" s="10">
        <f>M3050-L3050</f>
        <v>28.989097222227429</v>
      </c>
      <c r="O3050" t="b">
        <v>0</v>
      </c>
      <c r="P3050">
        <v>47</v>
      </c>
      <c r="Q3050" s="12">
        <f>IFERROR(ROUND(E3050 / P3050, 2), 0)</f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 / D3051 * 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>(K3051 / 60 / 60 / 24) + DATE(1970, 1, 1)</f>
        <v>42139.014525462961</v>
      </c>
      <c r="M3051" s="16">
        <f>(J3051 / 60 / 60 / 24) + DATE(1970, 1, 1)</f>
        <v>42169.014525462961</v>
      </c>
      <c r="N3051" s="10">
        <f>M3051-L3051</f>
        <v>30</v>
      </c>
      <c r="O3051" t="b">
        <v>0</v>
      </c>
      <c r="P3051">
        <v>54</v>
      </c>
      <c r="Q3051" s="12">
        <f>IFERROR(ROUND(E3051 / P3051, 2), 0)</f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 / D3052 * 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>(K3052 / 60 / 60 / 24) + DATE(1970, 1, 1)</f>
        <v>42465.16851851852</v>
      </c>
      <c r="M3052" s="16">
        <f>(J3052 / 60 / 60 / 24) + DATE(1970, 1, 1)</f>
        <v>42495.16851851852</v>
      </c>
      <c r="N3052" s="10">
        <f>M3052-L3052</f>
        <v>30</v>
      </c>
      <c r="O3052" t="b">
        <v>0</v>
      </c>
      <c r="P3052">
        <v>9</v>
      </c>
      <c r="Q3052" s="12">
        <f>IFERROR(ROUND(E3052 / P3052, 2), 0)</f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 / D3053 * 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>(K3053 / 60 / 60 / 24) + DATE(1970, 1, 1)</f>
        <v>42744.416030092587</v>
      </c>
      <c r="M3053" s="16">
        <f>(J3053 / 60 / 60 / 24) + DATE(1970, 1, 1)</f>
        <v>42774.416030092587</v>
      </c>
      <c r="N3053" s="10">
        <f>M3053-L3053</f>
        <v>30</v>
      </c>
      <c r="O3053" t="b">
        <v>1</v>
      </c>
      <c r="P3053">
        <v>35</v>
      </c>
      <c r="Q3053" s="12">
        <f>IFERROR(ROUND(E3053 / P3053, 2), 0)</f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 / D3054 * 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>(K3054 / 60 / 60 / 24) + DATE(1970, 1, 1)</f>
        <v>42122.670069444444</v>
      </c>
      <c r="M3054" s="16">
        <f>(J3054 / 60 / 60 / 24) + DATE(1970, 1, 1)</f>
        <v>42152.665972222225</v>
      </c>
      <c r="N3054" s="10">
        <f>M3054-L3054</f>
        <v>29.995902777780429</v>
      </c>
      <c r="O3054" t="b">
        <v>0</v>
      </c>
      <c r="P3054">
        <v>2</v>
      </c>
      <c r="Q3054" s="12">
        <f>IFERROR(ROUND(E3054 / P3054, 2), 0)</f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 / D3055 * 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>(K3055 / 60 / 60 / 24) + DATE(1970, 1, 1)</f>
        <v>41862.761724537035</v>
      </c>
      <c r="M3055" s="16">
        <f>(J3055 / 60 / 60 / 24) + DATE(1970, 1, 1)</f>
        <v>41914.165972222225</v>
      </c>
      <c r="N3055" s="10">
        <f>M3055-L3055</f>
        <v>51.404247685190057</v>
      </c>
      <c r="O3055" t="b">
        <v>0</v>
      </c>
      <c r="P3055">
        <v>3</v>
      </c>
      <c r="Q3055" s="12">
        <f>IFERROR(ROUND(E3055 / P3055, 2), 0)</f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 / D3056 * 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>(K3056 / 60 / 60 / 24) + DATE(1970, 1, 1)</f>
        <v>42027.832800925928</v>
      </c>
      <c r="M3056" s="16">
        <f>(J3056 / 60 / 60 / 24) + DATE(1970, 1, 1)</f>
        <v>42065.044444444444</v>
      </c>
      <c r="N3056" s="10">
        <f>M3056-L3056</f>
        <v>37.211643518516212</v>
      </c>
      <c r="O3056" t="b">
        <v>0</v>
      </c>
      <c r="P3056">
        <v>0</v>
      </c>
      <c r="Q3056" s="12">
        <f>IFERROR(ROUND(E3056 / P3056, 2), 0)</f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 / D3057 * 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>(K3057 / 60 / 60 / 24) + DATE(1970, 1, 1)</f>
        <v>41953.95821759259</v>
      </c>
      <c r="M3057" s="16">
        <f>(J3057 / 60 / 60 / 24) + DATE(1970, 1, 1)</f>
        <v>42013.95821759259</v>
      </c>
      <c r="N3057" s="10">
        <f>M3057-L3057</f>
        <v>60</v>
      </c>
      <c r="O3057" t="b">
        <v>0</v>
      </c>
      <c r="P3057">
        <v>1</v>
      </c>
      <c r="Q3057" s="12">
        <f>IFERROR(ROUND(E3057 / P3057, 2), 0)</f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 / D3058 * 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>(K3058 / 60 / 60 / 24) + DATE(1970, 1, 1)</f>
        <v>41851.636388888888</v>
      </c>
      <c r="M3058" s="16">
        <f>(J3058 / 60 / 60 / 24) + DATE(1970, 1, 1)</f>
        <v>41911.636388888888</v>
      </c>
      <c r="N3058" s="10">
        <f>M3058-L3058</f>
        <v>60</v>
      </c>
      <c r="O3058" t="b">
        <v>0</v>
      </c>
      <c r="P3058">
        <v>0</v>
      </c>
      <c r="Q3058" s="12">
        <f>IFERROR(ROUND(E3058 / P3058, 2), 0)</f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 / D3059 * 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>(K3059 / 60 / 60 / 24) + DATE(1970, 1, 1)</f>
        <v>42433.650590277779</v>
      </c>
      <c r="M3059" s="16">
        <f>(J3059 / 60 / 60 / 24) + DATE(1970, 1, 1)</f>
        <v>42463.608923611115</v>
      </c>
      <c r="N3059" s="10">
        <f>M3059-L3059</f>
        <v>29.958333333335759</v>
      </c>
      <c r="O3059" t="b">
        <v>0</v>
      </c>
      <c r="P3059">
        <v>0</v>
      </c>
      <c r="Q3059" s="12">
        <f>IFERROR(ROUND(E3059 / P3059, 2), 0)</f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 / D3060 * 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>(K3060 / 60 / 60 / 24) + DATE(1970, 1, 1)</f>
        <v>42460.374305555553</v>
      </c>
      <c r="M3060" s="16">
        <f>(J3060 / 60 / 60 / 24) + DATE(1970, 1, 1)</f>
        <v>42510.374305555553</v>
      </c>
      <c r="N3060" s="10">
        <f>M3060-L3060</f>
        <v>50</v>
      </c>
      <c r="O3060" t="b">
        <v>0</v>
      </c>
      <c r="P3060">
        <v>3</v>
      </c>
      <c r="Q3060" s="12">
        <f>IFERROR(ROUND(E3060 / P3060, 2), 0)</f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 / D3061 * 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>(K3061 / 60 / 60 / 24) + DATE(1970, 1, 1)</f>
        <v>41829.935717592591</v>
      </c>
      <c r="M3061" s="16">
        <f>(J3061 / 60 / 60 / 24) + DATE(1970, 1, 1)</f>
        <v>41859.935717592591</v>
      </c>
      <c r="N3061" s="10">
        <f>M3061-L3061</f>
        <v>30</v>
      </c>
      <c r="O3061" t="b">
        <v>0</v>
      </c>
      <c r="P3061">
        <v>11</v>
      </c>
      <c r="Q3061" s="12">
        <f>IFERROR(ROUND(E3061 / P3061, 2), 0)</f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 / D3062 * 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>(K3062 / 60 / 60 / 24) + DATE(1970, 1, 1)</f>
        <v>42245.274699074071</v>
      </c>
      <c r="M3062" s="16">
        <f>(J3062 / 60 / 60 / 24) + DATE(1970, 1, 1)</f>
        <v>42275.274699074071</v>
      </c>
      <c r="N3062" s="10">
        <f>M3062-L3062</f>
        <v>30</v>
      </c>
      <c r="O3062" t="b">
        <v>0</v>
      </c>
      <c r="P3062">
        <v>6</v>
      </c>
      <c r="Q3062" s="12">
        <f>IFERROR(ROUND(E3062 / P3062, 2), 0)</f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 / D3063 * 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>(K3063 / 60 / 60 / 24) + DATE(1970, 1, 1)</f>
        <v>41834.784120370372</v>
      </c>
      <c r="M3063" s="16">
        <f>(J3063 / 60 / 60 / 24) + DATE(1970, 1, 1)</f>
        <v>41864.784120370372</v>
      </c>
      <c r="N3063" s="10">
        <f>M3063-L3063</f>
        <v>30</v>
      </c>
      <c r="O3063" t="b">
        <v>0</v>
      </c>
      <c r="P3063">
        <v>0</v>
      </c>
      <c r="Q3063" s="12">
        <f>IFERROR(ROUND(E3063 / P3063, 2), 0)</f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 / D3064 * 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>(K3064 / 60 / 60 / 24) + DATE(1970, 1, 1)</f>
        <v>42248.535787037035</v>
      </c>
      <c r="M3064" s="16">
        <f>(J3064 / 60 / 60 / 24) + DATE(1970, 1, 1)</f>
        <v>42277.75</v>
      </c>
      <c r="N3064" s="10">
        <f>M3064-L3064</f>
        <v>29.214212962964666</v>
      </c>
      <c r="O3064" t="b">
        <v>0</v>
      </c>
      <c r="P3064">
        <v>67</v>
      </c>
      <c r="Q3064" s="12">
        <f>IFERROR(ROUND(E3064 / P3064, 2), 0)</f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 / D3065 * 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>(K3065 / 60 / 60 / 24) + DATE(1970, 1, 1)</f>
        <v>42630.922893518517</v>
      </c>
      <c r="M3065" s="16">
        <f>(J3065 / 60 / 60 / 24) + DATE(1970, 1, 1)</f>
        <v>42665.922893518517</v>
      </c>
      <c r="N3065" s="10">
        <f>M3065-L3065</f>
        <v>35</v>
      </c>
      <c r="O3065" t="b">
        <v>0</v>
      </c>
      <c r="P3065">
        <v>23</v>
      </c>
      <c r="Q3065" s="12">
        <f>IFERROR(ROUND(E3065 / P3065, 2), 0)</f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 / D3066 * 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>(K3066 / 60 / 60 / 24) + DATE(1970, 1, 1)</f>
        <v>42299.130162037036</v>
      </c>
      <c r="M3066" s="16">
        <f>(J3066 / 60 / 60 / 24) + DATE(1970, 1, 1)</f>
        <v>42330.290972222225</v>
      </c>
      <c r="N3066" s="10">
        <f>M3066-L3066</f>
        <v>31.160810185188893</v>
      </c>
      <c r="O3066" t="b">
        <v>0</v>
      </c>
      <c r="P3066">
        <v>72</v>
      </c>
      <c r="Q3066" s="12">
        <f>IFERROR(ROUND(E3066 / P3066, 2), 0)</f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 / D3067 * 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>(K3067 / 60 / 60 / 24) + DATE(1970, 1, 1)</f>
        <v>41825.055231481485</v>
      </c>
      <c r="M3067" s="16">
        <f>(J3067 / 60 / 60 / 24) + DATE(1970, 1, 1)</f>
        <v>41850.055231481485</v>
      </c>
      <c r="N3067" s="10">
        <f>M3067-L3067</f>
        <v>25</v>
      </c>
      <c r="O3067" t="b">
        <v>0</v>
      </c>
      <c r="P3067">
        <v>2</v>
      </c>
      <c r="Q3067" s="12">
        <f>IFERROR(ROUND(E3067 / P3067, 2), 0)</f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 / D3068 * 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>(K3068 / 60 / 60 / 24) + DATE(1970, 1, 1)</f>
        <v>42531.228437500002</v>
      </c>
      <c r="M3068" s="16">
        <f>(J3068 / 60 / 60 / 24) + DATE(1970, 1, 1)</f>
        <v>42561.228437500002</v>
      </c>
      <c r="N3068" s="10">
        <f>M3068-L3068</f>
        <v>30</v>
      </c>
      <c r="O3068" t="b">
        <v>0</v>
      </c>
      <c r="P3068">
        <v>15</v>
      </c>
      <c r="Q3068" s="12">
        <f>IFERROR(ROUND(E3068 / P3068, 2), 0)</f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 / D3069 * 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>(K3069 / 60 / 60 / 24) + DATE(1970, 1, 1)</f>
        <v>42226.938414351855</v>
      </c>
      <c r="M3069" s="16">
        <f>(J3069 / 60 / 60 / 24) + DATE(1970, 1, 1)</f>
        <v>42256.938414351855</v>
      </c>
      <c r="N3069" s="10">
        <f>M3069-L3069</f>
        <v>30</v>
      </c>
      <c r="O3069" t="b">
        <v>0</v>
      </c>
      <c r="P3069">
        <v>1</v>
      </c>
      <c r="Q3069" s="12">
        <f>IFERROR(ROUND(E3069 / P3069, 2), 0)</f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 / D3070 * 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>(K3070 / 60 / 60 / 24) + DATE(1970, 1, 1)</f>
        <v>42263.691574074073</v>
      </c>
      <c r="M3070" s="16">
        <f>(J3070 / 60 / 60 / 24) + DATE(1970, 1, 1)</f>
        <v>42293.691574074073</v>
      </c>
      <c r="N3070" s="10">
        <f>M3070-L3070</f>
        <v>30</v>
      </c>
      <c r="O3070" t="b">
        <v>0</v>
      </c>
      <c r="P3070">
        <v>2</v>
      </c>
      <c r="Q3070" s="12">
        <f>IFERROR(ROUND(E3070 / P3070, 2), 0)</f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 / D3071 * 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>(K3071 / 60 / 60 / 24) + DATE(1970, 1, 1)</f>
        <v>41957.833726851852</v>
      </c>
      <c r="M3071" s="16">
        <f>(J3071 / 60 / 60 / 24) + DATE(1970, 1, 1)</f>
        <v>41987.833726851852</v>
      </c>
      <c r="N3071" s="10">
        <f>M3071-L3071</f>
        <v>30</v>
      </c>
      <c r="O3071" t="b">
        <v>0</v>
      </c>
      <c r="P3071">
        <v>7</v>
      </c>
      <c r="Q3071" s="12">
        <f>IFERROR(ROUND(E3071 / P3071, 2), 0)</f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 / D3072 * 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>(K3072 / 60 / 60 / 24) + DATE(1970, 1, 1)</f>
        <v>42690.733437499999</v>
      </c>
      <c r="M3072" s="16">
        <f>(J3072 / 60 / 60 / 24) + DATE(1970, 1, 1)</f>
        <v>42711.733437499999</v>
      </c>
      <c r="N3072" s="10">
        <f>M3072-L3072</f>
        <v>21</v>
      </c>
      <c r="O3072" t="b">
        <v>0</v>
      </c>
      <c r="P3072">
        <v>16</v>
      </c>
      <c r="Q3072" s="12">
        <f>IFERROR(ROUND(E3072 / P3072, 2), 0)</f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 / D3073 * 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>(K3073 / 60 / 60 / 24) + DATE(1970, 1, 1)</f>
        <v>42097.732418981483</v>
      </c>
      <c r="M3073" s="16">
        <f>(J3073 / 60 / 60 / 24) + DATE(1970, 1, 1)</f>
        <v>42115.249305555553</v>
      </c>
      <c r="N3073" s="10">
        <f>M3073-L3073</f>
        <v>17.516886574070668</v>
      </c>
      <c r="O3073" t="b">
        <v>0</v>
      </c>
      <c r="P3073">
        <v>117</v>
      </c>
      <c r="Q3073" s="12">
        <f>IFERROR(ROUND(E3073 / P3073, 2), 0)</f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>(K3074 / 60 / 60 / 24) + DATE(1970, 1, 1)</f>
        <v>42658.690532407403</v>
      </c>
      <c r="M3074" s="16">
        <f>(J3074 / 60 / 60 / 24) + DATE(1970, 1, 1)</f>
        <v>42673.073611111111</v>
      </c>
      <c r="N3074" s="10">
        <f>M3074-L3074</f>
        <v>14.383078703707724</v>
      </c>
      <c r="O3074" t="b">
        <v>0</v>
      </c>
      <c r="P3074">
        <v>2</v>
      </c>
      <c r="Q3074" s="12">
        <f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 / D3075 * 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>(K3075 / 60 / 60 / 24) + DATE(1970, 1, 1)</f>
        <v>42111.684027777781</v>
      </c>
      <c r="M3075" s="16">
        <f>(J3075 / 60 / 60 / 24) + DATE(1970, 1, 1)</f>
        <v>42169.804861111115</v>
      </c>
      <c r="N3075" s="10">
        <f>M3075-L3075</f>
        <v>58.120833333334303</v>
      </c>
      <c r="O3075" t="b">
        <v>0</v>
      </c>
      <c r="P3075">
        <v>7</v>
      </c>
      <c r="Q3075" s="12">
        <f>IFERROR(ROUND(E3075 / P3075, 2), 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 / D3076 * 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>(K3076 / 60 / 60 / 24) + DATE(1970, 1, 1)</f>
        <v>42409.571284722217</v>
      </c>
      <c r="M3076" s="16">
        <f>(J3076 / 60 / 60 / 24) + DATE(1970, 1, 1)</f>
        <v>42439.571284722217</v>
      </c>
      <c r="N3076" s="10">
        <f>M3076-L3076</f>
        <v>30</v>
      </c>
      <c r="O3076" t="b">
        <v>0</v>
      </c>
      <c r="P3076">
        <v>3</v>
      </c>
      <c r="Q3076" s="12">
        <f>IFERROR(ROUND(E3076 / P3076, 2), 0)</f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 / D3077 * 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>(K3077 / 60 / 60 / 24) + DATE(1970, 1, 1)</f>
        <v>42551.102314814809</v>
      </c>
      <c r="M3077" s="16">
        <f>(J3077 / 60 / 60 / 24) + DATE(1970, 1, 1)</f>
        <v>42601.102314814809</v>
      </c>
      <c r="N3077" s="10">
        <f>M3077-L3077</f>
        <v>50</v>
      </c>
      <c r="O3077" t="b">
        <v>0</v>
      </c>
      <c r="P3077">
        <v>20</v>
      </c>
      <c r="Q3077" s="12">
        <f>IFERROR(ROUND(E3077 / P3077, 2), 0)</f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 / D3078 * 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>(K3078 / 60 / 60 / 24) + DATE(1970, 1, 1)</f>
        <v>42226.651886574073</v>
      </c>
      <c r="M3078" s="16">
        <f>(J3078 / 60 / 60 / 24) + DATE(1970, 1, 1)</f>
        <v>42286.651886574073</v>
      </c>
      <c r="N3078" s="10">
        <f>M3078-L3078</f>
        <v>60</v>
      </c>
      <c r="O3078" t="b">
        <v>0</v>
      </c>
      <c r="P3078">
        <v>50</v>
      </c>
      <c r="Q3078" s="12">
        <f>IFERROR(ROUND(E3078 / P3078, 2), 0)</f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 / D3079 * 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>(K3079 / 60 / 60 / 24) + DATE(1970, 1, 1)</f>
        <v>42766.956921296296</v>
      </c>
      <c r="M3079" s="16">
        <f>(J3079 / 60 / 60 / 24) + DATE(1970, 1, 1)</f>
        <v>42796.956921296296</v>
      </c>
      <c r="N3079" s="10">
        <f>M3079-L3079</f>
        <v>30</v>
      </c>
      <c r="O3079" t="b">
        <v>0</v>
      </c>
      <c r="P3079">
        <v>2</v>
      </c>
      <c r="Q3079" s="12">
        <f>IFERROR(ROUND(E3079 / P3079, 2), 0)</f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 / D3080 * 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>(K3080 / 60 / 60 / 24) + DATE(1970, 1, 1)</f>
        <v>42031.138831018514</v>
      </c>
      <c r="M3080" s="16">
        <f>(J3080 / 60 / 60 / 24) + DATE(1970, 1, 1)</f>
        <v>42061.138831018514</v>
      </c>
      <c r="N3080" s="10">
        <f>M3080-L3080</f>
        <v>30</v>
      </c>
      <c r="O3080" t="b">
        <v>0</v>
      </c>
      <c r="P3080">
        <v>3</v>
      </c>
      <c r="Q3080" s="12">
        <f>IFERROR(ROUND(E3080 / P3080, 2), 0)</f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 / D3081 * 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>(K3081 / 60 / 60 / 24) + DATE(1970, 1, 1)</f>
        <v>42055.713368055556</v>
      </c>
      <c r="M3081" s="16">
        <f>(J3081 / 60 / 60 / 24) + DATE(1970, 1, 1)</f>
        <v>42085.671701388885</v>
      </c>
      <c r="N3081" s="10">
        <f>M3081-L3081</f>
        <v>29.958333333328483</v>
      </c>
      <c r="O3081" t="b">
        <v>0</v>
      </c>
      <c r="P3081">
        <v>27</v>
      </c>
      <c r="Q3081" s="12">
        <f>IFERROR(ROUND(E3081 / P3081, 2), 0)</f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 / D3082 * 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>(K3082 / 60 / 60 / 24) + DATE(1970, 1, 1)</f>
        <v>41940.028287037036</v>
      </c>
      <c r="M3082" s="16">
        <f>(J3082 / 60 / 60 / 24) + DATE(1970, 1, 1)</f>
        <v>42000.0699537037</v>
      </c>
      <c r="N3082" s="10">
        <f>M3082-L3082</f>
        <v>60.041666666664241</v>
      </c>
      <c r="O3082" t="b">
        <v>0</v>
      </c>
      <c r="P3082">
        <v>7</v>
      </c>
      <c r="Q3082" s="12">
        <f>IFERROR(ROUND(E3082 / P3082, 2), 0)</f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 / D3083 * 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>(K3083 / 60 / 60 / 24) + DATE(1970, 1, 1)</f>
        <v>42237.181608796294</v>
      </c>
      <c r="M3083" s="16">
        <f>(J3083 / 60 / 60 / 24) + DATE(1970, 1, 1)</f>
        <v>42267.181608796294</v>
      </c>
      <c r="N3083" s="10">
        <f>M3083-L3083</f>
        <v>30</v>
      </c>
      <c r="O3083" t="b">
        <v>0</v>
      </c>
      <c r="P3083">
        <v>5</v>
      </c>
      <c r="Q3083" s="12">
        <f>IFERROR(ROUND(E3083 / P3083, 2), 0)</f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 / D3084 * 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>(K3084 / 60 / 60 / 24) + DATE(1970, 1, 1)</f>
        <v>42293.922986111109</v>
      </c>
      <c r="M3084" s="16">
        <f>(J3084 / 60 / 60 / 24) + DATE(1970, 1, 1)</f>
        <v>42323.96465277778</v>
      </c>
      <c r="N3084" s="10">
        <f>M3084-L3084</f>
        <v>30.041666666671517</v>
      </c>
      <c r="O3084" t="b">
        <v>0</v>
      </c>
      <c r="P3084">
        <v>0</v>
      </c>
      <c r="Q3084" s="12">
        <f>IFERROR(ROUND(E3084 / P3084, 2), 0)</f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 / D3085 * 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>(K3085 / 60 / 60 / 24) + DATE(1970, 1, 1)</f>
        <v>41853.563402777778</v>
      </c>
      <c r="M3085" s="16">
        <f>(J3085 / 60 / 60 / 24) + DATE(1970, 1, 1)</f>
        <v>41883.208333333336</v>
      </c>
      <c r="N3085" s="10">
        <f>M3085-L3085</f>
        <v>29.644930555557949</v>
      </c>
      <c r="O3085" t="b">
        <v>0</v>
      </c>
      <c r="P3085">
        <v>3</v>
      </c>
      <c r="Q3085" s="12">
        <f>IFERROR(ROUND(E3085 / P3085, 2), 0)</f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 / D3086 * 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>(K3086 / 60 / 60 / 24) + DATE(1970, 1, 1)</f>
        <v>42100.723738425921</v>
      </c>
      <c r="M3086" s="16">
        <f>(J3086 / 60 / 60 / 24) + DATE(1970, 1, 1)</f>
        <v>42129.783333333333</v>
      </c>
      <c r="N3086" s="10">
        <f>M3086-L3086</f>
        <v>29.059594907412247</v>
      </c>
      <c r="O3086" t="b">
        <v>0</v>
      </c>
      <c r="P3086">
        <v>6</v>
      </c>
      <c r="Q3086" s="12">
        <f>IFERROR(ROUND(E3086 / P3086, 2), 0)</f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 / D3087 * 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>(K3087 / 60 / 60 / 24) + DATE(1970, 1, 1)</f>
        <v>42246.883784722217</v>
      </c>
      <c r="M3087" s="16">
        <f>(J3087 / 60 / 60 / 24) + DATE(1970, 1, 1)</f>
        <v>42276.883784722217</v>
      </c>
      <c r="N3087" s="10">
        <f>M3087-L3087</f>
        <v>30</v>
      </c>
      <c r="O3087" t="b">
        <v>0</v>
      </c>
      <c r="P3087">
        <v>9</v>
      </c>
      <c r="Q3087" s="12">
        <f>IFERROR(ROUND(E3087 / P3087, 2), 0)</f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 / D3088 * 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>(K3088 / 60 / 60 / 24) + DATE(1970, 1, 1)</f>
        <v>42173.67082175926</v>
      </c>
      <c r="M3088" s="16">
        <f>(J3088 / 60 / 60 / 24) + DATE(1970, 1, 1)</f>
        <v>42233.67082175926</v>
      </c>
      <c r="N3088" s="10">
        <f>M3088-L3088</f>
        <v>60</v>
      </c>
      <c r="O3088" t="b">
        <v>0</v>
      </c>
      <c r="P3088">
        <v>3</v>
      </c>
      <c r="Q3088" s="12">
        <f>IFERROR(ROUND(E3088 / P3088, 2), 0)</f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 / D3089 * 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>(K3089 / 60 / 60 / 24) + DATE(1970, 1, 1)</f>
        <v>42665.150347222225</v>
      </c>
      <c r="M3089" s="16">
        <f>(J3089 / 60 / 60 / 24) + DATE(1970, 1, 1)</f>
        <v>42725.192013888889</v>
      </c>
      <c r="N3089" s="10">
        <f>M3089-L3089</f>
        <v>60.041666666664241</v>
      </c>
      <c r="O3089" t="b">
        <v>0</v>
      </c>
      <c r="P3089">
        <v>2</v>
      </c>
      <c r="Q3089" s="12">
        <f>IFERROR(ROUND(E3089 / P3089, 2), 0)</f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 / D3090 * 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>(K3090 / 60 / 60 / 24) + DATE(1970, 1, 1)</f>
        <v>41981.57230324074</v>
      </c>
      <c r="M3090" s="16">
        <f>(J3090 / 60 / 60 / 24) + DATE(1970, 1, 1)</f>
        <v>42012.570138888885</v>
      </c>
      <c r="N3090" s="10">
        <f>M3090-L3090</f>
        <v>30.997835648144246</v>
      </c>
      <c r="O3090" t="b">
        <v>0</v>
      </c>
      <c r="P3090">
        <v>3</v>
      </c>
      <c r="Q3090" s="12">
        <f>IFERROR(ROUND(E3090 / P3090, 2), 0)</f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 / D3091 * 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>(K3091 / 60 / 60 / 24) + DATE(1970, 1, 1)</f>
        <v>42528.542627314819</v>
      </c>
      <c r="M3091" s="16">
        <f>(J3091 / 60 / 60 / 24) + DATE(1970, 1, 1)</f>
        <v>42560.082638888889</v>
      </c>
      <c r="N3091" s="10">
        <f>M3091-L3091</f>
        <v>31.540011574070377</v>
      </c>
      <c r="O3091" t="b">
        <v>0</v>
      </c>
      <c r="P3091">
        <v>45</v>
      </c>
      <c r="Q3091" s="12">
        <f>IFERROR(ROUND(E3091 / P3091, 2), 0)</f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 / D3092 * 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>(K3092 / 60 / 60 / 24) + DATE(1970, 1, 1)</f>
        <v>42065.818807870368</v>
      </c>
      <c r="M3092" s="16">
        <f>(J3092 / 60 / 60 / 24) + DATE(1970, 1, 1)</f>
        <v>42125.777141203704</v>
      </c>
      <c r="N3092" s="10">
        <f>M3092-L3092</f>
        <v>59.958333333335759</v>
      </c>
      <c r="O3092" t="b">
        <v>0</v>
      </c>
      <c r="P3092">
        <v>9</v>
      </c>
      <c r="Q3092" s="12">
        <f>IFERROR(ROUND(E3092 / P3092, 2), 0)</f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 / D3093 * 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>(K3093 / 60 / 60 / 24) + DATE(1970, 1, 1)</f>
        <v>42566.948414351849</v>
      </c>
      <c r="M3093" s="16">
        <f>(J3093 / 60 / 60 / 24) + DATE(1970, 1, 1)</f>
        <v>42596.948414351849</v>
      </c>
      <c r="N3093" s="10">
        <f>M3093-L3093</f>
        <v>30</v>
      </c>
      <c r="O3093" t="b">
        <v>0</v>
      </c>
      <c r="P3093">
        <v>9</v>
      </c>
      <c r="Q3093" s="12">
        <f>IFERROR(ROUND(E3093 / P3093, 2), 0)</f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 / D3094 * 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>(K3094 / 60 / 60 / 24) + DATE(1970, 1, 1)</f>
        <v>42255.619351851856</v>
      </c>
      <c r="M3094" s="16">
        <f>(J3094 / 60 / 60 / 24) + DATE(1970, 1, 1)</f>
        <v>42292.916666666672</v>
      </c>
      <c r="N3094" s="10">
        <f>M3094-L3094</f>
        <v>37.297314814815763</v>
      </c>
      <c r="O3094" t="b">
        <v>0</v>
      </c>
      <c r="P3094">
        <v>21</v>
      </c>
      <c r="Q3094" s="12">
        <f>IFERROR(ROUND(E3094 / P3094, 2), 0)</f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 / D3095 * 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>(K3095 / 60 / 60 / 24) + DATE(1970, 1, 1)</f>
        <v>41760.909039351849</v>
      </c>
      <c r="M3095" s="16">
        <f>(J3095 / 60 / 60 / 24) + DATE(1970, 1, 1)</f>
        <v>41791.165972222225</v>
      </c>
      <c r="N3095" s="10">
        <f>M3095-L3095</f>
        <v>30.256932870375749</v>
      </c>
      <c r="O3095" t="b">
        <v>0</v>
      </c>
      <c r="P3095">
        <v>17</v>
      </c>
      <c r="Q3095" s="12">
        <f>IFERROR(ROUND(E3095 / P3095, 2), 0)</f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 / D3096 * 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>(K3096 / 60 / 60 / 24) + DATE(1970, 1, 1)</f>
        <v>42207.795787037037</v>
      </c>
      <c r="M3096" s="16">
        <f>(J3096 / 60 / 60 / 24) + DATE(1970, 1, 1)</f>
        <v>42267.795787037037</v>
      </c>
      <c r="N3096" s="10">
        <f>M3096-L3096</f>
        <v>60</v>
      </c>
      <c r="O3096" t="b">
        <v>0</v>
      </c>
      <c r="P3096">
        <v>1</v>
      </c>
      <c r="Q3096" s="12">
        <f>IFERROR(ROUND(E3096 / P3096, 2), 0)</f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 / D3097 * 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>(K3097 / 60 / 60 / 24) + DATE(1970, 1, 1)</f>
        <v>42523.025231481486</v>
      </c>
      <c r="M3097" s="16">
        <f>(J3097 / 60 / 60 / 24) + DATE(1970, 1, 1)</f>
        <v>42583.025231481486</v>
      </c>
      <c r="N3097" s="10">
        <f>M3097-L3097</f>
        <v>60</v>
      </c>
      <c r="O3097" t="b">
        <v>0</v>
      </c>
      <c r="P3097">
        <v>1</v>
      </c>
      <c r="Q3097" s="12">
        <f>IFERROR(ROUND(E3097 / P3097, 2), 0)</f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 / D3098 * 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>(K3098 / 60 / 60 / 24) + DATE(1970, 1, 1)</f>
        <v>42114.825532407413</v>
      </c>
      <c r="M3098" s="16">
        <f>(J3098 / 60 / 60 / 24) + DATE(1970, 1, 1)</f>
        <v>42144.825532407413</v>
      </c>
      <c r="N3098" s="10">
        <f>M3098-L3098</f>
        <v>30</v>
      </c>
      <c r="O3098" t="b">
        <v>0</v>
      </c>
      <c r="P3098">
        <v>14</v>
      </c>
      <c r="Q3098" s="12">
        <f>IFERROR(ROUND(E3098 / P3098, 2), 0)</f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 / D3099 * 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>(K3099 / 60 / 60 / 24) + DATE(1970, 1, 1)</f>
        <v>42629.503483796296</v>
      </c>
      <c r="M3099" s="16">
        <f>(J3099 / 60 / 60 / 24) + DATE(1970, 1, 1)</f>
        <v>42650.583333333328</v>
      </c>
      <c r="N3099" s="10">
        <f>M3099-L3099</f>
        <v>21.079849537032715</v>
      </c>
      <c r="O3099" t="b">
        <v>0</v>
      </c>
      <c r="P3099">
        <v>42</v>
      </c>
      <c r="Q3099" s="12">
        <f>IFERROR(ROUND(E3099 / P3099, 2), 0)</f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 / D3100 * 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>(K3100 / 60 / 60 / 24) + DATE(1970, 1, 1)</f>
        <v>42359.792233796295</v>
      </c>
      <c r="M3100" s="16">
        <f>(J3100 / 60 / 60 / 24) + DATE(1970, 1, 1)</f>
        <v>42408.01180555555</v>
      </c>
      <c r="N3100" s="10">
        <f>M3100-L3100</f>
        <v>48.219571759254904</v>
      </c>
      <c r="O3100" t="b">
        <v>0</v>
      </c>
      <c r="P3100">
        <v>27</v>
      </c>
      <c r="Q3100" s="12">
        <f>IFERROR(ROUND(E3100 / P3100, 2), 0)</f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 / D3101 * 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>(K3101 / 60 / 60 / 24) + DATE(1970, 1, 1)</f>
        <v>42382.189710648148</v>
      </c>
      <c r="M3101" s="16">
        <f>(J3101 / 60 / 60 / 24) + DATE(1970, 1, 1)</f>
        <v>42412.189710648148</v>
      </c>
      <c r="N3101" s="10">
        <f>M3101-L3101</f>
        <v>30</v>
      </c>
      <c r="O3101" t="b">
        <v>0</v>
      </c>
      <c r="P3101">
        <v>5</v>
      </c>
      <c r="Q3101" s="12">
        <f>IFERROR(ROUND(E3101 / P3101, 2), 0)</f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 / D3102 * 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>(K3102 / 60 / 60 / 24) + DATE(1970, 1, 1)</f>
        <v>41902.622395833336</v>
      </c>
      <c r="M3102" s="16">
        <f>(J3102 / 60 / 60 / 24) + DATE(1970, 1, 1)</f>
        <v>41932.622395833336</v>
      </c>
      <c r="N3102" s="10">
        <f>M3102-L3102</f>
        <v>30</v>
      </c>
      <c r="O3102" t="b">
        <v>0</v>
      </c>
      <c r="P3102">
        <v>13</v>
      </c>
      <c r="Q3102" s="12">
        <f>IFERROR(ROUND(E3102 / P3102, 2), 0)</f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 / D3103 * 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>(K3103 / 60 / 60 / 24) + DATE(1970, 1, 1)</f>
        <v>42171.383530092593</v>
      </c>
      <c r="M3103" s="16">
        <f>(J3103 / 60 / 60 / 24) + DATE(1970, 1, 1)</f>
        <v>42201.330555555556</v>
      </c>
      <c r="N3103" s="10">
        <f>M3103-L3103</f>
        <v>29.947025462963211</v>
      </c>
      <c r="O3103" t="b">
        <v>0</v>
      </c>
      <c r="P3103">
        <v>12</v>
      </c>
      <c r="Q3103" s="12">
        <f>IFERROR(ROUND(E3103 / P3103, 2), 0)</f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 / D3104 * 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>(K3104 / 60 / 60 / 24) + DATE(1970, 1, 1)</f>
        <v>42555.340486111112</v>
      </c>
      <c r="M3104" s="16">
        <f>(J3104 / 60 / 60 / 24) + DATE(1970, 1, 1)</f>
        <v>42605.340486111112</v>
      </c>
      <c r="N3104" s="10">
        <f>M3104-L3104</f>
        <v>50</v>
      </c>
      <c r="O3104" t="b">
        <v>0</v>
      </c>
      <c r="P3104">
        <v>90</v>
      </c>
      <c r="Q3104" s="12">
        <f>IFERROR(ROUND(E3104 / P3104, 2), 0)</f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 / D3105 * 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>(K3105 / 60 / 60 / 24) + DATE(1970, 1, 1)</f>
        <v>42107.156319444446</v>
      </c>
      <c r="M3105" s="16">
        <f>(J3105 / 60 / 60 / 24) + DATE(1970, 1, 1)</f>
        <v>42167.156319444446</v>
      </c>
      <c r="N3105" s="10">
        <f>M3105-L3105</f>
        <v>60</v>
      </c>
      <c r="O3105" t="b">
        <v>0</v>
      </c>
      <c r="P3105">
        <v>2</v>
      </c>
      <c r="Q3105" s="12">
        <f>IFERROR(ROUND(E3105 / P3105, 2), 0)</f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 / D3106 * 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>(K3106 / 60 / 60 / 24) + DATE(1970, 1, 1)</f>
        <v>42006.908692129626</v>
      </c>
      <c r="M3106" s="16">
        <f>(J3106 / 60 / 60 / 24) + DATE(1970, 1, 1)</f>
        <v>42038.083333333328</v>
      </c>
      <c r="N3106" s="10">
        <f>M3106-L3106</f>
        <v>31.174641203702777</v>
      </c>
      <c r="O3106" t="b">
        <v>0</v>
      </c>
      <c r="P3106">
        <v>5</v>
      </c>
      <c r="Q3106" s="12">
        <f>IFERROR(ROUND(E3106 / P3106, 2), 0)</f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 / D3107 * 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>(K3107 / 60 / 60 / 24) + DATE(1970, 1, 1)</f>
        <v>41876.718935185185</v>
      </c>
      <c r="M3107" s="16">
        <f>(J3107 / 60 / 60 / 24) + DATE(1970, 1, 1)</f>
        <v>41931.208333333336</v>
      </c>
      <c r="N3107" s="10">
        <f>M3107-L3107</f>
        <v>54.48939814815094</v>
      </c>
      <c r="O3107" t="b">
        <v>0</v>
      </c>
      <c r="P3107">
        <v>31</v>
      </c>
      <c r="Q3107" s="12">
        <f>IFERROR(ROUND(E3107 / P3107, 2), 0)</f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 / D3108 * 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>(K3108 / 60 / 60 / 24) + DATE(1970, 1, 1)</f>
        <v>42241.429120370376</v>
      </c>
      <c r="M3108" s="16">
        <f>(J3108 / 60 / 60 / 24) + DATE(1970, 1, 1)</f>
        <v>42263.916666666672</v>
      </c>
      <c r="N3108" s="10">
        <f>M3108-L3108</f>
        <v>22.487546296295477</v>
      </c>
      <c r="O3108" t="b">
        <v>0</v>
      </c>
      <c r="P3108">
        <v>4</v>
      </c>
      <c r="Q3108" s="12">
        <f>IFERROR(ROUND(E3108 / P3108, 2), 0)</f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 / D3109 * 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>(K3109 / 60 / 60 / 24) + DATE(1970, 1, 1)</f>
        <v>42128.814247685179</v>
      </c>
      <c r="M3109" s="16">
        <f>(J3109 / 60 / 60 / 24) + DATE(1970, 1, 1)</f>
        <v>42135.814247685179</v>
      </c>
      <c r="N3109" s="10">
        <f>M3109-L3109</f>
        <v>7</v>
      </c>
      <c r="O3109" t="b">
        <v>0</v>
      </c>
      <c r="P3109">
        <v>29</v>
      </c>
      <c r="Q3109" s="12">
        <f>IFERROR(ROUND(E3109 / P3109, 2), 0)</f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 / D3110 * 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>(K3110 / 60 / 60 / 24) + DATE(1970, 1, 1)</f>
        <v>42062.680486111116</v>
      </c>
      <c r="M3110" s="16">
        <f>(J3110 / 60 / 60 / 24) + DATE(1970, 1, 1)</f>
        <v>42122.638819444444</v>
      </c>
      <c r="N3110" s="10">
        <f>M3110-L3110</f>
        <v>59.958333333328483</v>
      </c>
      <c r="O3110" t="b">
        <v>0</v>
      </c>
      <c r="P3110">
        <v>2</v>
      </c>
      <c r="Q3110" s="12">
        <f>IFERROR(ROUND(E3110 / P3110, 2), 0)</f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 / D3111 * 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>(K3111 / 60 / 60 / 24) + DATE(1970, 1, 1)</f>
        <v>41844.125115740739</v>
      </c>
      <c r="M3111" s="16">
        <f>(J3111 / 60 / 60 / 24) + DATE(1970, 1, 1)</f>
        <v>41879.125115740739</v>
      </c>
      <c r="N3111" s="10">
        <f>M3111-L3111</f>
        <v>35</v>
      </c>
      <c r="O3111" t="b">
        <v>0</v>
      </c>
      <c r="P3111">
        <v>114</v>
      </c>
      <c r="Q3111" s="12">
        <f>IFERROR(ROUND(E3111 / P3111, 2), 0)</f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 / D3112 * 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>(K3112 / 60 / 60 / 24) + DATE(1970, 1, 1)</f>
        <v>42745.031469907408</v>
      </c>
      <c r="M3112" s="16">
        <f>(J3112 / 60 / 60 / 24) + DATE(1970, 1, 1)</f>
        <v>42785.031469907408</v>
      </c>
      <c r="N3112" s="10">
        <f>M3112-L3112</f>
        <v>40</v>
      </c>
      <c r="O3112" t="b">
        <v>0</v>
      </c>
      <c r="P3112">
        <v>1</v>
      </c>
      <c r="Q3112" s="12">
        <f>IFERROR(ROUND(E3112 / P3112, 2), 0)</f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 / D3113 * 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>(K3113 / 60 / 60 / 24) + DATE(1970, 1, 1)</f>
        <v>41885.595138888886</v>
      </c>
      <c r="M3113" s="16">
        <f>(J3113 / 60 / 60 / 24) + DATE(1970, 1, 1)</f>
        <v>41916.595138888886</v>
      </c>
      <c r="N3113" s="10">
        <f>M3113-L3113</f>
        <v>31</v>
      </c>
      <c r="O3113" t="b">
        <v>0</v>
      </c>
      <c r="P3113">
        <v>76</v>
      </c>
      <c r="Q3113" s="12">
        <f>IFERROR(ROUND(E3113 / P3113, 2), 0)</f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 / D3114 * 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>(K3114 / 60 / 60 / 24) + DATE(1970, 1, 1)</f>
        <v>42615.121921296297</v>
      </c>
      <c r="M3114" s="16">
        <f>(J3114 / 60 / 60 / 24) + DATE(1970, 1, 1)</f>
        <v>42675.121921296297</v>
      </c>
      <c r="N3114" s="10">
        <f>M3114-L3114</f>
        <v>60</v>
      </c>
      <c r="O3114" t="b">
        <v>0</v>
      </c>
      <c r="P3114">
        <v>9</v>
      </c>
      <c r="Q3114" s="12">
        <f>IFERROR(ROUND(E3114 / P3114, 2), 0)</f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 / D3115 * 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>(K3115 / 60 / 60 / 24) + DATE(1970, 1, 1)</f>
        <v>42081.731273148151</v>
      </c>
      <c r="M3115" s="16">
        <f>(J3115 / 60 / 60 / 24) + DATE(1970, 1, 1)</f>
        <v>42111.731273148151</v>
      </c>
      <c r="N3115" s="10">
        <f>M3115-L3115</f>
        <v>30</v>
      </c>
      <c r="O3115" t="b">
        <v>0</v>
      </c>
      <c r="P3115">
        <v>37</v>
      </c>
      <c r="Q3115" s="12">
        <f>IFERROR(ROUND(E3115 / P3115, 2), 0)</f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 / D3116 * 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>(K3116 / 60 / 60 / 24) + DATE(1970, 1, 1)</f>
        <v>41843.632523148146</v>
      </c>
      <c r="M3116" s="16">
        <f>(J3116 / 60 / 60 / 24) + DATE(1970, 1, 1)</f>
        <v>41903.632523148146</v>
      </c>
      <c r="N3116" s="10">
        <f>M3116-L3116</f>
        <v>60</v>
      </c>
      <c r="O3116" t="b">
        <v>0</v>
      </c>
      <c r="P3116">
        <v>0</v>
      </c>
      <c r="Q3116" s="12">
        <f>IFERROR(ROUND(E3116 / P3116, 2), 0)</f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 / D3117 * 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>(K3117 / 60 / 60 / 24) + DATE(1970, 1, 1)</f>
        <v>42496.447071759263</v>
      </c>
      <c r="M3117" s="16">
        <f>(J3117 / 60 / 60 / 24) + DATE(1970, 1, 1)</f>
        <v>42526.447071759263</v>
      </c>
      <c r="N3117" s="10">
        <f>M3117-L3117</f>
        <v>30</v>
      </c>
      <c r="O3117" t="b">
        <v>0</v>
      </c>
      <c r="P3117">
        <v>1</v>
      </c>
      <c r="Q3117" s="12">
        <f>IFERROR(ROUND(E3117 / P3117, 2), 0)</f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 / D3118 * 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>(K3118 / 60 / 60 / 24) + DATE(1970, 1, 1)</f>
        <v>42081.515335648146</v>
      </c>
      <c r="M3118" s="16">
        <f>(J3118 / 60 / 60 / 24) + DATE(1970, 1, 1)</f>
        <v>42095.515335648146</v>
      </c>
      <c r="N3118" s="10">
        <f>M3118-L3118</f>
        <v>14</v>
      </c>
      <c r="O3118" t="b">
        <v>0</v>
      </c>
      <c r="P3118">
        <v>10</v>
      </c>
      <c r="Q3118" s="12">
        <f>IFERROR(ROUND(E3118 / P3118, 2), 0)</f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 / D3119 * 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>(K3119 / 60 / 60 / 24) + DATE(1970, 1, 1)</f>
        <v>42509.374537037031</v>
      </c>
      <c r="M3119" s="16">
        <f>(J3119 / 60 / 60 / 24) + DATE(1970, 1, 1)</f>
        <v>42517.55</v>
      </c>
      <c r="N3119" s="10">
        <f>M3119-L3119</f>
        <v>8.1754629629722331</v>
      </c>
      <c r="O3119" t="b">
        <v>0</v>
      </c>
      <c r="P3119">
        <v>1</v>
      </c>
      <c r="Q3119" s="12">
        <f>IFERROR(ROUND(E3119 / P3119, 2), 0)</f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 / D3120 * 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>(K3120 / 60 / 60 / 24) + DATE(1970, 1, 1)</f>
        <v>42534.649571759262</v>
      </c>
      <c r="M3120" s="16">
        <f>(J3120 / 60 / 60 / 24) + DATE(1970, 1, 1)</f>
        <v>42553.649571759262</v>
      </c>
      <c r="N3120" s="10">
        <f>M3120-L3120</f>
        <v>19</v>
      </c>
      <c r="O3120" t="b">
        <v>0</v>
      </c>
      <c r="P3120">
        <v>2</v>
      </c>
      <c r="Q3120" s="12">
        <f>IFERROR(ROUND(E3120 / P3120, 2), 0)</f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 / D3121 * 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>(K3121 / 60 / 60 / 24) + DATE(1970, 1, 1)</f>
        <v>42060.04550925926</v>
      </c>
      <c r="M3121" s="16">
        <f>(J3121 / 60 / 60 / 24) + DATE(1970, 1, 1)</f>
        <v>42090.003842592589</v>
      </c>
      <c r="N3121" s="10">
        <f>M3121-L3121</f>
        <v>29.958333333328483</v>
      </c>
      <c r="O3121" t="b">
        <v>0</v>
      </c>
      <c r="P3121">
        <v>1</v>
      </c>
      <c r="Q3121" s="12">
        <f>IFERROR(ROUND(E3121 / P3121, 2), 0)</f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 / D3122 * 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>(K3122 / 60 / 60 / 24) + DATE(1970, 1, 1)</f>
        <v>42435.942083333335</v>
      </c>
      <c r="M3122" s="16">
        <f>(J3122 / 60 / 60 / 24) + DATE(1970, 1, 1)</f>
        <v>42495.900416666671</v>
      </c>
      <c r="N3122" s="10">
        <f>M3122-L3122</f>
        <v>59.958333333335759</v>
      </c>
      <c r="O3122" t="b">
        <v>0</v>
      </c>
      <c r="P3122">
        <v>10</v>
      </c>
      <c r="Q3122" s="12">
        <f>IFERROR(ROUND(E3122 / P3122, 2), 0)</f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 / D3123 * 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>(K3123 / 60 / 60 / 24) + DATE(1970, 1, 1)</f>
        <v>41848.679803240739</v>
      </c>
      <c r="M3123" s="16">
        <f>(J3123 / 60 / 60 / 24) + DATE(1970, 1, 1)</f>
        <v>41908.679803240739</v>
      </c>
      <c r="N3123" s="10">
        <f>M3123-L3123</f>
        <v>60</v>
      </c>
      <c r="O3123" t="b">
        <v>0</v>
      </c>
      <c r="P3123">
        <v>1</v>
      </c>
      <c r="Q3123" s="12">
        <f>IFERROR(ROUND(E3123 / P3123, 2), 0)</f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 / D3124 * 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>(K3124 / 60 / 60 / 24) + DATE(1970, 1, 1)</f>
        <v>42678.932083333333</v>
      </c>
      <c r="M3124" s="16">
        <f>(J3124 / 60 / 60 / 24) + DATE(1970, 1, 1)</f>
        <v>42683.973750000005</v>
      </c>
      <c r="N3124" s="10">
        <f>M3124-L3124</f>
        <v>5.0416666666715173</v>
      </c>
      <c r="O3124" t="b">
        <v>0</v>
      </c>
      <c r="P3124">
        <v>2</v>
      </c>
      <c r="Q3124" s="12">
        <f>IFERROR(ROUND(E3124 / P3124, 2), 0)</f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 / D3125 * 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>(K3125 / 60 / 60 / 24) + DATE(1970, 1, 1)</f>
        <v>42530.993032407408</v>
      </c>
      <c r="M3125" s="16">
        <f>(J3125 / 60 / 60 / 24) + DATE(1970, 1, 1)</f>
        <v>42560.993032407408</v>
      </c>
      <c r="N3125" s="10">
        <f>M3125-L3125</f>
        <v>30</v>
      </c>
      <c r="O3125" t="b">
        <v>0</v>
      </c>
      <c r="P3125">
        <v>348</v>
      </c>
      <c r="Q3125" s="12">
        <f>IFERROR(ROUND(E3125 / P3125, 2), 0)</f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 / D3126 * 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>(K3126 / 60 / 60 / 24) + DATE(1970, 1, 1)</f>
        <v>41977.780104166668</v>
      </c>
      <c r="M3126" s="16">
        <f>(J3126 / 60 / 60 / 24) + DATE(1970, 1, 1)</f>
        <v>42037.780104166668</v>
      </c>
      <c r="N3126" s="10">
        <f>M3126-L3126</f>
        <v>60</v>
      </c>
      <c r="O3126" t="b">
        <v>0</v>
      </c>
      <c r="P3126">
        <v>4</v>
      </c>
      <c r="Q3126" s="12">
        <f>IFERROR(ROUND(E3126 / P3126, 2), 0)</f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 / D3127 * 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>(K3127 / 60 / 60 / 24) + DATE(1970, 1, 1)</f>
        <v>42346.20685185185</v>
      </c>
      <c r="M3127" s="16">
        <f>(J3127 / 60 / 60 / 24) + DATE(1970, 1, 1)</f>
        <v>42376.20685185185</v>
      </c>
      <c r="N3127" s="10">
        <f>M3127-L3127</f>
        <v>30</v>
      </c>
      <c r="O3127" t="b">
        <v>0</v>
      </c>
      <c r="P3127">
        <v>0</v>
      </c>
      <c r="Q3127" s="12">
        <f>IFERROR(ROUND(E3127 / P3127, 2), 0)</f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 / D3128 * 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>(K3128 / 60 / 60 / 24) + DATE(1970, 1, 1)</f>
        <v>42427.01807870371</v>
      </c>
      <c r="M3128" s="16">
        <f>(J3128 / 60 / 60 / 24) + DATE(1970, 1, 1)</f>
        <v>42456.976412037038</v>
      </c>
      <c r="N3128" s="10">
        <f>M3128-L3128</f>
        <v>29.958333333328483</v>
      </c>
      <c r="O3128" t="b">
        <v>0</v>
      </c>
      <c r="P3128">
        <v>17</v>
      </c>
      <c r="Q3128" s="12">
        <f>IFERROR(ROUND(E3128 / P3128, 2), 0)</f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 / D3129 * 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>(K3129 / 60 / 60 / 24) + DATE(1970, 1, 1)</f>
        <v>42034.856817129628</v>
      </c>
      <c r="M3129" s="16">
        <f>(J3129 / 60 / 60 / 24) + DATE(1970, 1, 1)</f>
        <v>42064.856817129628</v>
      </c>
      <c r="N3129" s="10">
        <f>M3129-L3129</f>
        <v>30</v>
      </c>
      <c r="O3129" t="b">
        <v>0</v>
      </c>
      <c r="P3129">
        <v>0</v>
      </c>
      <c r="Q3129" s="12">
        <f>IFERROR(ROUND(E3129 / P3129, 2), 0)</f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3532</v>
      </c>
      <c r="B3130" s="3" t="s">
        <v>3531</v>
      </c>
      <c r="C3130" s="3" t="s">
        <v>7642</v>
      </c>
      <c r="D3130" s="6">
        <v>960</v>
      </c>
      <c r="E3130" s="8">
        <v>1142</v>
      </c>
      <c r="F3130" s="10">
        <f>ROUND(E3130 / D3130 * 100, 0)</f>
        <v>119</v>
      </c>
      <c r="G3130" t="s">
        <v>8218</v>
      </c>
      <c r="H3130" t="s">
        <v>8223</v>
      </c>
      <c r="I3130" t="s">
        <v>8245</v>
      </c>
      <c r="J3130">
        <v>1411012740</v>
      </c>
      <c r="K3130">
        <v>1409667827</v>
      </c>
      <c r="L3130" s="16">
        <f>(K3130 / 60 / 60 / 24) + DATE(1970, 1, 1)</f>
        <v>41884.599849537037</v>
      </c>
      <c r="M3130" s="16">
        <f>(J3130 / 60 / 60 / 24) + DATE(1970, 1, 1)</f>
        <v>41900.165972222225</v>
      </c>
      <c r="N3130" s="10">
        <f>M3130-L3130</f>
        <v>15.56612268518802</v>
      </c>
      <c r="O3130" t="b">
        <v>0</v>
      </c>
      <c r="P3130">
        <v>27</v>
      </c>
      <c r="Q3130" s="12">
        <f>IFERROR(ROUND(E3130 / P3130, 2), 0)</f>
        <v>42.3</v>
      </c>
      <c r="R3130" t="b">
        <v>1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3585</v>
      </c>
      <c r="B3131" s="3" t="s">
        <v>3584</v>
      </c>
      <c r="C3131" s="3" t="s">
        <v>7695</v>
      </c>
      <c r="D3131" s="6">
        <v>3400</v>
      </c>
      <c r="E3131" s="8">
        <v>4050</v>
      </c>
      <c r="F3131" s="10">
        <f>ROUND(E3131 / D3131 * 100, 0)</f>
        <v>119</v>
      </c>
      <c r="G3131" t="s">
        <v>8218</v>
      </c>
      <c r="H3131" t="s">
        <v>8223</v>
      </c>
      <c r="I3131" t="s">
        <v>8245</v>
      </c>
      <c r="J3131">
        <v>1419181890</v>
      </c>
      <c r="K3131">
        <v>1416589890</v>
      </c>
      <c r="L3131" s="16">
        <f>(K3131 / 60 / 60 / 24) + DATE(1970, 1, 1)</f>
        <v>41964.716319444444</v>
      </c>
      <c r="M3131" s="16">
        <f>(J3131 / 60 / 60 / 24) + DATE(1970, 1, 1)</f>
        <v>41994.716319444444</v>
      </c>
      <c r="N3131" s="10">
        <f>M3131-L3131</f>
        <v>30</v>
      </c>
      <c r="O3131" t="b">
        <v>0</v>
      </c>
      <c r="P3131">
        <v>23</v>
      </c>
      <c r="Q3131" s="12">
        <f>IFERROR(ROUND(E3131 / P3131, 2), 0)</f>
        <v>176.09</v>
      </c>
      <c r="R3131" t="b">
        <v>1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3595</v>
      </c>
      <c r="B3132" s="3" t="s">
        <v>3594</v>
      </c>
      <c r="C3132" s="3" t="s">
        <v>7705</v>
      </c>
      <c r="D3132" s="6">
        <v>2600</v>
      </c>
      <c r="E3132" s="8">
        <v>3081</v>
      </c>
      <c r="F3132" s="10">
        <f>ROUND(E3132 / D3132 * 100, 0)</f>
        <v>119</v>
      </c>
      <c r="G3132" t="s">
        <v>8218</v>
      </c>
      <c r="H3132" t="s">
        <v>8223</v>
      </c>
      <c r="I3132" t="s">
        <v>8245</v>
      </c>
      <c r="J3132">
        <v>1426229940</v>
      </c>
      <c r="K3132">
        <v>1423959123</v>
      </c>
      <c r="L3132" s="16">
        <f>(K3132 / 60 / 60 / 24) + DATE(1970, 1, 1)</f>
        <v>42050.008368055554</v>
      </c>
      <c r="M3132" s="16">
        <f>(J3132 / 60 / 60 / 24) + DATE(1970, 1, 1)</f>
        <v>42076.290972222225</v>
      </c>
      <c r="N3132" s="10">
        <f>M3132-L3132</f>
        <v>26.282604166670353</v>
      </c>
      <c r="O3132" t="b">
        <v>0</v>
      </c>
      <c r="P3132">
        <v>62</v>
      </c>
      <c r="Q3132" s="12">
        <f>IFERROR(ROUND(E3132 / P3132, 2), 0)</f>
        <v>49.69</v>
      </c>
      <c r="R3132" t="b">
        <v>1</v>
      </c>
      <c r="S3132" t="s">
        <v>8269</v>
      </c>
      <c r="T3132" t="s">
        <v>8315</v>
      </c>
      <c r="U3132" t="s">
        <v>8316</v>
      </c>
    </row>
    <row r="3133" spans="1:21" ht="48" hidden="1" x14ac:dyDescent="0.2">
      <c r="A3133">
        <v>3617</v>
      </c>
      <c r="B3133" s="3" t="s">
        <v>3615</v>
      </c>
      <c r="C3133" s="3" t="s">
        <v>7727</v>
      </c>
      <c r="D3133" s="6">
        <v>740</v>
      </c>
      <c r="E3133" s="8">
        <v>880</v>
      </c>
      <c r="F3133" s="10">
        <f>ROUND(E3133 / D3133 * 100, 0)</f>
        <v>119</v>
      </c>
      <c r="G3133" t="s">
        <v>8218</v>
      </c>
      <c r="H3133" t="s">
        <v>8224</v>
      </c>
      <c r="I3133" t="s">
        <v>8246</v>
      </c>
      <c r="J3133">
        <v>1488240000</v>
      </c>
      <c r="K3133">
        <v>1486996729</v>
      </c>
      <c r="L3133" s="16">
        <f>(K3133 / 60 / 60 / 24) + DATE(1970, 1, 1)</f>
        <v>42779.610289351855</v>
      </c>
      <c r="M3133" s="16">
        <f>(J3133 / 60 / 60 / 24) + DATE(1970, 1, 1)</f>
        <v>42794</v>
      </c>
      <c r="N3133" s="10">
        <f>M3133-L3133</f>
        <v>14.38971064814541</v>
      </c>
      <c r="O3133" t="b">
        <v>0</v>
      </c>
      <c r="P3133">
        <v>51</v>
      </c>
      <c r="Q3133" s="12">
        <f>IFERROR(ROUND(E3133 / P3133, 2), 0)</f>
        <v>17.25</v>
      </c>
      <c r="R3133" t="b">
        <v>1</v>
      </c>
      <c r="S3133" t="s">
        <v>8269</v>
      </c>
      <c r="T3133" t="s">
        <v>8315</v>
      </c>
      <c r="U3133" t="s">
        <v>8316</v>
      </c>
    </row>
    <row r="3134" spans="1:21" ht="64" x14ac:dyDescent="0.2">
      <c r="A3134">
        <v>3816</v>
      </c>
      <c r="B3134" s="3" t="s">
        <v>3813</v>
      </c>
      <c r="C3134" s="3" t="s">
        <v>7926</v>
      </c>
      <c r="D3134" s="6">
        <v>1500</v>
      </c>
      <c r="E3134" s="8">
        <v>1788.57</v>
      </c>
      <c r="F3134" s="10">
        <f>ROUND(E3134 / D3134 * 100, 0)</f>
        <v>119</v>
      </c>
      <c r="G3134" t="s">
        <v>8218</v>
      </c>
      <c r="H3134" t="s">
        <v>8223</v>
      </c>
      <c r="I3134" t="s">
        <v>8245</v>
      </c>
      <c r="J3134">
        <v>1405614823</v>
      </c>
      <c r="K3134">
        <v>1403022823</v>
      </c>
      <c r="L3134" s="16">
        <f>(K3134 / 60 / 60 / 24) + DATE(1970, 1, 1)</f>
        <v>41807.690081018518</v>
      </c>
      <c r="M3134" s="16">
        <f>(J3134 / 60 / 60 / 24) + DATE(1970, 1, 1)</f>
        <v>41837.690081018518</v>
      </c>
      <c r="N3134" s="10">
        <f>M3134-L3134</f>
        <v>30</v>
      </c>
      <c r="O3134" t="b">
        <v>0</v>
      </c>
      <c r="P3134">
        <v>37</v>
      </c>
      <c r="Q3134" s="12">
        <f>IFERROR(ROUND(E3134 / P3134, 2), 0)</f>
        <v>48.34</v>
      </c>
      <c r="R3134" t="b">
        <v>1</v>
      </c>
      <c r="S3134" t="s">
        <v>8269</v>
      </c>
      <c r="T3134" t="s">
        <v>8315</v>
      </c>
      <c r="U3134" t="s">
        <v>8316</v>
      </c>
    </row>
    <row r="3135" spans="1:21" ht="32" hidden="1" x14ac:dyDescent="0.2">
      <c r="A3135">
        <v>3826</v>
      </c>
      <c r="B3135" s="3" t="s">
        <v>3823</v>
      </c>
      <c r="C3135" s="3" t="s">
        <v>7935</v>
      </c>
      <c r="D3135" s="6">
        <v>600</v>
      </c>
      <c r="E3135" s="8">
        <v>715</v>
      </c>
      <c r="F3135" s="10">
        <f>ROUND(E3135 / D3135 * 100, 0)</f>
        <v>119</v>
      </c>
      <c r="G3135" t="s">
        <v>8218</v>
      </c>
      <c r="H3135" t="s">
        <v>8224</v>
      </c>
      <c r="I3135" t="s">
        <v>8246</v>
      </c>
      <c r="J3135">
        <v>1430993394</v>
      </c>
      <c r="K3135">
        <v>1428401394</v>
      </c>
      <c r="L3135" s="16">
        <f>(K3135 / 60 / 60 / 24) + DATE(1970, 1, 1)</f>
        <v>42101.423541666663</v>
      </c>
      <c r="M3135" s="16">
        <f>(J3135 / 60 / 60 / 24) + DATE(1970, 1, 1)</f>
        <v>42131.423541666663</v>
      </c>
      <c r="N3135" s="10">
        <f>M3135-L3135</f>
        <v>30</v>
      </c>
      <c r="O3135" t="b">
        <v>0</v>
      </c>
      <c r="P3135">
        <v>26</v>
      </c>
      <c r="Q3135" s="12">
        <f>IFERROR(ROUND(E3135 / P3135, 2), 0)</f>
        <v>27.5</v>
      </c>
      <c r="R3135" t="b">
        <v>1</v>
      </c>
      <c r="S3135" t="s">
        <v>8269</v>
      </c>
      <c r="T3135" t="s">
        <v>8315</v>
      </c>
      <c r="U3135" t="s">
        <v>8316</v>
      </c>
    </row>
    <row r="3136" spans="1:21" ht="48" hidden="1" x14ac:dyDescent="0.2">
      <c r="A3136">
        <v>536</v>
      </c>
      <c r="B3136" s="3" t="s">
        <v>537</v>
      </c>
      <c r="C3136" s="3" t="s">
        <v>4646</v>
      </c>
      <c r="D3136" s="6">
        <v>3300</v>
      </c>
      <c r="E3136" s="8">
        <v>3902.5</v>
      </c>
      <c r="F3136" s="10">
        <f>ROUND(E3136 / D3136 * 100, 0)</f>
        <v>118</v>
      </c>
      <c r="G3136" t="s">
        <v>8218</v>
      </c>
      <c r="H3136" t="s">
        <v>8224</v>
      </c>
      <c r="I3136" t="s">
        <v>8246</v>
      </c>
      <c r="J3136">
        <v>1438624800</v>
      </c>
      <c r="K3136">
        <v>1435133807</v>
      </c>
      <c r="L3136" s="16">
        <f>(K3136 / 60 / 60 / 24) + DATE(1970, 1, 1)</f>
        <v>42179.344988425932</v>
      </c>
      <c r="M3136" s="16">
        <f>(J3136 / 60 / 60 / 24) + DATE(1970, 1, 1)</f>
        <v>42219.75</v>
      </c>
      <c r="N3136" s="10">
        <f>M3136-L3136</f>
        <v>40.40501157406834</v>
      </c>
      <c r="O3136" t="b">
        <v>0</v>
      </c>
      <c r="P3136">
        <v>39</v>
      </c>
      <c r="Q3136" s="12">
        <f>IFERROR(ROUND(E3136 / P3136, 2), 0)</f>
        <v>100.06</v>
      </c>
      <c r="R3136" t="b">
        <v>1</v>
      </c>
      <c r="S3136" t="s">
        <v>8269</v>
      </c>
      <c r="T3136" t="s">
        <v>8315</v>
      </c>
      <c r="U3136" t="s">
        <v>8316</v>
      </c>
    </row>
    <row r="3137" spans="1:21" ht="32" hidden="1" x14ac:dyDescent="0.2">
      <c r="A3137">
        <v>2786</v>
      </c>
      <c r="B3137" s="3" t="s">
        <v>2786</v>
      </c>
      <c r="C3137" s="3" t="s">
        <v>6896</v>
      </c>
      <c r="D3137" s="6">
        <v>2500</v>
      </c>
      <c r="E3137" s="8">
        <v>2946</v>
      </c>
      <c r="F3137" s="10">
        <f>ROUND(E3137 / D3137 * 100, 0)</f>
        <v>118</v>
      </c>
      <c r="G3137" t="s">
        <v>8218</v>
      </c>
      <c r="H3137" t="s">
        <v>8224</v>
      </c>
      <c r="I3137" t="s">
        <v>8246</v>
      </c>
      <c r="J3137">
        <v>1404913180</v>
      </c>
      <c r="K3137">
        <v>1403703580</v>
      </c>
      <c r="L3137" s="16">
        <f>(K3137 / 60 / 60 / 24) + DATE(1970, 1, 1)</f>
        <v>41815.569212962961</v>
      </c>
      <c r="M3137" s="16">
        <f>(J3137 / 60 / 60 / 24) + DATE(1970, 1, 1)</f>
        <v>41829.569212962961</v>
      </c>
      <c r="N3137" s="10">
        <f>M3137-L3137</f>
        <v>14</v>
      </c>
      <c r="O3137" t="b">
        <v>0</v>
      </c>
      <c r="P3137">
        <v>74</v>
      </c>
      <c r="Q3137" s="12">
        <f>IFERROR(ROUND(E3137 / P3137, 2), 0)</f>
        <v>39.81</v>
      </c>
      <c r="R3137" t="b">
        <v>1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3147</v>
      </c>
      <c r="B3138" s="3" t="s">
        <v>3147</v>
      </c>
      <c r="C3138" s="3" t="s">
        <v>7257</v>
      </c>
      <c r="D3138" s="6">
        <v>20000</v>
      </c>
      <c r="E3138" s="8">
        <v>23505</v>
      </c>
      <c r="F3138" s="10">
        <f>ROUND(E3138 / D3138 * 100, 0)</f>
        <v>118</v>
      </c>
      <c r="G3138" t="s">
        <v>8218</v>
      </c>
      <c r="H3138" t="s">
        <v>8223</v>
      </c>
      <c r="I3138" t="s">
        <v>8245</v>
      </c>
      <c r="J3138">
        <v>1415319355</v>
      </c>
      <c r="K3138">
        <v>1411859755</v>
      </c>
      <c r="L3138" s="16">
        <f>(K3138 / 60 / 60 / 24) + DATE(1970, 1, 1)</f>
        <v>41909.969386574077</v>
      </c>
      <c r="M3138" s="16">
        <f>(J3138 / 60 / 60 / 24) + DATE(1970, 1, 1)</f>
        <v>41950.011053240742</v>
      </c>
      <c r="N3138" s="10">
        <f>M3138-L3138</f>
        <v>40.041666666664241</v>
      </c>
      <c r="O3138" t="b">
        <v>1</v>
      </c>
      <c r="P3138">
        <v>213</v>
      </c>
      <c r="Q3138" s="12">
        <f>IFERROR(ROUND(E3138 / P3138, 2), 0)</f>
        <v>110.35</v>
      </c>
      <c r="R3138" t="b">
        <v>1</v>
      </c>
      <c r="S3138" t="s">
        <v>8269</v>
      </c>
      <c r="T3138" t="s">
        <v>8315</v>
      </c>
      <c r="U3138" t="s">
        <v>8316</v>
      </c>
    </row>
    <row r="3139" spans="1:21" ht="48" hidden="1" x14ac:dyDescent="0.2">
      <c r="A3139">
        <v>3294</v>
      </c>
      <c r="B3139" s="3" t="s">
        <v>3294</v>
      </c>
      <c r="C3139" s="3" t="s">
        <v>7404</v>
      </c>
      <c r="D3139" s="6">
        <v>600</v>
      </c>
      <c r="E3139" s="8">
        <v>710</v>
      </c>
      <c r="F3139" s="10">
        <f>ROUND(E3139 / D3139 * 100, 0)</f>
        <v>118</v>
      </c>
      <c r="G3139" t="s">
        <v>8218</v>
      </c>
      <c r="H3139" t="s">
        <v>8224</v>
      </c>
      <c r="I3139" t="s">
        <v>8246</v>
      </c>
      <c r="J3139">
        <v>1434459554</v>
      </c>
      <c r="K3139">
        <v>1431867554</v>
      </c>
      <c r="L3139" s="16">
        <f>(K3139 / 60 / 60 / 24) + DATE(1970, 1, 1)</f>
        <v>42141.541134259256</v>
      </c>
      <c r="M3139" s="16">
        <f>(J3139 / 60 / 60 / 24) + DATE(1970, 1, 1)</f>
        <v>42171.541134259256</v>
      </c>
      <c r="N3139" s="10">
        <f>M3139-L3139</f>
        <v>30</v>
      </c>
      <c r="O3139" t="b">
        <v>0</v>
      </c>
      <c r="P3139">
        <v>24</v>
      </c>
      <c r="Q3139" s="12">
        <f>IFERROR(ROUND(E3139 / P3139, 2), 0)</f>
        <v>29.58</v>
      </c>
      <c r="R3139" t="b">
        <v>1</v>
      </c>
      <c r="S3139" t="s">
        <v>8269</v>
      </c>
      <c r="T3139" t="s">
        <v>8315</v>
      </c>
      <c r="U3139" t="s">
        <v>8316</v>
      </c>
    </row>
    <row r="3140" spans="1:21" ht="32" x14ac:dyDescent="0.2">
      <c r="A3140">
        <v>3370</v>
      </c>
      <c r="B3140" s="3" t="s">
        <v>3369</v>
      </c>
      <c r="C3140" s="3" t="s">
        <v>7480</v>
      </c>
      <c r="D3140" s="6">
        <v>1500</v>
      </c>
      <c r="E3140" s="8">
        <v>1766</v>
      </c>
      <c r="F3140" s="10">
        <f>ROUND(E3140 / D3140 * 100, 0)</f>
        <v>118</v>
      </c>
      <c r="G3140" t="s">
        <v>8218</v>
      </c>
      <c r="H3140" t="s">
        <v>8223</v>
      </c>
      <c r="I3140" t="s">
        <v>8245</v>
      </c>
      <c r="J3140">
        <v>1481961600</v>
      </c>
      <c r="K3140">
        <v>1479283285</v>
      </c>
      <c r="L3140" s="16">
        <f>(K3140 / 60 / 60 / 24) + DATE(1970, 1, 1)</f>
        <v>42690.334317129629</v>
      </c>
      <c r="M3140" s="16">
        <f>(J3140 / 60 / 60 / 24) + DATE(1970, 1, 1)</f>
        <v>42721.333333333328</v>
      </c>
      <c r="N3140" s="10">
        <f>M3140-L3140</f>
        <v>30.999016203699284</v>
      </c>
      <c r="O3140" t="b">
        <v>0</v>
      </c>
      <c r="P3140">
        <v>26</v>
      </c>
      <c r="Q3140" s="12">
        <f>IFERROR(ROUND(E3140 / P3140, 2), 0)</f>
        <v>67.92</v>
      </c>
      <c r="R3140" t="b">
        <v>1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3513</v>
      </c>
      <c r="B3141" s="3" t="s">
        <v>3512</v>
      </c>
      <c r="C3141" s="3" t="s">
        <v>7623</v>
      </c>
      <c r="D3141" s="6">
        <v>2800</v>
      </c>
      <c r="E3141" s="8">
        <v>3315</v>
      </c>
      <c r="F3141" s="10">
        <f>ROUND(E3141 / D3141 * 100, 0)</f>
        <v>118</v>
      </c>
      <c r="G3141" t="s">
        <v>8218</v>
      </c>
      <c r="H3141" t="s">
        <v>8223</v>
      </c>
      <c r="I3141" t="s">
        <v>8245</v>
      </c>
      <c r="J3141">
        <v>1401857940</v>
      </c>
      <c r="K3141">
        <v>1400725112</v>
      </c>
      <c r="L3141" s="16">
        <f>(K3141 / 60 / 60 / 24) + DATE(1970, 1, 1)</f>
        <v>41781.096203703702</v>
      </c>
      <c r="M3141" s="16">
        <f>(J3141 / 60 / 60 / 24) + DATE(1970, 1, 1)</f>
        <v>41794.207638888889</v>
      </c>
      <c r="N3141" s="10">
        <f>M3141-L3141</f>
        <v>13.111435185186565</v>
      </c>
      <c r="O3141" t="b">
        <v>0</v>
      </c>
      <c r="P3141">
        <v>44</v>
      </c>
      <c r="Q3141" s="12">
        <f>IFERROR(ROUND(E3141 / P3141, 2), 0)</f>
        <v>75.34</v>
      </c>
      <c r="R3141" t="b">
        <v>1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3689</v>
      </c>
      <c r="B3142" s="3" t="s">
        <v>3686</v>
      </c>
      <c r="C3142" s="3" t="s">
        <v>7799</v>
      </c>
      <c r="D3142" s="6">
        <v>3000</v>
      </c>
      <c r="E3142" s="8">
        <v>3550</v>
      </c>
      <c r="F3142" s="10">
        <f>ROUND(E3142 / D3142 * 100, 0)</f>
        <v>118</v>
      </c>
      <c r="G3142" t="s">
        <v>8218</v>
      </c>
      <c r="H3142" t="s">
        <v>8223</v>
      </c>
      <c r="I3142" t="s">
        <v>8245</v>
      </c>
      <c r="J3142">
        <v>1434925500</v>
      </c>
      <c r="K3142">
        <v>1432410639</v>
      </c>
      <c r="L3142" s="16">
        <f>(K3142 / 60 / 60 / 24) + DATE(1970, 1, 1)</f>
        <v>42147.826840277776</v>
      </c>
      <c r="M3142" s="16">
        <f>(J3142 / 60 / 60 / 24) + DATE(1970, 1, 1)</f>
        <v>42176.934027777781</v>
      </c>
      <c r="N3142" s="10">
        <f>M3142-L3142</f>
        <v>29.107187500005239</v>
      </c>
      <c r="O3142" t="b">
        <v>0</v>
      </c>
      <c r="P3142">
        <v>62</v>
      </c>
      <c r="Q3142" s="12">
        <f>IFERROR(ROUND(E3142 / P3142, 2), 0)</f>
        <v>57.26</v>
      </c>
      <c r="R3142" t="b">
        <v>1</v>
      </c>
      <c r="S3142" t="s">
        <v>8269</v>
      </c>
      <c r="T3142" t="s">
        <v>8315</v>
      </c>
      <c r="U3142" t="s">
        <v>8316</v>
      </c>
    </row>
    <row r="3143" spans="1:21" ht="48" hidden="1" x14ac:dyDescent="0.2">
      <c r="A3143">
        <v>2799</v>
      </c>
      <c r="B3143" s="3" t="s">
        <v>2799</v>
      </c>
      <c r="C3143" s="3" t="s">
        <v>6909</v>
      </c>
      <c r="D3143" s="6">
        <v>5000</v>
      </c>
      <c r="E3143" s="8">
        <v>5831.74</v>
      </c>
      <c r="F3143" s="10">
        <f>ROUND(E3143 / D3143 * 100, 0)</f>
        <v>117</v>
      </c>
      <c r="G3143" t="s">
        <v>8218</v>
      </c>
      <c r="H3143" t="s">
        <v>8224</v>
      </c>
      <c r="I3143" t="s">
        <v>8246</v>
      </c>
      <c r="J3143">
        <v>1466179200</v>
      </c>
      <c r="K3143">
        <v>1463466070</v>
      </c>
      <c r="L3143" s="16">
        <f>(K3143 / 60 / 60 / 24) + DATE(1970, 1, 1)</f>
        <v>42507.264699074076</v>
      </c>
      <c r="M3143" s="16">
        <f>(J3143 / 60 / 60 / 24) + DATE(1970, 1, 1)</f>
        <v>42538.666666666672</v>
      </c>
      <c r="N3143" s="10">
        <f>M3143-L3143</f>
        <v>31.401967592595611</v>
      </c>
      <c r="O3143" t="b">
        <v>0</v>
      </c>
      <c r="P3143">
        <v>130</v>
      </c>
      <c r="Q3143" s="12">
        <f>IFERROR(ROUND(E3143 / P3143, 2), 0)</f>
        <v>44.86</v>
      </c>
      <c r="R3143" t="b">
        <v>1</v>
      </c>
      <c r="S3143" t="s">
        <v>8269</v>
      </c>
      <c r="T3143" t="s">
        <v>8315</v>
      </c>
      <c r="U3143" t="s">
        <v>8316</v>
      </c>
    </row>
    <row r="3144" spans="1:21" ht="32" x14ac:dyDescent="0.2">
      <c r="A3144">
        <v>2824</v>
      </c>
      <c r="B3144" s="3" t="s">
        <v>2824</v>
      </c>
      <c r="C3144" s="3" t="s">
        <v>6934</v>
      </c>
      <c r="D3144" s="6">
        <v>650</v>
      </c>
      <c r="E3144" s="8">
        <v>760</v>
      </c>
      <c r="F3144" s="10">
        <f>ROUND(E3144 / D3144 * 100, 0)</f>
        <v>117</v>
      </c>
      <c r="G3144" t="s">
        <v>8218</v>
      </c>
      <c r="H3144" t="s">
        <v>8223</v>
      </c>
      <c r="I3144" t="s">
        <v>8245</v>
      </c>
      <c r="J3144">
        <v>1434159780</v>
      </c>
      <c r="K3144">
        <v>1431412196</v>
      </c>
      <c r="L3144" s="16">
        <f>(K3144 / 60 / 60 / 24) + DATE(1970, 1, 1)</f>
        <v>42136.270787037036</v>
      </c>
      <c r="M3144" s="16">
        <f>(J3144 / 60 / 60 / 24) + DATE(1970, 1, 1)</f>
        <v>42168.071527777778</v>
      </c>
      <c r="N3144" s="10">
        <f>M3144-L3144</f>
        <v>31.800740740742185</v>
      </c>
      <c r="O3144" t="b">
        <v>0</v>
      </c>
      <c r="P3144">
        <v>15</v>
      </c>
      <c r="Q3144" s="12">
        <f>IFERROR(ROUND(E3144 / P3144, 2), 0)</f>
        <v>50.67</v>
      </c>
      <c r="R3144" t="b">
        <v>1</v>
      </c>
      <c r="S3144" t="s">
        <v>8269</v>
      </c>
      <c r="T3144" t="s">
        <v>8315</v>
      </c>
      <c r="U3144" t="s">
        <v>8316</v>
      </c>
    </row>
    <row r="3145" spans="1:21" ht="48" x14ac:dyDescent="0.2">
      <c r="A3145">
        <v>3177</v>
      </c>
      <c r="B3145" s="3" t="s">
        <v>3177</v>
      </c>
      <c r="C3145" s="3" t="s">
        <v>7287</v>
      </c>
      <c r="D3145" s="6">
        <v>2500</v>
      </c>
      <c r="E3145" s="8">
        <v>2935</v>
      </c>
      <c r="F3145" s="10">
        <f>ROUND(E3145 / D3145 * 100, 0)</f>
        <v>117</v>
      </c>
      <c r="G3145" t="s">
        <v>8218</v>
      </c>
      <c r="H3145" t="s">
        <v>8223</v>
      </c>
      <c r="I3145" t="s">
        <v>8245</v>
      </c>
      <c r="J3145">
        <v>1403366409</v>
      </c>
      <c r="K3145">
        <v>1400774409</v>
      </c>
      <c r="L3145" s="16">
        <f>(K3145 / 60 / 60 / 24) + DATE(1970, 1, 1)</f>
        <v>41781.666770833333</v>
      </c>
      <c r="M3145" s="16">
        <f>(J3145 / 60 / 60 / 24) + DATE(1970, 1, 1)</f>
        <v>41811.666770833333</v>
      </c>
      <c r="N3145" s="10">
        <f>M3145-L3145</f>
        <v>30</v>
      </c>
      <c r="O3145" t="b">
        <v>1</v>
      </c>
      <c r="P3145">
        <v>51</v>
      </c>
      <c r="Q3145" s="12">
        <f>IFERROR(ROUND(E3145 / P3145, 2), 0)</f>
        <v>57.55</v>
      </c>
      <c r="R3145" t="b">
        <v>1</v>
      </c>
      <c r="S3145" t="s">
        <v>8269</v>
      </c>
      <c r="T3145" t="s">
        <v>8315</v>
      </c>
      <c r="U3145" t="s">
        <v>8316</v>
      </c>
    </row>
    <row r="3146" spans="1:21" ht="48" hidden="1" x14ac:dyDescent="0.2">
      <c r="A3146">
        <v>3276</v>
      </c>
      <c r="B3146" s="3" t="s">
        <v>3276</v>
      </c>
      <c r="C3146" s="3" t="s">
        <v>7386</v>
      </c>
      <c r="D3146" s="6">
        <v>4500</v>
      </c>
      <c r="E3146" s="8">
        <v>5258</v>
      </c>
      <c r="F3146" s="10">
        <f>ROUND(E3146 / D3146 * 100, 0)</f>
        <v>117</v>
      </c>
      <c r="G3146" t="s">
        <v>8218</v>
      </c>
      <c r="H3146" t="s">
        <v>8228</v>
      </c>
      <c r="I3146" t="s">
        <v>8250</v>
      </c>
      <c r="J3146">
        <v>1459483140</v>
      </c>
      <c r="K3146">
        <v>1456526879</v>
      </c>
      <c r="L3146" s="16">
        <f>(K3146 / 60 / 60 / 24) + DATE(1970, 1, 1)</f>
        <v>42426.949988425928</v>
      </c>
      <c r="M3146" s="16">
        <f>(J3146 / 60 / 60 / 24) + DATE(1970, 1, 1)</f>
        <v>42461.165972222225</v>
      </c>
      <c r="N3146" s="10">
        <f>M3146-L3146</f>
        <v>34.215983796297223</v>
      </c>
      <c r="O3146" t="b">
        <v>1</v>
      </c>
      <c r="P3146">
        <v>100</v>
      </c>
      <c r="Q3146" s="12">
        <f>IFERROR(ROUND(E3146 / P3146, 2), 0)</f>
        <v>52.58</v>
      </c>
      <c r="R3146" t="b">
        <v>1</v>
      </c>
      <c r="S3146" t="s">
        <v>8269</v>
      </c>
      <c r="T3146" t="s">
        <v>8315</v>
      </c>
      <c r="U3146" t="s">
        <v>8316</v>
      </c>
    </row>
    <row r="3147" spans="1:21" ht="48" hidden="1" x14ac:dyDescent="0.2">
      <c r="A3147">
        <v>3329</v>
      </c>
      <c r="B3147" s="3" t="s">
        <v>3329</v>
      </c>
      <c r="C3147" s="3" t="s">
        <v>7439</v>
      </c>
      <c r="D3147" s="6">
        <v>1000</v>
      </c>
      <c r="E3147" s="8">
        <v>1168</v>
      </c>
      <c r="F3147" s="10">
        <f>ROUND(E3147 / D3147 * 100, 0)</f>
        <v>117</v>
      </c>
      <c r="G3147" t="s">
        <v>8218</v>
      </c>
      <c r="H3147" t="s">
        <v>8224</v>
      </c>
      <c r="I3147" t="s">
        <v>8246</v>
      </c>
      <c r="J3147">
        <v>1406502000</v>
      </c>
      <c r="K3147">
        <v>1405583108</v>
      </c>
      <c r="L3147" s="16">
        <f>(K3147 / 60 / 60 / 24) + DATE(1970, 1, 1)</f>
        <v>41837.323009259257</v>
      </c>
      <c r="M3147" s="16">
        <f>(J3147 / 60 / 60 / 24) + DATE(1970, 1, 1)</f>
        <v>41847.958333333336</v>
      </c>
      <c r="N3147" s="10">
        <f>M3147-L3147</f>
        <v>10.635324074079108</v>
      </c>
      <c r="O3147" t="b">
        <v>0</v>
      </c>
      <c r="P3147">
        <v>26</v>
      </c>
      <c r="Q3147" s="12">
        <f>IFERROR(ROUND(E3147 / P3147, 2), 0)</f>
        <v>44.92</v>
      </c>
      <c r="R3147" t="b">
        <v>1</v>
      </c>
      <c r="S3147" t="s">
        <v>8269</v>
      </c>
      <c r="T3147" t="s">
        <v>8315</v>
      </c>
      <c r="U3147" t="s">
        <v>8316</v>
      </c>
    </row>
    <row r="3148" spans="1:21" ht="48" x14ac:dyDescent="0.2">
      <c r="A3148">
        <v>3387</v>
      </c>
      <c r="B3148" s="3" t="s">
        <v>3386</v>
      </c>
      <c r="C3148" s="3" t="s">
        <v>7497</v>
      </c>
      <c r="D3148" s="6">
        <v>3000</v>
      </c>
      <c r="E3148" s="8">
        <v>3506</v>
      </c>
      <c r="F3148" s="10">
        <f>ROUND(E3148 / D3148 * 100, 0)</f>
        <v>117</v>
      </c>
      <c r="G3148" t="s">
        <v>8218</v>
      </c>
      <c r="H3148" t="s">
        <v>8223</v>
      </c>
      <c r="I3148" t="s">
        <v>8245</v>
      </c>
      <c r="J3148">
        <v>1418581088</v>
      </c>
      <c r="K3148">
        <v>1415125088</v>
      </c>
      <c r="L3148" s="16">
        <f>(K3148 / 60 / 60 / 24) + DATE(1970, 1, 1)</f>
        <v>41947.762592592589</v>
      </c>
      <c r="M3148" s="16">
        <f>(J3148 / 60 / 60 / 24) + DATE(1970, 1, 1)</f>
        <v>41987.762592592597</v>
      </c>
      <c r="N3148" s="10">
        <f>M3148-L3148</f>
        <v>40.000000000007276</v>
      </c>
      <c r="O3148" t="b">
        <v>0</v>
      </c>
      <c r="P3148">
        <v>35</v>
      </c>
      <c r="Q3148" s="12">
        <f>IFERROR(ROUND(E3148 / P3148, 2), 0)</f>
        <v>100.17</v>
      </c>
      <c r="R3148" t="b">
        <v>1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3527</v>
      </c>
      <c r="B3149" s="3" t="s">
        <v>3526</v>
      </c>
      <c r="C3149" s="3" t="s">
        <v>7637</v>
      </c>
      <c r="D3149" s="6">
        <v>6000</v>
      </c>
      <c r="E3149" s="8">
        <v>7015</v>
      </c>
      <c r="F3149" s="10">
        <f>ROUND(E3149 / D3149 * 100, 0)</f>
        <v>117</v>
      </c>
      <c r="G3149" t="s">
        <v>8218</v>
      </c>
      <c r="H3149" t="s">
        <v>8223</v>
      </c>
      <c r="I3149" t="s">
        <v>8245</v>
      </c>
      <c r="J3149">
        <v>1436587140</v>
      </c>
      <c r="K3149">
        <v>1434069205</v>
      </c>
      <c r="L3149" s="16">
        <f>(K3149 / 60 / 60 / 24) + DATE(1970, 1, 1)</f>
        <v>42167.023206018523</v>
      </c>
      <c r="M3149" s="16">
        <f>(J3149 / 60 / 60 / 24) + DATE(1970, 1, 1)</f>
        <v>42196.165972222225</v>
      </c>
      <c r="N3149" s="10">
        <f>M3149-L3149</f>
        <v>29.142766203702195</v>
      </c>
      <c r="O3149" t="b">
        <v>0</v>
      </c>
      <c r="P3149">
        <v>86</v>
      </c>
      <c r="Q3149" s="12">
        <f>IFERROR(ROUND(E3149 / P3149, 2), 0)</f>
        <v>81.569999999999993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48" hidden="1" x14ac:dyDescent="0.2">
      <c r="A3150">
        <v>3833</v>
      </c>
      <c r="B3150" s="3" t="s">
        <v>3830</v>
      </c>
      <c r="C3150" s="3" t="s">
        <v>7942</v>
      </c>
      <c r="D3150" s="6">
        <v>1200</v>
      </c>
      <c r="E3150" s="8">
        <v>1400</v>
      </c>
      <c r="F3150" s="10">
        <f>ROUND(E3150 / D3150 * 100, 0)</f>
        <v>117</v>
      </c>
      <c r="G3150" t="s">
        <v>8218</v>
      </c>
      <c r="H3150" t="s">
        <v>8228</v>
      </c>
      <c r="I3150" t="s">
        <v>8250</v>
      </c>
      <c r="J3150">
        <v>1417460940</v>
      </c>
      <c r="K3150">
        <v>1416516972</v>
      </c>
      <c r="L3150" s="16">
        <f>(K3150 / 60 / 60 / 24) + DATE(1970, 1, 1)</f>
        <v>41963.872361111105</v>
      </c>
      <c r="M3150" s="16">
        <f>(J3150 / 60 / 60 / 24) + DATE(1970, 1, 1)</f>
        <v>41974.797916666663</v>
      </c>
      <c r="N3150" s="10">
        <f>M3150-L3150</f>
        <v>10.925555555557366</v>
      </c>
      <c r="O3150" t="b">
        <v>0</v>
      </c>
      <c r="P3150">
        <v>20</v>
      </c>
      <c r="Q3150" s="12">
        <f>IFERROR(ROUND(E3150 / P3150, 2), 0)</f>
        <v>70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16" x14ac:dyDescent="0.2">
      <c r="A3151">
        <v>528</v>
      </c>
      <c r="B3151" s="3" t="s">
        <v>529</v>
      </c>
      <c r="C3151" s="3" t="s">
        <v>4638</v>
      </c>
      <c r="D3151" s="6">
        <v>1150</v>
      </c>
      <c r="E3151" s="8">
        <v>1330</v>
      </c>
      <c r="F3151" s="10">
        <f>ROUND(E3151 / D3151 * 100, 0)</f>
        <v>116</v>
      </c>
      <c r="G3151" t="s">
        <v>8218</v>
      </c>
      <c r="H3151" t="s">
        <v>8223</v>
      </c>
      <c r="I3151" t="s">
        <v>8245</v>
      </c>
      <c r="J3151">
        <v>1434921600</v>
      </c>
      <c r="K3151">
        <v>1433109907</v>
      </c>
      <c r="L3151" s="16">
        <f>(K3151 / 60 / 60 / 24) + DATE(1970, 1, 1)</f>
        <v>42155.920219907406</v>
      </c>
      <c r="M3151" s="16">
        <f>(J3151 / 60 / 60 / 24) + DATE(1970, 1, 1)</f>
        <v>42176.888888888891</v>
      </c>
      <c r="N3151" s="10">
        <f>M3151-L3151</f>
        <v>20.96866898148437</v>
      </c>
      <c r="O3151" t="b">
        <v>0</v>
      </c>
      <c r="P3151">
        <v>30</v>
      </c>
      <c r="Q3151" s="12">
        <f>IFERROR(ROUND(E3151 / P3151, 2), 0)</f>
        <v>44.33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48" hidden="1" x14ac:dyDescent="0.2">
      <c r="A3152">
        <v>2796</v>
      </c>
      <c r="B3152" s="3" t="s">
        <v>2796</v>
      </c>
      <c r="C3152" s="3" t="s">
        <v>6906</v>
      </c>
      <c r="D3152" s="6">
        <v>800</v>
      </c>
      <c r="E3152" s="8">
        <v>924</v>
      </c>
      <c r="F3152" s="10">
        <f>ROUND(E3152 / D3152 * 100, 0)</f>
        <v>116</v>
      </c>
      <c r="G3152" t="s">
        <v>8218</v>
      </c>
      <c r="H3152" t="s">
        <v>8224</v>
      </c>
      <c r="I3152" t="s">
        <v>8246</v>
      </c>
      <c r="J3152">
        <v>1404564028</v>
      </c>
      <c r="K3152">
        <v>1401972028</v>
      </c>
      <c r="L3152" s="16">
        <f>(K3152 / 60 / 60 / 24) + DATE(1970, 1, 1)</f>
        <v>41795.528101851851</v>
      </c>
      <c r="M3152" s="16">
        <f>(J3152 / 60 / 60 / 24) + DATE(1970, 1, 1)</f>
        <v>41825.528101851851</v>
      </c>
      <c r="N3152" s="10">
        <f>M3152-L3152</f>
        <v>30</v>
      </c>
      <c r="O3152" t="b">
        <v>0</v>
      </c>
      <c r="P3152">
        <v>21</v>
      </c>
      <c r="Q3152" s="12">
        <f>IFERROR(ROUND(E3152 / P3152, 2), 0)</f>
        <v>44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3167</v>
      </c>
      <c r="B3153" s="3" t="s">
        <v>3167</v>
      </c>
      <c r="C3153" s="3" t="s">
        <v>7277</v>
      </c>
      <c r="D3153" s="6">
        <v>3000</v>
      </c>
      <c r="E3153" s="8">
        <v>3485</v>
      </c>
      <c r="F3153" s="10">
        <f>ROUND(E3153 / D3153 * 100, 0)</f>
        <v>116</v>
      </c>
      <c r="G3153" t="s">
        <v>8218</v>
      </c>
      <c r="H3153" t="s">
        <v>8223</v>
      </c>
      <c r="I3153" t="s">
        <v>8245</v>
      </c>
      <c r="J3153">
        <v>1406952781</v>
      </c>
      <c r="K3153">
        <v>1405743181</v>
      </c>
      <c r="L3153" s="16">
        <f>(K3153 / 60 / 60 / 24) + DATE(1970, 1, 1)</f>
        <v>41839.175706018519</v>
      </c>
      <c r="M3153" s="16">
        <f>(J3153 / 60 / 60 / 24) + DATE(1970, 1, 1)</f>
        <v>41853.175706018519</v>
      </c>
      <c r="N3153" s="10">
        <f>M3153-L3153</f>
        <v>14</v>
      </c>
      <c r="O3153" t="b">
        <v>1</v>
      </c>
      <c r="P3153">
        <v>55</v>
      </c>
      <c r="Q3153" s="12">
        <f>IFERROR(ROUND(E3153 / P3153, 2), 0)</f>
        <v>63.36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3187</v>
      </c>
      <c r="B3154" s="3" t="s">
        <v>3187</v>
      </c>
      <c r="C3154" s="3" t="s">
        <v>7297</v>
      </c>
      <c r="D3154" s="6">
        <v>15000</v>
      </c>
      <c r="E3154" s="8">
        <v>17444</v>
      </c>
      <c r="F3154" s="10">
        <f>ROUND(E3154 / D3154 * 100, 0)</f>
        <v>116</v>
      </c>
      <c r="G3154" t="s">
        <v>8218</v>
      </c>
      <c r="H3154" t="s">
        <v>8223</v>
      </c>
      <c r="I3154" t="s">
        <v>8245</v>
      </c>
      <c r="J3154">
        <v>1407167973</v>
      </c>
      <c r="K3154">
        <v>1405439973</v>
      </c>
      <c r="L3154" s="16">
        <f>(K3154 / 60 / 60 / 24) + DATE(1970, 1, 1)</f>
        <v>41835.666354166664</v>
      </c>
      <c r="M3154" s="16">
        <f>(J3154 / 60 / 60 / 24) + DATE(1970, 1, 1)</f>
        <v>41855.666354166664</v>
      </c>
      <c r="N3154" s="10">
        <f>M3154-L3154</f>
        <v>20</v>
      </c>
      <c r="O3154" t="b">
        <v>1</v>
      </c>
      <c r="P3154">
        <v>244</v>
      </c>
      <c r="Q3154" s="12">
        <f>IFERROR(ROUND(E3154 / P3154, 2), 0)</f>
        <v>71.489999999999995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32" x14ac:dyDescent="0.2">
      <c r="A3155">
        <v>3217</v>
      </c>
      <c r="B3155" s="3" t="s">
        <v>3217</v>
      </c>
      <c r="C3155" s="3" t="s">
        <v>7327</v>
      </c>
      <c r="D3155" s="6">
        <v>4500</v>
      </c>
      <c r="E3155" s="8">
        <v>5221</v>
      </c>
      <c r="F3155" s="10">
        <f>ROUND(E3155 / D3155 * 100, 0)</f>
        <v>116</v>
      </c>
      <c r="G3155" t="s">
        <v>8218</v>
      </c>
      <c r="H3155" t="s">
        <v>8223</v>
      </c>
      <c r="I3155" t="s">
        <v>8245</v>
      </c>
      <c r="J3155">
        <v>1478264784</v>
      </c>
      <c r="K3155">
        <v>1475672784</v>
      </c>
      <c r="L3155" s="16">
        <f>(K3155 / 60 / 60 / 24) + DATE(1970, 1, 1)</f>
        <v>42648.546111111107</v>
      </c>
      <c r="M3155" s="16">
        <f>(J3155 / 60 / 60 / 24) + DATE(1970, 1, 1)</f>
        <v>42678.546111111107</v>
      </c>
      <c r="N3155" s="10">
        <f>M3155-L3155</f>
        <v>30</v>
      </c>
      <c r="O3155" t="b">
        <v>1</v>
      </c>
      <c r="P3155">
        <v>104</v>
      </c>
      <c r="Q3155" s="12">
        <f>IFERROR(ROUND(E3155 / P3155, 2), 0)</f>
        <v>50.2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3299</v>
      </c>
      <c r="B3156" s="3" t="s">
        <v>3299</v>
      </c>
      <c r="C3156" s="3" t="s">
        <v>7409</v>
      </c>
      <c r="D3156" s="6">
        <v>3000</v>
      </c>
      <c r="E3156" s="8">
        <v>3486</v>
      </c>
      <c r="F3156" s="10">
        <f>ROUND(E3156 / D3156 * 100, 0)</f>
        <v>116</v>
      </c>
      <c r="G3156" t="s">
        <v>8218</v>
      </c>
      <c r="H3156" t="s">
        <v>8223</v>
      </c>
      <c r="I3156" t="s">
        <v>8245</v>
      </c>
      <c r="J3156">
        <v>1444860063</v>
      </c>
      <c r="K3156">
        <v>1442268063</v>
      </c>
      <c r="L3156" s="16">
        <f>(K3156 / 60 / 60 / 24) + DATE(1970, 1, 1)</f>
        <v>42261.917395833334</v>
      </c>
      <c r="M3156" s="16">
        <f>(J3156 / 60 / 60 / 24) + DATE(1970, 1, 1)</f>
        <v>42291.917395833334</v>
      </c>
      <c r="N3156" s="10">
        <f>M3156-L3156</f>
        <v>30</v>
      </c>
      <c r="O3156" t="b">
        <v>0</v>
      </c>
      <c r="P3156">
        <v>63</v>
      </c>
      <c r="Q3156" s="12">
        <f>IFERROR(ROUND(E3156 / P3156, 2), 0)</f>
        <v>55.33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3303</v>
      </c>
      <c r="B3157" s="3" t="s">
        <v>3303</v>
      </c>
      <c r="C3157" s="3" t="s">
        <v>7413</v>
      </c>
      <c r="D3157" s="6">
        <v>1800</v>
      </c>
      <c r="E3157" s="8">
        <v>2086</v>
      </c>
      <c r="F3157" s="10">
        <f>ROUND(E3157 / D3157 * 100, 0)</f>
        <v>116</v>
      </c>
      <c r="G3157" t="s">
        <v>8218</v>
      </c>
      <c r="H3157" t="s">
        <v>8223</v>
      </c>
      <c r="I3157" t="s">
        <v>8245</v>
      </c>
      <c r="J3157">
        <v>1427553484</v>
      </c>
      <c r="K3157">
        <v>1424533084</v>
      </c>
      <c r="L3157" s="16">
        <f>(K3157 / 60 / 60 / 24) + DATE(1970, 1, 1)</f>
        <v>42056.65143518518</v>
      </c>
      <c r="M3157" s="16">
        <f>(J3157 / 60 / 60 / 24) + DATE(1970, 1, 1)</f>
        <v>42091.609768518523</v>
      </c>
      <c r="N3157" s="10">
        <f>M3157-L3157</f>
        <v>34.958333333343035</v>
      </c>
      <c r="O3157" t="b">
        <v>0</v>
      </c>
      <c r="P3157">
        <v>35</v>
      </c>
      <c r="Q3157" s="12">
        <f>IFERROR(ROUND(E3157 / P3157, 2), 0)</f>
        <v>59.6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3313</v>
      </c>
      <c r="B3158" s="3" t="s">
        <v>3313</v>
      </c>
      <c r="C3158" s="3" t="s">
        <v>7423</v>
      </c>
      <c r="D3158" s="6">
        <v>2000</v>
      </c>
      <c r="E3158" s="8">
        <v>2321</v>
      </c>
      <c r="F3158" s="10">
        <f>ROUND(E3158 / D3158 * 100, 0)</f>
        <v>116</v>
      </c>
      <c r="G3158" t="s">
        <v>8218</v>
      </c>
      <c r="H3158" t="s">
        <v>8223</v>
      </c>
      <c r="I3158" t="s">
        <v>8245</v>
      </c>
      <c r="J3158">
        <v>1453856400</v>
      </c>
      <c r="K3158">
        <v>1452664317</v>
      </c>
      <c r="L3158" s="16">
        <f>(K3158 / 60 / 60 / 24) + DATE(1970, 1, 1)</f>
        <v>42382.244409722218</v>
      </c>
      <c r="M3158" s="16">
        <f>(J3158 / 60 / 60 / 24) + DATE(1970, 1, 1)</f>
        <v>42396.041666666672</v>
      </c>
      <c r="N3158" s="10">
        <f>M3158-L3158</f>
        <v>13.797256944453693</v>
      </c>
      <c r="O3158" t="b">
        <v>0</v>
      </c>
      <c r="P3158">
        <v>29</v>
      </c>
      <c r="Q3158" s="12">
        <f>IFERROR(ROUND(E3158 / P3158, 2), 0)</f>
        <v>80.03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96" hidden="1" x14ac:dyDescent="0.2">
      <c r="A3159">
        <v>3584</v>
      </c>
      <c r="B3159" s="3" t="s">
        <v>3583</v>
      </c>
      <c r="C3159" s="3" t="s">
        <v>7694</v>
      </c>
      <c r="D3159" s="6">
        <v>3000</v>
      </c>
      <c r="E3159" s="8">
        <v>3465</v>
      </c>
      <c r="F3159" s="10">
        <f>ROUND(E3159 / D3159 * 100, 0)</f>
        <v>116</v>
      </c>
      <c r="G3159" t="s">
        <v>8218</v>
      </c>
      <c r="H3159" t="s">
        <v>8224</v>
      </c>
      <c r="I3159" t="s">
        <v>8246</v>
      </c>
      <c r="J3159">
        <v>1436772944</v>
      </c>
      <c r="K3159">
        <v>1434180944</v>
      </c>
      <c r="L3159" s="16">
        <f>(K3159 / 60 / 60 / 24) + DATE(1970, 1, 1)</f>
        <v>42168.316481481481</v>
      </c>
      <c r="M3159" s="16">
        <f>(J3159 / 60 / 60 / 24) + DATE(1970, 1, 1)</f>
        <v>42198.316481481481</v>
      </c>
      <c r="N3159" s="10">
        <f>M3159-L3159</f>
        <v>30</v>
      </c>
      <c r="O3159" t="b">
        <v>0</v>
      </c>
      <c r="P3159">
        <v>112</v>
      </c>
      <c r="Q3159" s="12">
        <f>IFERROR(ROUND(E3159 / P3159, 2), 0)</f>
        <v>30.94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48" x14ac:dyDescent="0.2">
      <c r="A3160">
        <v>3655</v>
      </c>
      <c r="B3160" s="3" t="s">
        <v>3652</v>
      </c>
      <c r="C3160" s="3" t="s">
        <v>7765</v>
      </c>
      <c r="D3160" s="6">
        <v>5000</v>
      </c>
      <c r="E3160" s="8">
        <v>5813</v>
      </c>
      <c r="F3160" s="10">
        <f>ROUND(E3160 / D3160 * 100, 0)</f>
        <v>116</v>
      </c>
      <c r="G3160" t="s">
        <v>8218</v>
      </c>
      <c r="H3160" t="s">
        <v>8223</v>
      </c>
      <c r="I3160" t="s">
        <v>8245</v>
      </c>
      <c r="J3160">
        <v>1437202740</v>
      </c>
      <c r="K3160">
        <v>1434654998</v>
      </c>
      <c r="L3160" s="16">
        <f>(K3160 / 60 / 60 / 24) + DATE(1970, 1, 1)</f>
        <v>42173.803217592591</v>
      </c>
      <c r="M3160" s="16">
        <f>(J3160 / 60 / 60 / 24) + DATE(1970, 1, 1)</f>
        <v>42203.290972222225</v>
      </c>
      <c r="N3160" s="10">
        <f>M3160-L3160</f>
        <v>29.487754629633855</v>
      </c>
      <c r="O3160" t="b">
        <v>0</v>
      </c>
      <c r="P3160">
        <v>79</v>
      </c>
      <c r="Q3160" s="12">
        <f>IFERROR(ROUND(E3160 / P3160, 2), 0)</f>
        <v>73.58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48" x14ac:dyDescent="0.2">
      <c r="A3161">
        <v>522</v>
      </c>
      <c r="B3161" s="3" t="s">
        <v>523</v>
      </c>
      <c r="C3161" s="3" t="s">
        <v>4632</v>
      </c>
      <c r="D3161" s="6">
        <v>3000</v>
      </c>
      <c r="E3161" s="8">
        <v>3440</v>
      </c>
      <c r="F3161" s="10">
        <f>ROUND(E3161 / D3161 * 100, 0)</f>
        <v>115</v>
      </c>
      <c r="G3161" t="s">
        <v>8218</v>
      </c>
      <c r="H3161" t="s">
        <v>8223</v>
      </c>
      <c r="I3161" t="s">
        <v>8245</v>
      </c>
      <c r="J3161">
        <v>1458518325</v>
      </c>
      <c r="K3161">
        <v>1456793925</v>
      </c>
      <c r="L3161" s="16">
        <f>(K3161 / 60 / 60 / 24) + DATE(1970, 1, 1)</f>
        <v>42430.040798611109</v>
      </c>
      <c r="M3161" s="16">
        <f>(J3161 / 60 / 60 / 24) + DATE(1970, 1, 1)</f>
        <v>42449.999131944445</v>
      </c>
      <c r="N3161" s="10">
        <f>M3161-L3161</f>
        <v>19.958333333335759</v>
      </c>
      <c r="O3161" t="b">
        <v>0</v>
      </c>
      <c r="P3161">
        <v>31</v>
      </c>
      <c r="Q3161" s="12">
        <f>IFERROR(ROUND(E3161 / P3161, 2), 0)</f>
        <v>110.97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hidden="1" x14ac:dyDescent="0.2">
      <c r="A3162">
        <v>2783</v>
      </c>
      <c r="B3162" s="3" t="s">
        <v>2783</v>
      </c>
      <c r="C3162" s="3" t="s">
        <v>6893</v>
      </c>
      <c r="D3162" s="6">
        <v>1000</v>
      </c>
      <c r="E3162" s="8">
        <v>1145</v>
      </c>
      <c r="F3162" s="10">
        <f>ROUND(E3162 / D3162 * 100, 0)</f>
        <v>115</v>
      </c>
      <c r="G3162" t="s">
        <v>8218</v>
      </c>
      <c r="H3162" t="s">
        <v>8224</v>
      </c>
      <c r="I3162" t="s">
        <v>8246</v>
      </c>
      <c r="J3162">
        <v>1429793446</v>
      </c>
      <c r="K3162">
        <v>1428583846</v>
      </c>
      <c r="L3162" s="16">
        <f>(K3162 / 60 / 60 / 24) + DATE(1970, 1, 1)</f>
        <v>42103.535254629634</v>
      </c>
      <c r="M3162" s="16">
        <f>(J3162 / 60 / 60 / 24) + DATE(1970, 1, 1)</f>
        <v>42117.535254629634</v>
      </c>
      <c r="N3162" s="10">
        <f>M3162-L3162</f>
        <v>14</v>
      </c>
      <c r="O3162" t="b">
        <v>0</v>
      </c>
      <c r="P3162">
        <v>61</v>
      </c>
      <c r="Q3162" s="12">
        <f>IFERROR(ROUND(E3162 / P3162, 2), 0)</f>
        <v>18.77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hidden="1" x14ac:dyDescent="0.2">
      <c r="A3163">
        <v>2804</v>
      </c>
      <c r="B3163" s="3" t="s">
        <v>2804</v>
      </c>
      <c r="C3163" s="3" t="s">
        <v>6914</v>
      </c>
      <c r="D3163" s="6">
        <v>1000</v>
      </c>
      <c r="E3163" s="8">
        <v>1150</v>
      </c>
      <c r="F3163" s="10">
        <f>ROUND(E3163 / D3163 * 100, 0)</f>
        <v>115</v>
      </c>
      <c r="G3163" t="s">
        <v>8218</v>
      </c>
      <c r="H3163" t="s">
        <v>8224</v>
      </c>
      <c r="I3163" t="s">
        <v>8246</v>
      </c>
      <c r="J3163">
        <v>1411987990</v>
      </c>
      <c r="K3163">
        <v>1409395990</v>
      </c>
      <c r="L3163" s="16">
        <f>(K3163 / 60 / 60 / 24) + DATE(1970, 1, 1)</f>
        <v>41881.453587962962</v>
      </c>
      <c r="M3163" s="16">
        <f>(J3163 / 60 / 60 / 24) + DATE(1970, 1, 1)</f>
        <v>41911.453587962962</v>
      </c>
      <c r="N3163" s="10">
        <f>M3163-L3163</f>
        <v>30</v>
      </c>
      <c r="O3163" t="b">
        <v>0</v>
      </c>
      <c r="P3163">
        <v>23</v>
      </c>
      <c r="Q3163" s="12">
        <f>IFERROR(ROUND(E3163 / P3163, 2), 0)</f>
        <v>50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hidden="1" x14ac:dyDescent="0.2">
      <c r="A3164">
        <v>2832</v>
      </c>
      <c r="B3164" s="3" t="s">
        <v>2832</v>
      </c>
      <c r="C3164" s="3" t="s">
        <v>6942</v>
      </c>
      <c r="D3164" s="6">
        <v>2500</v>
      </c>
      <c r="E3164" s="8">
        <v>2867.99</v>
      </c>
      <c r="F3164" s="10">
        <f>ROUND(E3164 / D3164 * 100, 0)</f>
        <v>115</v>
      </c>
      <c r="G3164" t="s">
        <v>8218</v>
      </c>
      <c r="H3164" t="s">
        <v>8224</v>
      </c>
      <c r="I3164" t="s">
        <v>8246</v>
      </c>
      <c r="J3164">
        <v>1416780000</v>
      </c>
      <c r="K3164">
        <v>1414342894</v>
      </c>
      <c r="L3164" s="16">
        <f>(K3164 / 60 / 60 / 24) + DATE(1970, 1, 1)</f>
        <v>41938.709421296298</v>
      </c>
      <c r="M3164" s="16">
        <f>(J3164 / 60 / 60 / 24) + DATE(1970, 1, 1)</f>
        <v>41966.916666666672</v>
      </c>
      <c r="N3164" s="10">
        <f>M3164-L3164</f>
        <v>28.20724537037313</v>
      </c>
      <c r="O3164" t="b">
        <v>0</v>
      </c>
      <c r="P3164">
        <v>95</v>
      </c>
      <c r="Q3164" s="12">
        <f>IFERROR(ROUND(E3164 / P3164, 2), 0)</f>
        <v>30.19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3172</v>
      </c>
      <c r="B3165" s="3" t="s">
        <v>3172</v>
      </c>
      <c r="C3165" s="3" t="s">
        <v>7282</v>
      </c>
      <c r="D3165" s="6">
        <v>2000</v>
      </c>
      <c r="E3165" s="8">
        <v>2300</v>
      </c>
      <c r="F3165" s="10">
        <f>ROUND(E3165 / D3165 * 100, 0)</f>
        <v>115</v>
      </c>
      <c r="G3165" t="s">
        <v>8218</v>
      </c>
      <c r="H3165" t="s">
        <v>8223</v>
      </c>
      <c r="I3165" t="s">
        <v>8245</v>
      </c>
      <c r="J3165">
        <v>1329240668</v>
      </c>
      <c r="K3165">
        <v>1326648668</v>
      </c>
      <c r="L3165" s="16">
        <f>(K3165 / 60 / 60 / 24) + DATE(1970, 1, 1)</f>
        <v>40923.729953703703</v>
      </c>
      <c r="M3165" s="16">
        <f>(J3165 / 60 / 60 / 24) + DATE(1970, 1, 1)</f>
        <v>40953.729953703703</v>
      </c>
      <c r="N3165" s="10">
        <f>M3165-L3165</f>
        <v>30</v>
      </c>
      <c r="O3165" t="b">
        <v>1</v>
      </c>
      <c r="P3165">
        <v>29</v>
      </c>
      <c r="Q3165" s="12">
        <f>IFERROR(ROUND(E3165 / P3165, 2), 0)</f>
        <v>79.31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3176</v>
      </c>
      <c r="B3166" s="3" t="s">
        <v>3176</v>
      </c>
      <c r="C3166" s="3" t="s">
        <v>7286</v>
      </c>
      <c r="D3166" s="6">
        <v>1900</v>
      </c>
      <c r="E3166" s="8">
        <v>2182</v>
      </c>
      <c r="F3166" s="10">
        <f>ROUND(E3166 / D3166 * 100, 0)</f>
        <v>115</v>
      </c>
      <c r="G3166" t="s">
        <v>8218</v>
      </c>
      <c r="H3166" t="s">
        <v>8223</v>
      </c>
      <c r="I3166" t="s">
        <v>8245</v>
      </c>
      <c r="J3166">
        <v>1376838000</v>
      </c>
      <c r="K3166">
        <v>1374531631</v>
      </c>
      <c r="L3166" s="16">
        <f>(K3166 / 60 / 60 / 24) + DATE(1970, 1, 1)</f>
        <v>41477.930914351848</v>
      </c>
      <c r="M3166" s="16">
        <f>(J3166 / 60 / 60 / 24) + DATE(1970, 1, 1)</f>
        <v>41504.625</v>
      </c>
      <c r="N3166" s="10">
        <f>M3166-L3166</f>
        <v>26.694085648152395</v>
      </c>
      <c r="O3166" t="b">
        <v>1</v>
      </c>
      <c r="P3166">
        <v>55</v>
      </c>
      <c r="Q3166" s="12">
        <f>IFERROR(ROUND(E3166 / P3166, 2), 0)</f>
        <v>39.67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64" x14ac:dyDescent="0.2">
      <c r="A3167">
        <v>3241</v>
      </c>
      <c r="B3167" s="3" t="s">
        <v>3241</v>
      </c>
      <c r="C3167" s="3" t="s">
        <v>7351</v>
      </c>
      <c r="D3167" s="6">
        <v>8500</v>
      </c>
      <c r="E3167" s="8">
        <v>9801</v>
      </c>
      <c r="F3167" s="10">
        <f>ROUND(E3167 / D3167 * 100, 0)</f>
        <v>115</v>
      </c>
      <c r="G3167" t="s">
        <v>8218</v>
      </c>
      <c r="H3167" t="s">
        <v>8223</v>
      </c>
      <c r="I3167" t="s">
        <v>8245</v>
      </c>
      <c r="J3167">
        <v>1413269940</v>
      </c>
      <c r="K3167">
        <v>1410421670</v>
      </c>
      <c r="L3167" s="16">
        <f>(K3167 / 60 / 60 / 24) + DATE(1970, 1, 1)</f>
        <v>41893.324884259258</v>
      </c>
      <c r="M3167" s="16">
        <f>(J3167 / 60 / 60 / 24) + DATE(1970, 1, 1)</f>
        <v>41926.290972222225</v>
      </c>
      <c r="N3167" s="10">
        <f>M3167-L3167</f>
        <v>32.966087962966412</v>
      </c>
      <c r="O3167" t="b">
        <v>1</v>
      </c>
      <c r="P3167">
        <v>167</v>
      </c>
      <c r="Q3167" s="12">
        <f>IFERROR(ROUND(E3167 / P3167, 2), 0)</f>
        <v>58.69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3389</v>
      </c>
      <c r="B3168" s="3" t="s">
        <v>3388</v>
      </c>
      <c r="C3168" s="3" t="s">
        <v>7499</v>
      </c>
      <c r="D3168" s="6">
        <v>10000</v>
      </c>
      <c r="E3168" s="8">
        <v>11450</v>
      </c>
      <c r="F3168" s="10">
        <f>ROUND(E3168 / D3168 * 100, 0)</f>
        <v>115</v>
      </c>
      <c r="G3168" t="s">
        <v>8218</v>
      </c>
      <c r="H3168" t="s">
        <v>8223</v>
      </c>
      <c r="I3168" t="s">
        <v>8245</v>
      </c>
      <c r="J3168">
        <v>1464960682</v>
      </c>
      <c r="K3168">
        <v>1462368682</v>
      </c>
      <c r="L3168" s="16">
        <f>(K3168 / 60 / 60 / 24) + DATE(1970, 1, 1)</f>
        <v>42494.563449074078</v>
      </c>
      <c r="M3168" s="16">
        <f>(J3168 / 60 / 60 / 24) + DATE(1970, 1, 1)</f>
        <v>42524.563449074078</v>
      </c>
      <c r="N3168" s="10">
        <f>M3168-L3168</f>
        <v>30</v>
      </c>
      <c r="O3168" t="b">
        <v>0</v>
      </c>
      <c r="P3168">
        <v>62</v>
      </c>
      <c r="Q3168" s="12">
        <f>IFERROR(ROUND(E3168 / P3168, 2), 0)</f>
        <v>184.68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48" x14ac:dyDescent="0.2">
      <c r="A3169">
        <v>3477</v>
      </c>
      <c r="B3169" s="3" t="s">
        <v>3476</v>
      </c>
      <c r="C3169" s="3" t="s">
        <v>7587</v>
      </c>
      <c r="D3169" s="6">
        <v>1800</v>
      </c>
      <c r="E3169" s="8">
        <v>2076</v>
      </c>
      <c r="F3169" s="10">
        <f>ROUND(E3169 / D3169 * 100, 0)</f>
        <v>115</v>
      </c>
      <c r="G3169" t="s">
        <v>8218</v>
      </c>
      <c r="H3169" t="s">
        <v>8223</v>
      </c>
      <c r="I3169" t="s">
        <v>8245</v>
      </c>
      <c r="J3169">
        <v>1431831600</v>
      </c>
      <c r="K3169">
        <v>1430761243</v>
      </c>
      <c r="L3169" s="16">
        <f>(K3169 / 60 / 60 / 24) + DATE(1970, 1, 1)</f>
        <v>42128.736608796295</v>
      </c>
      <c r="M3169" s="16">
        <f>(J3169 / 60 / 60 / 24) + DATE(1970, 1, 1)</f>
        <v>42141.125</v>
      </c>
      <c r="N3169" s="10">
        <f>M3169-L3169</f>
        <v>12.388391203705396</v>
      </c>
      <c r="O3169" t="b">
        <v>0</v>
      </c>
      <c r="P3169">
        <v>39</v>
      </c>
      <c r="Q3169" s="12">
        <f>IFERROR(ROUND(E3169 / P3169, 2), 0)</f>
        <v>53.23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hidden="1" x14ac:dyDescent="0.2">
      <c r="A3170">
        <v>3665</v>
      </c>
      <c r="B3170" s="3" t="s">
        <v>3662</v>
      </c>
      <c r="C3170" s="3" t="s">
        <v>7775</v>
      </c>
      <c r="D3170" s="6">
        <v>620</v>
      </c>
      <c r="E3170" s="8">
        <v>714</v>
      </c>
      <c r="F3170" s="10">
        <f>ROUND(E3170 / D3170 * 100, 0)</f>
        <v>115</v>
      </c>
      <c r="G3170" t="s">
        <v>8218</v>
      </c>
      <c r="H3170" t="s">
        <v>8229</v>
      </c>
      <c r="I3170" t="s">
        <v>8248</v>
      </c>
      <c r="J3170">
        <v>1446062040</v>
      </c>
      <c r="K3170">
        <v>1445109822</v>
      </c>
      <c r="L3170" s="16">
        <f>(K3170 / 60 / 60 / 24) + DATE(1970, 1, 1)</f>
        <v>42294.808124999996</v>
      </c>
      <c r="M3170" s="16">
        <f>(J3170 / 60 / 60 / 24) + DATE(1970, 1, 1)</f>
        <v>42305.829166666663</v>
      </c>
      <c r="N3170" s="10">
        <f>M3170-L3170</f>
        <v>11.021041666666861</v>
      </c>
      <c r="O3170" t="b">
        <v>0</v>
      </c>
      <c r="P3170">
        <v>14</v>
      </c>
      <c r="Q3170" s="12">
        <f>IFERROR(ROUND(E3170 / P3170, 2), 0)</f>
        <v>51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48" hidden="1" x14ac:dyDescent="0.2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s="10">
        <f>ROUND(E3171 / D3171 * 100, 0)</f>
        <v>114</v>
      </c>
      <c r="G3171" t="s">
        <v>8218</v>
      </c>
      <c r="H3171" t="s">
        <v>8224</v>
      </c>
      <c r="I3171" t="s">
        <v>8246</v>
      </c>
      <c r="J3171">
        <v>1438966800</v>
      </c>
      <c r="K3171">
        <v>1436278344</v>
      </c>
      <c r="L3171" s="16">
        <f>(K3171 / 60 / 60 / 24) + DATE(1970, 1, 1)</f>
        <v>42192.591944444444</v>
      </c>
      <c r="M3171" s="16">
        <f>(J3171 / 60 / 60 / 24) + DATE(1970, 1, 1)</f>
        <v>42223.708333333328</v>
      </c>
      <c r="N3171" s="10">
        <f>M3171-L3171</f>
        <v>31.116388888884103</v>
      </c>
      <c r="O3171" t="b">
        <v>0</v>
      </c>
      <c r="P3171">
        <v>23</v>
      </c>
      <c r="Q3171" s="12">
        <f>IFERROR(ROUND(E3171 / P3171, 2), 0)</f>
        <v>74.349999999999994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48" x14ac:dyDescent="0.2">
      <c r="A3172">
        <v>2966</v>
      </c>
      <c r="B3172" s="3" t="s">
        <v>2966</v>
      </c>
      <c r="C3172" s="3" t="s">
        <v>7076</v>
      </c>
      <c r="D3172" s="6">
        <v>10000</v>
      </c>
      <c r="E3172" s="8">
        <v>11363</v>
      </c>
      <c r="F3172" s="10">
        <f>ROUND(E3172 / D3172 * 100, 0)</f>
        <v>114</v>
      </c>
      <c r="G3172" t="s">
        <v>8218</v>
      </c>
      <c r="H3172" t="s">
        <v>8223</v>
      </c>
      <c r="I3172" t="s">
        <v>8245</v>
      </c>
      <c r="J3172">
        <v>1442425412</v>
      </c>
      <c r="K3172">
        <v>1439833412</v>
      </c>
      <c r="L3172" s="16">
        <f>(K3172 / 60 / 60 / 24) + DATE(1970, 1, 1)</f>
        <v>42233.738564814819</v>
      </c>
      <c r="M3172" s="16">
        <f>(J3172 / 60 / 60 / 24) + DATE(1970, 1, 1)</f>
        <v>42263.738564814819</v>
      </c>
      <c r="N3172" s="10">
        <f>M3172-L3172</f>
        <v>30</v>
      </c>
      <c r="O3172" t="b">
        <v>0</v>
      </c>
      <c r="P3172">
        <v>128</v>
      </c>
      <c r="Q3172" s="12">
        <f>IFERROR(ROUND(E3172 / P3172, 2), 0)</f>
        <v>88.77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2967</v>
      </c>
      <c r="B3173" s="3" t="s">
        <v>2967</v>
      </c>
      <c r="C3173" s="3" t="s">
        <v>7077</v>
      </c>
      <c r="D3173" s="6">
        <v>5000</v>
      </c>
      <c r="E3173" s="8">
        <v>5696</v>
      </c>
      <c r="F3173" s="10">
        <f>ROUND(E3173 / D3173 * 100, 0)</f>
        <v>114</v>
      </c>
      <c r="G3173" t="s">
        <v>8218</v>
      </c>
      <c r="H3173" t="s">
        <v>8223</v>
      </c>
      <c r="I3173" t="s">
        <v>8245</v>
      </c>
      <c r="J3173">
        <v>1425872692</v>
      </c>
      <c r="K3173">
        <v>1423284292</v>
      </c>
      <c r="L3173" s="16">
        <f>(K3173 / 60 / 60 / 24) + DATE(1970, 1, 1)</f>
        <v>42042.197824074072</v>
      </c>
      <c r="M3173" s="16">
        <f>(J3173 / 60 / 60 / 24) + DATE(1970, 1, 1)</f>
        <v>42072.156157407408</v>
      </c>
      <c r="N3173" s="10">
        <f>M3173-L3173</f>
        <v>29.958333333335759</v>
      </c>
      <c r="O3173" t="b">
        <v>0</v>
      </c>
      <c r="P3173">
        <v>71</v>
      </c>
      <c r="Q3173" s="12">
        <f>IFERROR(ROUND(E3173 / P3173, 2), 0)</f>
        <v>80.23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64" x14ac:dyDescent="0.2">
      <c r="A3174">
        <v>2977</v>
      </c>
      <c r="B3174" s="3" t="s">
        <v>2977</v>
      </c>
      <c r="C3174" s="3" t="s">
        <v>7087</v>
      </c>
      <c r="D3174" s="6">
        <v>3000</v>
      </c>
      <c r="E3174" s="8">
        <v>3407</v>
      </c>
      <c r="F3174" s="10">
        <f>ROUND(E3174 / D3174 * 100, 0)</f>
        <v>114</v>
      </c>
      <c r="G3174" t="s">
        <v>8218</v>
      </c>
      <c r="H3174" t="s">
        <v>8223</v>
      </c>
      <c r="I3174" t="s">
        <v>8245</v>
      </c>
      <c r="J3174">
        <v>1427076840</v>
      </c>
      <c r="K3174">
        <v>1421960934</v>
      </c>
      <c r="L3174" s="16">
        <f>(K3174 / 60 / 60 / 24) + DATE(1970, 1, 1)</f>
        <v>42026.88118055556</v>
      </c>
      <c r="M3174" s="16">
        <f>(J3174 / 60 / 60 / 24) + DATE(1970, 1, 1)</f>
        <v>42086.093055555553</v>
      </c>
      <c r="N3174" s="10">
        <f>M3174-L3174</f>
        <v>59.211874999993597</v>
      </c>
      <c r="O3174" t="b">
        <v>0</v>
      </c>
      <c r="P3174">
        <v>30</v>
      </c>
      <c r="Q3174" s="12">
        <f>IFERROR(ROUND(E3174 / P3174, 2), 0)</f>
        <v>113.57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32" x14ac:dyDescent="0.2">
      <c r="A3175">
        <v>3158</v>
      </c>
      <c r="B3175" s="3" t="s">
        <v>3158</v>
      </c>
      <c r="C3175" s="3" t="s">
        <v>7268</v>
      </c>
      <c r="D3175" s="6">
        <v>5000</v>
      </c>
      <c r="E3175" s="8">
        <v>5700</v>
      </c>
      <c r="F3175" s="10">
        <f>ROUND(E3175 / D3175 * 100, 0)</f>
        <v>114</v>
      </c>
      <c r="G3175" t="s">
        <v>8218</v>
      </c>
      <c r="H3175" t="s">
        <v>8223</v>
      </c>
      <c r="I3175" t="s">
        <v>8245</v>
      </c>
      <c r="J3175">
        <v>1374523752</v>
      </c>
      <c r="K3175">
        <v>1371931752</v>
      </c>
      <c r="L3175" s="16">
        <f>(K3175 / 60 / 60 / 24) + DATE(1970, 1, 1)</f>
        <v>41447.839722222219</v>
      </c>
      <c r="M3175" s="16">
        <f>(J3175 / 60 / 60 / 24) + DATE(1970, 1, 1)</f>
        <v>41477.839722222219</v>
      </c>
      <c r="N3175" s="10">
        <f>M3175-L3175</f>
        <v>30</v>
      </c>
      <c r="O3175" t="b">
        <v>1</v>
      </c>
      <c r="P3175">
        <v>69</v>
      </c>
      <c r="Q3175" s="12">
        <f>IFERROR(ROUND(E3175 / P3175, 2), 0)</f>
        <v>82.61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32" x14ac:dyDescent="0.2">
      <c r="A3176">
        <v>3179</v>
      </c>
      <c r="B3176" s="3" t="s">
        <v>3179</v>
      </c>
      <c r="C3176" s="3" t="s">
        <v>7289</v>
      </c>
      <c r="D3176" s="6">
        <v>4200</v>
      </c>
      <c r="E3176" s="8">
        <v>4794.82</v>
      </c>
      <c r="F3176" s="10">
        <f>ROUND(E3176 / D3176 * 100, 0)</f>
        <v>114</v>
      </c>
      <c r="G3176" t="s">
        <v>8218</v>
      </c>
      <c r="H3176" t="s">
        <v>8223</v>
      </c>
      <c r="I3176" t="s">
        <v>8245</v>
      </c>
      <c r="J3176">
        <v>1367859071</v>
      </c>
      <c r="K3176">
        <v>1365699071</v>
      </c>
      <c r="L3176" s="16">
        <f>(K3176 / 60 / 60 / 24) + DATE(1970, 1, 1)</f>
        <v>41375.702210648145</v>
      </c>
      <c r="M3176" s="16">
        <f>(J3176 / 60 / 60 / 24) + DATE(1970, 1, 1)</f>
        <v>41400.702210648145</v>
      </c>
      <c r="N3176" s="10">
        <f>M3176-L3176</f>
        <v>25</v>
      </c>
      <c r="O3176" t="b">
        <v>1</v>
      </c>
      <c r="P3176">
        <v>62</v>
      </c>
      <c r="Q3176" s="12">
        <f>IFERROR(ROUND(E3176 / P3176, 2), 0)</f>
        <v>77.34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3279</v>
      </c>
      <c r="B3177" s="3" t="s">
        <v>3279</v>
      </c>
      <c r="C3177" s="3" t="s">
        <v>7389</v>
      </c>
      <c r="D3177" s="6">
        <v>5800</v>
      </c>
      <c r="E3177" s="8">
        <v>6628</v>
      </c>
      <c r="F3177" s="10">
        <f>ROUND(E3177 / D3177 * 100, 0)</f>
        <v>114</v>
      </c>
      <c r="G3177" t="s">
        <v>8218</v>
      </c>
      <c r="H3177" t="s">
        <v>8223</v>
      </c>
      <c r="I3177" t="s">
        <v>8245</v>
      </c>
      <c r="J3177">
        <v>1459474059</v>
      </c>
      <c r="K3177">
        <v>1456885659</v>
      </c>
      <c r="L3177" s="16">
        <f>(K3177 / 60 / 60 / 24) + DATE(1970, 1, 1)</f>
        <v>42431.102534722217</v>
      </c>
      <c r="M3177" s="16">
        <f>(J3177 / 60 / 60 / 24) + DATE(1970, 1, 1)</f>
        <v>42461.06086805556</v>
      </c>
      <c r="N3177" s="10">
        <f>M3177-L3177</f>
        <v>29.958333333343035</v>
      </c>
      <c r="O3177" t="b">
        <v>0</v>
      </c>
      <c r="P3177">
        <v>63</v>
      </c>
      <c r="Q3177" s="12">
        <f>IFERROR(ROUND(E3177 / P3177, 2), 0)</f>
        <v>105.21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3291</v>
      </c>
      <c r="B3178" s="3" t="s">
        <v>3291</v>
      </c>
      <c r="C3178" s="3" t="s">
        <v>7401</v>
      </c>
      <c r="D3178" s="6">
        <v>500</v>
      </c>
      <c r="E3178" s="8">
        <v>570</v>
      </c>
      <c r="F3178" s="10">
        <f>ROUND(E3178 / D3178 * 100, 0)</f>
        <v>114</v>
      </c>
      <c r="G3178" t="s">
        <v>8218</v>
      </c>
      <c r="H3178" t="s">
        <v>8223</v>
      </c>
      <c r="I3178" t="s">
        <v>8245</v>
      </c>
      <c r="J3178">
        <v>1442462340</v>
      </c>
      <c r="K3178">
        <v>1439743900</v>
      </c>
      <c r="L3178" s="16">
        <f>(K3178 / 60 / 60 / 24) + DATE(1970, 1, 1)</f>
        <v>42232.702546296292</v>
      </c>
      <c r="M3178" s="16">
        <f>(J3178 / 60 / 60 / 24) + DATE(1970, 1, 1)</f>
        <v>42264.165972222225</v>
      </c>
      <c r="N3178" s="10">
        <f>M3178-L3178</f>
        <v>31.463425925932825</v>
      </c>
      <c r="O3178" t="b">
        <v>0</v>
      </c>
      <c r="P3178">
        <v>14</v>
      </c>
      <c r="Q3178" s="12">
        <f>IFERROR(ROUND(E3178 / P3178, 2), 0)</f>
        <v>40.71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3484</v>
      </c>
      <c r="B3179" s="3" t="s">
        <v>3483</v>
      </c>
      <c r="C3179" s="3" t="s">
        <v>7594</v>
      </c>
      <c r="D3179" s="6">
        <v>2500</v>
      </c>
      <c r="E3179" s="8">
        <v>2856</v>
      </c>
      <c r="F3179" s="10">
        <f>ROUND(E3179 / D3179 * 100, 0)</f>
        <v>114</v>
      </c>
      <c r="G3179" t="s">
        <v>8218</v>
      </c>
      <c r="H3179" t="s">
        <v>8223</v>
      </c>
      <c r="I3179" t="s">
        <v>8245</v>
      </c>
      <c r="J3179">
        <v>1466014499</v>
      </c>
      <c r="K3179">
        <v>1463422499</v>
      </c>
      <c r="L3179" s="16">
        <f>(K3179 / 60 / 60 / 24) + DATE(1970, 1, 1)</f>
        <v>42506.760405092587</v>
      </c>
      <c r="M3179" s="16">
        <f>(J3179 / 60 / 60 / 24) + DATE(1970, 1, 1)</f>
        <v>42536.760405092587</v>
      </c>
      <c r="N3179" s="10">
        <f>M3179-L3179</f>
        <v>30</v>
      </c>
      <c r="O3179" t="b">
        <v>0</v>
      </c>
      <c r="P3179">
        <v>44</v>
      </c>
      <c r="Q3179" s="12">
        <f>IFERROR(ROUND(E3179 / P3179, 2), 0)</f>
        <v>64.91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hidden="1" x14ac:dyDescent="0.2">
      <c r="A3180">
        <v>3523</v>
      </c>
      <c r="B3180" s="3" t="s">
        <v>3522</v>
      </c>
      <c r="C3180" s="3" t="s">
        <v>7633</v>
      </c>
      <c r="D3180" s="6">
        <v>4000</v>
      </c>
      <c r="E3180" s="8">
        <v>4546</v>
      </c>
      <c r="F3180" s="10">
        <f>ROUND(E3180 / D3180 * 100, 0)</f>
        <v>114</v>
      </c>
      <c r="G3180" t="s">
        <v>8218</v>
      </c>
      <c r="H3180" t="s">
        <v>8224</v>
      </c>
      <c r="I3180" t="s">
        <v>8246</v>
      </c>
      <c r="J3180">
        <v>1474844400</v>
      </c>
      <c r="K3180">
        <v>1469871148</v>
      </c>
      <c r="L3180" s="16">
        <f>(K3180 / 60 / 60 / 24) + DATE(1970, 1, 1)</f>
        <v>42581.397546296299</v>
      </c>
      <c r="M3180" s="16">
        <f>(J3180 / 60 / 60 / 24) + DATE(1970, 1, 1)</f>
        <v>42638.958333333328</v>
      </c>
      <c r="N3180" s="10">
        <f>M3180-L3180</f>
        <v>57.560787037029513</v>
      </c>
      <c r="O3180" t="b">
        <v>0</v>
      </c>
      <c r="P3180">
        <v>80</v>
      </c>
      <c r="Q3180" s="12">
        <f>IFERROR(ROUND(E3180 / P3180, 2), 0)</f>
        <v>56.83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48" x14ac:dyDescent="0.2">
      <c r="A3181">
        <v>3547</v>
      </c>
      <c r="B3181" s="3" t="s">
        <v>3546</v>
      </c>
      <c r="C3181" s="3" t="s">
        <v>7657</v>
      </c>
      <c r="D3181" s="6">
        <v>35000</v>
      </c>
      <c r="E3181" s="8">
        <v>40043.25</v>
      </c>
      <c r="F3181" s="10">
        <f>ROUND(E3181 / D3181 * 100, 0)</f>
        <v>114</v>
      </c>
      <c r="G3181" t="s">
        <v>8218</v>
      </c>
      <c r="H3181" t="s">
        <v>8223</v>
      </c>
      <c r="I3181" t="s">
        <v>8245</v>
      </c>
      <c r="J3181">
        <v>1463198340</v>
      </c>
      <c r="K3181">
        <v>1461117201</v>
      </c>
      <c r="L3181" s="16">
        <f>(K3181 / 60 / 60 / 24) + DATE(1970, 1, 1)</f>
        <v>42480.078715277778</v>
      </c>
      <c r="M3181" s="16">
        <f>(J3181 / 60 / 60 / 24) + DATE(1970, 1, 1)</f>
        <v>42504.165972222225</v>
      </c>
      <c r="N3181" s="10">
        <f>M3181-L3181</f>
        <v>24.08725694444729</v>
      </c>
      <c r="O3181" t="b">
        <v>0</v>
      </c>
      <c r="P3181">
        <v>336</v>
      </c>
      <c r="Q3181" s="12">
        <f>IFERROR(ROUND(E3181 / P3181, 2), 0)</f>
        <v>119.18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3570</v>
      </c>
      <c r="B3182" s="3" t="s">
        <v>3569</v>
      </c>
      <c r="C3182" s="3" t="s">
        <v>7680</v>
      </c>
      <c r="D3182" s="6">
        <v>2000</v>
      </c>
      <c r="E3182" s="8">
        <v>2287</v>
      </c>
      <c r="F3182" s="10">
        <f>ROUND(E3182 / D3182 * 100, 0)</f>
        <v>114</v>
      </c>
      <c r="G3182" t="s">
        <v>8218</v>
      </c>
      <c r="H3182" t="s">
        <v>8223</v>
      </c>
      <c r="I3182" t="s">
        <v>8245</v>
      </c>
      <c r="J3182">
        <v>1420009200</v>
      </c>
      <c r="K3182">
        <v>1417593483</v>
      </c>
      <c r="L3182" s="16">
        <f>(K3182 / 60 / 60 / 24) + DATE(1970, 1, 1)</f>
        <v>41976.331979166673</v>
      </c>
      <c r="M3182" s="16">
        <f>(J3182 / 60 / 60 / 24) + DATE(1970, 1, 1)</f>
        <v>42004.291666666672</v>
      </c>
      <c r="N3182" s="10">
        <f>M3182-L3182</f>
        <v>27.959687499998836</v>
      </c>
      <c r="O3182" t="b">
        <v>0</v>
      </c>
      <c r="P3182">
        <v>26</v>
      </c>
      <c r="Q3182" s="12">
        <f>IFERROR(ROUND(E3182 / P3182, 2), 0)</f>
        <v>87.96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3580</v>
      </c>
      <c r="B3183" s="3" t="s">
        <v>3579</v>
      </c>
      <c r="C3183" s="3" t="s">
        <v>7690</v>
      </c>
      <c r="D3183" s="6">
        <v>900</v>
      </c>
      <c r="E3183" s="8">
        <v>1025</v>
      </c>
      <c r="F3183" s="10">
        <f>ROUND(E3183 / D3183 * 100, 0)</f>
        <v>114</v>
      </c>
      <c r="G3183" t="s">
        <v>8218</v>
      </c>
      <c r="H3183" t="s">
        <v>8223</v>
      </c>
      <c r="I3183" t="s">
        <v>8245</v>
      </c>
      <c r="J3183">
        <v>1425185940</v>
      </c>
      <c r="K3183">
        <v>1421900022</v>
      </c>
      <c r="L3183" s="16">
        <f>(K3183 / 60 / 60 / 24) + DATE(1970, 1, 1)</f>
        <v>42026.176180555558</v>
      </c>
      <c r="M3183" s="16">
        <f>(J3183 / 60 / 60 / 24) + DATE(1970, 1, 1)</f>
        <v>42064.207638888889</v>
      </c>
      <c r="N3183" s="10">
        <f>M3183-L3183</f>
        <v>38.031458333331102</v>
      </c>
      <c r="O3183" t="b">
        <v>0</v>
      </c>
      <c r="P3183">
        <v>27</v>
      </c>
      <c r="Q3183" s="12">
        <f>IFERROR(ROUND(E3183 / P3183, 2), 0)</f>
        <v>37.96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48" hidden="1" x14ac:dyDescent="0.2">
      <c r="A3184">
        <v>3673</v>
      </c>
      <c r="B3184" s="3" t="s">
        <v>3670</v>
      </c>
      <c r="C3184" s="3" t="s">
        <v>7783</v>
      </c>
      <c r="D3184" s="6">
        <v>4000</v>
      </c>
      <c r="E3184" s="8">
        <v>4545</v>
      </c>
      <c r="F3184" s="10">
        <f>ROUND(E3184 / D3184 * 100, 0)</f>
        <v>114</v>
      </c>
      <c r="G3184" t="s">
        <v>8218</v>
      </c>
      <c r="H3184" t="s">
        <v>8224</v>
      </c>
      <c r="I3184" t="s">
        <v>8246</v>
      </c>
      <c r="J3184">
        <v>1415191920</v>
      </c>
      <c r="K3184">
        <v>1412233497</v>
      </c>
      <c r="L3184" s="16">
        <f>(K3184 / 60 / 60 / 24) + DATE(1970, 1, 1)</f>
        <v>41914.295104166667</v>
      </c>
      <c r="M3184" s="16">
        <f>(J3184 / 60 / 60 / 24) + DATE(1970, 1, 1)</f>
        <v>41948.536111111112</v>
      </c>
      <c r="N3184" s="10">
        <f>M3184-L3184</f>
        <v>34.241006944444962</v>
      </c>
      <c r="O3184" t="b">
        <v>0</v>
      </c>
      <c r="P3184">
        <v>114</v>
      </c>
      <c r="Q3184" s="12">
        <f>IFERROR(ROUND(E3184 / P3184, 2), 0)</f>
        <v>39.869999999999997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32" x14ac:dyDescent="0.2">
      <c r="A3185">
        <v>3711</v>
      </c>
      <c r="B3185" s="3" t="s">
        <v>3708</v>
      </c>
      <c r="C3185" s="3" t="s">
        <v>7821</v>
      </c>
      <c r="D3185" s="6">
        <v>500</v>
      </c>
      <c r="E3185" s="8">
        <v>570</v>
      </c>
      <c r="F3185" s="10">
        <f>ROUND(E3185 / D3185 * 100, 0)</f>
        <v>114</v>
      </c>
      <c r="G3185" t="s">
        <v>8218</v>
      </c>
      <c r="H3185" t="s">
        <v>8223</v>
      </c>
      <c r="I3185" t="s">
        <v>8245</v>
      </c>
      <c r="J3185">
        <v>1402848000</v>
      </c>
      <c r="K3185">
        <v>1400606573</v>
      </c>
      <c r="L3185" s="16">
        <f>(K3185 / 60 / 60 / 24) + DATE(1970, 1, 1)</f>
        <v>41779.724224537036</v>
      </c>
      <c r="M3185" s="16">
        <f>(J3185 / 60 / 60 / 24) + DATE(1970, 1, 1)</f>
        <v>41805.666666666664</v>
      </c>
      <c r="N3185" s="10">
        <f>M3185-L3185</f>
        <v>25.942442129628034</v>
      </c>
      <c r="O3185" t="b">
        <v>0</v>
      </c>
      <c r="P3185">
        <v>21</v>
      </c>
      <c r="Q3185" s="12">
        <f>IFERROR(ROUND(E3185 / P3185, 2), 0)</f>
        <v>27.14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hidden="1" x14ac:dyDescent="0.2">
      <c r="A3186">
        <v>2812</v>
      </c>
      <c r="B3186" s="3" t="s">
        <v>2812</v>
      </c>
      <c r="C3186" s="3" t="s">
        <v>6922</v>
      </c>
      <c r="D3186" s="6">
        <v>5000</v>
      </c>
      <c r="E3186" s="8">
        <v>5665</v>
      </c>
      <c r="F3186" s="10">
        <f>ROUND(E3186 / D3186 * 100, 0)</f>
        <v>113</v>
      </c>
      <c r="G3186" t="s">
        <v>8218</v>
      </c>
      <c r="H3186" t="s">
        <v>8228</v>
      </c>
      <c r="I3186" t="s">
        <v>8250</v>
      </c>
      <c r="J3186">
        <v>1428292800</v>
      </c>
      <c r="K3186">
        <v>1424368298</v>
      </c>
      <c r="L3186" s="16">
        <f>(K3186 / 60 / 60 / 24) + DATE(1970, 1, 1)</f>
        <v>42054.74418981481</v>
      </c>
      <c r="M3186" s="16">
        <f>(J3186 / 60 / 60 / 24) + DATE(1970, 1, 1)</f>
        <v>42100.166666666672</v>
      </c>
      <c r="N3186" s="10">
        <f>M3186-L3186</f>
        <v>45.422476851861575</v>
      </c>
      <c r="O3186" t="b">
        <v>0</v>
      </c>
      <c r="P3186">
        <v>83</v>
      </c>
      <c r="Q3186" s="12">
        <f>IFERROR(ROUND(E3186 / P3186, 2), 0)</f>
        <v>68.25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3154</v>
      </c>
      <c r="B3187" s="3" t="s">
        <v>3154</v>
      </c>
      <c r="C3187" s="3" t="s">
        <v>7264</v>
      </c>
      <c r="D3187" s="6">
        <v>7000</v>
      </c>
      <c r="E3187" s="8">
        <v>7905</v>
      </c>
      <c r="F3187" s="10">
        <f>ROUND(E3187 / D3187 * 100, 0)</f>
        <v>113</v>
      </c>
      <c r="G3187" t="s">
        <v>8218</v>
      </c>
      <c r="H3187" t="s">
        <v>8223</v>
      </c>
      <c r="I3187" t="s">
        <v>8245</v>
      </c>
      <c r="J3187">
        <v>1333310458</v>
      </c>
      <c r="K3187">
        <v>1330722058</v>
      </c>
      <c r="L3187" s="16">
        <f>(K3187 / 60 / 60 / 24) + DATE(1970, 1, 1)</f>
        <v>40970.875671296293</v>
      </c>
      <c r="M3187" s="16">
        <f>(J3187 / 60 / 60 / 24) + DATE(1970, 1, 1)</f>
        <v>41000.834004629629</v>
      </c>
      <c r="N3187" s="10">
        <f>M3187-L3187</f>
        <v>29.958333333335759</v>
      </c>
      <c r="O3187" t="b">
        <v>1</v>
      </c>
      <c r="P3187">
        <v>123</v>
      </c>
      <c r="Q3187" s="12">
        <f>IFERROR(ROUND(E3187 / P3187, 2), 0)</f>
        <v>64.27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hidden="1" x14ac:dyDescent="0.2">
      <c r="A3188">
        <v>3325</v>
      </c>
      <c r="B3188" s="3" t="s">
        <v>3325</v>
      </c>
      <c r="C3188" s="3" t="s">
        <v>7435</v>
      </c>
      <c r="D3188" s="6">
        <v>400</v>
      </c>
      <c r="E3188" s="8">
        <v>450</v>
      </c>
      <c r="F3188" s="10">
        <f>ROUND(E3188 / D3188 * 100, 0)</f>
        <v>113</v>
      </c>
      <c r="G3188" t="s">
        <v>8218</v>
      </c>
      <c r="H3188" t="s">
        <v>8224</v>
      </c>
      <c r="I3188" t="s">
        <v>8246</v>
      </c>
      <c r="J3188">
        <v>1428256277</v>
      </c>
      <c r="K3188">
        <v>1425235877</v>
      </c>
      <c r="L3188" s="16">
        <f>(K3188 / 60 / 60 / 24) + DATE(1970, 1, 1)</f>
        <v>42064.785613425927</v>
      </c>
      <c r="M3188" s="16">
        <f>(J3188 / 60 / 60 / 24) + DATE(1970, 1, 1)</f>
        <v>42099.743946759263</v>
      </c>
      <c r="N3188" s="10">
        <f>M3188-L3188</f>
        <v>34.958333333335759</v>
      </c>
      <c r="O3188" t="b">
        <v>0</v>
      </c>
      <c r="P3188">
        <v>15</v>
      </c>
      <c r="Q3188" s="12">
        <f>IFERROR(ROUND(E3188 / P3188, 2), 0)</f>
        <v>30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3361</v>
      </c>
      <c r="B3189" s="3" t="s">
        <v>3360</v>
      </c>
      <c r="C3189" s="3" t="s">
        <v>7471</v>
      </c>
      <c r="D3189" s="6">
        <v>5000</v>
      </c>
      <c r="E3189" s="8">
        <v>5673</v>
      </c>
      <c r="F3189" s="10">
        <f>ROUND(E3189 / D3189 * 100, 0)</f>
        <v>113</v>
      </c>
      <c r="G3189" t="s">
        <v>8218</v>
      </c>
      <c r="H3189" t="s">
        <v>8223</v>
      </c>
      <c r="I3189" t="s">
        <v>8245</v>
      </c>
      <c r="J3189">
        <v>1409587140</v>
      </c>
      <c r="K3189">
        <v>1408062990</v>
      </c>
      <c r="L3189" s="16">
        <f>(K3189 / 60 / 60 / 24) + DATE(1970, 1, 1)</f>
        <v>41866.025347222225</v>
      </c>
      <c r="M3189" s="16">
        <f>(J3189 / 60 / 60 / 24) + DATE(1970, 1, 1)</f>
        <v>41883.665972222225</v>
      </c>
      <c r="N3189" s="10">
        <f>M3189-L3189</f>
        <v>17.640625</v>
      </c>
      <c r="O3189" t="b">
        <v>0</v>
      </c>
      <c r="P3189">
        <v>68</v>
      </c>
      <c r="Q3189" s="12">
        <f>IFERROR(ROUND(E3189 / P3189, 2), 0)</f>
        <v>83.43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 / D3190 * 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>(K3190 / 60 / 60 / 24) + DATE(1970, 1, 1)</f>
        <v>42144.415532407409</v>
      </c>
      <c r="M3190" s="16">
        <f>(J3190 / 60 / 60 / 24) + DATE(1970, 1, 1)</f>
        <v>42165.415532407409</v>
      </c>
      <c r="N3190" s="10">
        <f>M3190-L3190</f>
        <v>21</v>
      </c>
      <c r="O3190" t="b">
        <v>0</v>
      </c>
      <c r="P3190">
        <v>9</v>
      </c>
      <c r="Q3190" s="12">
        <f>IFERROR(ROUND(E3190 / P3190, 2), 0)</f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 / D3191 * 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>(K3191 / 60 / 60 / 24) + DATE(1970, 1, 1)</f>
        <v>42118.346435185187</v>
      </c>
      <c r="M3191" s="16">
        <f>(J3191 / 60 / 60 / 24) + DATE(1970, 1, 1)</f>
        <v>42148.346435185187</v>
      </c>
      <c r="N3191" s="10">
        <f>M3191-L3191</f>
        <v>30</v>
      </c>
      <c r="O3191" t="b">
        <v>0</v>
      </c>
      <c r="P3191">
        <v>19</v>
      </c>
      <c r="Q3191" s="12">
        <f>IFERROR(ROUND(E3191 / P3191, 2), 0)</f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 / D3192 * 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>(K3192 / 60 / 60 / 24) + DATE(1970, 1, 1)</f>
        <v>42683.151331018518</v>
      </c>
      <c r="M3192" s="16">
        <f>(J3192 / 60 / 60 / 24) + DATE(1970, 1, 1)</f>
        <v>42713.192997685182</v>
      </c>
      <c r="N3192" s="10">
        <f>M3192-L3192</f>
        <v>30.041666666664241</v>
      </c>
      <c r="O3192" t="b">
        <v>0</v>
      </c>
      <c r="P3192">
        <v>0</v>
      </c>
      <c r="Q3192" s="12">
        <f>IFERROR(ROUND(E3192 / P3192, 2), 0)</f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 / D3193 * 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>(K3193 / 60 / 60 / 24) + DATE(1970, 1, 1)</f>
        <v>42538.755428240736</v>
      </c>
      <c r="M3193" s="16">
        <f>(J3193 / 60 / 60 / 24) + DATE(1970, 1, 1)</f>
        <v>42598.755428240736</v>
      </c>
      <c r="N3193" s="10">
        <f>M3193-L3193</f>
        <v>60</v>
      </c>
      <c r="O3193" t="b">
        <v>0</v>
      </c>
      <c r="P3193">
        <v>4</v>
      </c>
      <c r="Q3193" s="12">
        <f>IFERROR(ROUND(E3193 / P3193, 2), 0)</f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 / D3194 * 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>(K3194 / 60 / 60 / 24) + DATE(1970, 1, 1)</f>
        <v>42018.94049768518</v>
      </c>
      <c r="M3194" s="16">
        <f>(J3194 / 60 / 60 / 24) + DATE(1970, 1, 1)</f>
        <v>42063.916666666672</v>
      </c>
      <c r="N3194" s="10">
        <f>M3194-L3194</f>
        <v>44.976168981491355</v>
      </c>
      <c r="O3194" t="b">
        <v>0</v>
      </c>
      <c r="P3194">
        <v>8</v>
      </c>
      <c r="Q3194" s="12">
        <f>IFERROR(ROUND(E3194 / P3194, 2), 0)</f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 / D3195 * 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>(K3195 / 60 / 60 / 24) + DATE(1970, 1, 1)</f>
        <v>42010.968240740738</v>
      </c>
      <c r="M3195" s="16">
        <f>(J3195 / 60 / 60 / 24) + DATE(1970, 1, 1)</f>
        <v>42055.968240740738</v>
      </c>
      <c r="N3195" s="10">
        <f>M3195-L3195</f>
        <v>45</v>
      </c>
      <c r="O3195" t="b">
        <v>0</v>
      </c>
      <c r="P3195">
        <v>24</v>
      </c>
      <c r="Q3195" s="12">
        <f>IFERROR(ROUND(E3195 / P3195, 2), 0)</f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 / D3196 * 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>(K3196 / 60 / 60 / 24) + DATE(1970, 1, 1)</f>
        <v>42182.062476851846</v>
      </c>
      <c r="M3196" s="16">
        <f>(J3196 / 60 / 60 / 24) + DATE(1970, 1, 1)</f>
        <v>42212.062476851846</v>
      </c>
      <c r="N3196" s="10">
        <f>M3196-L3196</f>
        <v>30</v>
      </c>
      <c r="O3196" t="b">
        <v>0</v>
      </c>
      <c r="P3196">
        <v>0</v>
      </c>
      <c r="Q3196" s="12">
        <f>IFERROR(ROUND(E3196 / P3196, 2), 0)</f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 / D3197 * 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>(K3197 / 60 / 60 / 24) + DATE(1970, 1, 1)</f>
        <v>42017.594236111108</v>
      </c>
      <c r="M3197" s="16">
        <f>(J3197 / 60 / 60 / 24) + DATE(1970, 1, 1)</f>
        <v>42047.594236111108</v>
      </c>
      <c r="N3197" s="10">
        <f>M3197-L3197</f>
        <v>30</v>
      </c>
      <c r="O3197" t="b">
        <v>0</v>
      </c>
      <c r="P3197">
        <v>39</v>
      </c>
      <c r="Q3197" s="12">
        <f>IFERROR(ROUND(E3197 / P3197, 2), 0)</f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 / D3198 * 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>(K3198 / 60 / 60 / 24) + DATE(1970, 1, 1)</f>
        <v>42157.598090277781</v>
      </c>
      <c r="M3198" s="16">
        <f>(J3198 / 60 / 60 / 24) + DATE(1970, 1, 1)</f>
        <v>42217.583333333328</v>
      </c>
      <c r="N3198" s="10">
        <f>M3198-L3198</f>
        <v>59.985243055547471</v>
      </c>
      <c r="O3198" t="b">
        <v>0</v>
      </c>
      <c r="P3198">
        <v>6</v>
      </c>
      <c r="Q3198" s="12">
        <f>IFERROR(ROUND(E3198 / P3198, 2), 0)</f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 / D3199 * 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>(K3199 / 60 / 60 / 24) + DATE(1970, 1, 1)</f>
        <v>42009.493263888886</v>
      </c>
      <c r="M3199" s="16">
        <f>(J3199 / 60 / 60 / 24) + DATE(1970, 1, 1)</f>
        <v>42039.493263888886</v>
      </c>
      <c r="N3199" s="10">
        <f>M3199-L3199</f>
        <v>30</v>
      </c>
      <c r="O3199" t="b">
        <v>0</v>
      </c>
      <c r="P3199">
        <v>4</v>
      </c>
      <c r="Q3199" s="12">
        <f>IFERROR(ROUND(E3199 / P3199, 2), 0)</f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 / D3200 * 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>(K3200 / 60 / 60 / 24) + DATE(1970, 1, 1)</f>
        <v>42013.424502314811</v>
      </c>
      <c r="M3200" s="16">
        <f>(J3200 / 60 / 60 / 24) + DATE(1970, 1, 1)</f>
        <v>42051.424502314811</v>
      </c>
      <c r="N3200" s="10">
        <f>M3200-L3200</f>
        <v>38</v>
      </c>
      <c r="O3200" t="b">
        <v>0</v>
      </c>
      <c r="P3200">
        <v>3</v>
      </c>
      <c r="Q3200" s="12">
        <f>IFERROR(ROUND(E3200 / P3200, 2), 0)</f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 / D3201 * 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>(K3201 / 60 / 60 / 24) + DATE(1970, 1, 1)</f>
        <v>41858.761782407404</v>
      </c>
      <c r="M3201" s="16">
        <f>(J3201 / 60 / 60 / 24) + DATE(1970, 1, 1)</f>
        <v>41888.875</v>
      </c>
      <c r="N3201" s="10">
        <f>M3201-L3201</f>
        <v>30.113217592595902</v>
      </c>
      <c r="O3201" t="b">
        <v>0</v>
      </c>
      <c r="P3201">
        <v>53</v>
      </c>
      <c r="Q3201" s="12">
        <f>IFERROR(ROUND(E3201 / P3201, 2), 0)</f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>(K3202 / 60 / 60 / 24) + DATE(1970, 1, 1)</f>
        <v>42460.320613425924</v>
      </c>
      <c r="M3202" s="16">
        <f>(J3202 / 60 / 60 / 24) + DATE(1970, 1, 1)</f>
        <v>42490.231944444444</v>
      </c>
      <c r="N3202" s="10">
        <f>M3202-L3202</f>
        <v>29.911331018520286</v>
      </c>
      <c r="O3202" t="b">
        <v>0</v>
      </c>
      <c r="P3202">
        <v>1</v>
      </c>
      <c r="Q3202" s="12">
        <f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 / D3203 * 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>(K3203 / 60 / 60 / 24) + DATE(1970, 1, 1)</f>
        <v>41861.767094907409</v>
      </c>
      <c r="M3203" s="16">
        <f>(J3203 / 60 / 60 / 24) + DATE(1970, 1, 1)</f>
        <v>41882.767094907409</v>
      </c>
      <c r="N3203" s="10">
        <f>M3203-L3203</f>
        <v>21</v>
      </c>
      <c r="O3203" t="b">
        <v>0</v>
      </c>
      <c r="P3203">
        <v>2</v>
      </c>
      <c r="Q3203" s="12">
        <f>IFERROR(ROUND(E3203 / P3203, 2), 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 / D3204 * 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>(K3204 / 60 / 60 / 24) + DATE(1970, 1, 1)</f>
        <v>42293.853541666671</v>
      </c>
      <c r="M3204" s="16">
        <f>(J3204 / 60 / 60 / 24) + DATE(1970, 1, 1)</f>
        <v>42352.249305555553</v>
      </c>
      <c r="N3204" s="10">
        <f>M3204-L3204</f>
        <v>58.395763888882357</v>
      </c>
      <c r="O3204" t="b">
        <v>0</v>
      </c>
      <c r="P3204">
        <v>25</v>
      </c>
      <c r="Q3204" s="12">
        <f>IFERROR(ROUND(E3204 / P3204, 2), 0)</f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 / D3205 * 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>(K3205 / 60 / 60 / 24) + DATE(1970, 1, 1)</f>
        <v>42242.988680555558</v>
      </c>
      <c r="M3205" s="16">
        <f>(J3205 / 60 / 60 / 24) + DATE(1970, 1, 1)</f>
        <v>42272.988680555558</v>
      </c>
      <c r="N3205" s="10">
        <f>M3205-L3205</f>
        <v>30</v>
      </c>
      <c r="O3205" t="b">
        <v>0</v>
      </c>
      <c r="P3205">
        <v>6</v>
      </c>
      <c r="Q3205" s="12">
        <f>IFERROR(ROUND(E3205 / P3205, 2), 0)</f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 / D3206 * 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>(K3206 / 60 / 60 / 24) + DATE(1970, 1, 1)</f>
        <v>42172.686099537037</v>
      </c>
      <c r="M3206" s="16">
        <f>(J3206 / 60 / 60 / 24) + DATE(1970, 1, 1)</f>
        <v>42202.676388888889</v>
      </c>
      <c r="N3206" s="10">
        <f>M3206-L3206</f>
        <v>29.99028935185197</v>
      </c>
      <c r="O3206" t="b">
        <v>0</v>
      </c>
      <c r="P3206">
        <v>0</v>
      </c>
      <c r="Q3206" s="12">
        <f>IFERROR(ROUND(E3206 / P3206, 2), 0)</f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 / D3207 * 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>(K3207 / 60 / 60 / 24) + DATE(1970, 1, 1)</f>
        <v>42095.374675925923</v>
      </c>
      <c r="M3207" s="16">
        <f>(J3207 / 60 / 60 / 24) + DATE(1970, 1, 1)</f>
        <v>42125.374675925923</v>
      </c>
      <c r="N3207" s="10">
        <f>M3207-L3207</f>
        <v>30</v>
      </c>
      <c r="O3207" t="b">
        <v>0</v>
      </c>
      <c r="P3207">
        <v>12</v>
      </c>
      <c r="Q3207" s="12">
        <f>IFERROR(ROUND(E3207 / P3207, 2), 0)</f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 / D3208 * 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>(K3208 / 60 / 60 / 24) + DATE(1970, 1, 1)</f>
        <v>42236.276053240741</v>
      </c>
      <c r="M3208" s="16">
        <f>(J3208 / 60 / 60 / 24) + DATE(1970, 1, 1)</f>
        <v>42266.276053240741</v>
      </c>
      <c r="N3208" s="10">
        <f>M3208-L3208</f>
        <v>30</v>
      </c>
      <c r="O3208" t="b">
        <v>0</v>
      </c>
      <c r="P3208">
        <v>0</v>
      </c>
      <c r="Q3208" s="12">
        <f>IFERROR(ROUND(E3208 / P3208, 2), 0)</f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 / D3209 * 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>(K3209 / 60 / 60 / 24) + DATE(1970, 1, 1)</f>
        <v>42057.277858796297</v>
      </c>
      <c r="M3209" s="16">
        <f>(J3209 / 60 / 60 / 24) + DATE(1970, 1, 1)</f>
        <v>42117.236192129625</v>
      </c>
      <c r="N3209" s="10">
        <f>M3209-L3209</f>
        <v>59.958333333328483</v>
      </c>
      <c r="O3209" t="b">
        <v>0</v>
      </c>
      <c r="P3209">
        <v>36</v>
      </c>
      <c r="Q3209" s="12">
        <f>IFERROR(ROUND(E3209 / P3209, 2), 0)</f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3469</v>
      </c>
      <c r="B3210" s="3" t="s">
        <v>3468</v>
      </c>
      <c r="C3210" s="3" t="s">
        <v>7579</v>
      </c>
      <c r="D3210" s="6">
        <v>2800</v>
      </c>
      <c r="E3210" s="8">
        <v>3175</v>
      </c>
      <c r="F3210" s="10">
        <f>ROUND(E3210 / D3210 * 100, 0)</f>
        <v>113</v>
      </c>
      <c r="G3210" t="s">
        <v>8218</v>
      </c>
      <c r="H3210" t="s">
        <v>8223</v>
      </c>
      <c r="I3210" t="s">
        <v>8245</v>
      </c>
      <c r="J3210">
        <v>1461857045</v>
      </c>
      <c r="K3210">
        <v>1459265045</v>
      </c>
      <c r="L3210" s="16">
        <f>(K3210 / 60 / 60 / 24) + DATE(1970, 1, 1)</f>
        <v>42458.641724537039</v>
      </c>
      <c r="M3210" s="16">
        <f>(J3210 / 60 / 60 / 24) + DATE(1970, 1, 1)</f>
        <v>42488.641724537039</v>
      </c>
      <c r="N3210" s="10">
        <f>M3210-L3210</f>
        <v>30</v>
      </c>
      <c r="O3210" t="b">
        <v>0</v>
      </c>
      <c r="P3210">
        <v>63</v>
      </c>
      <c r="Q3210" s="12">
        <f>IFERROR(ROUND(E3210 / P3210, 2), 0)</f>
        <v>50.4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hidden="1" x14ac:dyDescent="0.2">
      <c r="A3211">
        <v>3475</v>
      </c>
      <c r="B3211" s="3" t="s">
        <v>3474</v>
      </c>
      <c r="C3211" s="3" t="s">
        <v>7585</v>
      </c>
      <c r="D3211" s="6">
        <v>300</v>
      </c>
      <c r="E3211" s="8">
        <v>340</v>
      </c>
      <c r="F3211" s="10">
        <f>ROUND(E3211 / D3211 * 100, 0)</f>
        <v>113</v>
      </c>
      <c r="G3211" t="s">
        <v>8218</v>
      </c>
      <c r="H3211" t="s">
        <v>8224</v>
      </c>
      <c r="I3211" t="s">
        <v>8246</v>
      </c>
      <c r="J3211">
        <v>1414972800</v>
      </c>
      <c r="K3211">
        <v>1412629704</v>
      </c>
      <c r="L3211" s="16">
        <f>(K3211 / 60 / 60 / 24) + DATE(1970, 1, 1)</f>
        <v>41918.880833333329</v>
      </c>
      <c r="M3211" s="16">
        <f>(J3211 / 60 / 60 / 24) + DATE(1970, 1, 1)</f>
        <v>41946</v>
      </c>
      <c r="N3211" s="10">
        <f>M3211-L3211</f>
        <v>27.119166666670935</v>
      </c>
      <c r="O3211" t="b">
        <v>0</v>
      </c>
      <c r="P3211">
        <v>17</v>
      </c>
      <c r="Q3211" s="12">
        <f>IFERROR(ROUND(E3211 / P3211, 2), 0)</f>
        <v>20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3478</v>
      </c>
      <c r="B3212" s="3" t="s">
        <v>3477</v>
      </c>
      <c r="C3212" s="3" t="s">
        <v>7588</v>
      </c>
      <c r="D3212" s="6">
        <v>2000</v>
      </c>
      <c r="E3212" s="8">
        <v>2257</v>
      </c>
      <c r="F3212" s="10">
        <f>ROUND(E3212 / D3212 * 100, 0)</f>
        <v>113</v>
      </c>
      <c r="G3212" t="s">
        <v>8218</v>
      </c>
      <c r="H3212" t="s">
        <v>8223</v>
      </c>
      <c r="I3212" t="s">
        <v>8245</v>
      </c>
      <c r="J3212">
        <v>1426539600</v>
      </c>
      <c r="K3212">
        <v>1424296822</v>
      </c>
      <c r="L3212" s="16">
        <f>(K3212 / 60 / 60 / 24) + DATE(1970, 1, 1)</f>
        <v>42053.916921296302</v>
      </c>
      <c r="M3212" s="16">
        <f>(J3212 / 60 / 60 / 24) + DATE(1970, 1, 1)</f>
        <v>42079.875</v>
      </c>
      <c r="N3212" s="10">
        <f>M3212-L3212</f>
        <v>25.958078703697538</v>
      </c>
      <c r="O3212" t="b">
        <v>0</v>
      </c>
      <c r="P3212">
        <v>57</v>
      </c>
      <c r="Q3212" s="12">
        <f>IFERROR(ROUND(E3212 / P3212, 2), 0)</f>
        <v>39.6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hidden="1" x14ac:dyDescent="0.2">
      <c r="A3213">
        <v>3489</v>
      </c>
      <c r="B3213" s="3" t="s">
        <v>3488</v>
      </c>
      <c r="C3213" s="3" t="s">
        <v>7599</v>
      </c>
      <c r="D3213" s="6">
        <v>5000</v>
      </c>
      <c r="E3213" s="8">
        <v>5635</v>
      </c>
      <c r="F3213" s="10">
        <f>ROUND(E3213 / D3213 * 100, 0)</f>
        <v>113</v>
      </c>
      <c r="G3213" t="s">
        <v>8218</v>
      </c>
      <c r="H3213" t="s">
        <v>8224</v>
      </c>
      <c r="I3213" t="s">
        <v>8246</v>
      </c>
      <c r="J3213">
        <v>1400965200</v>
      </c>
      <c r="K3213">
        <v>1398352531</v>
      </c>
      <c r="L3213" s="16">
        <f>(K3213 / 60 / 60 / 24) + DATE(1970, 1, 1)</f>
        <v>41753.635775462964</v>
      </c>
      <c r="M3213" s="16">
        <f>(J3213 / 60 / 60 / 24) + DATE(1970, 1, 1)</f>
        <v>41783.875</v>
      </c>
      <c r="N3213" s="10">
        <f>M3213-L3213</f>
        <v>30.239224537035625</v>
      </c>
      <c r="O3213" t="b">
        <v>0</v>
      </c>
      <c r="P3213">
        <v>72</v>
      </c>
      <c r="Q3213" s="12">
        <f>IFERROR(ROUND(E3213 / P3213, 2), 0)</f>
        <v>78.260000000000005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48" x14ac:dyDescent="0.2">
      <c r="A3214">
        <v>3554</v>
      </c>
      <c r="B3214" s="3" t="s">
        <v>3553</v>
      </c>
      <c r="C3214" s="3" t="s">
        <v>7664</v>
      </c>
      <c r="D3214" s="6">
        <v>5000</v>
      </c>
      <c r="E3214" s="8">
        <v>5671.11</v>
      </c>
      <c r="F3214" s="10">
        <f>ROUND(E3214 / D3214 * 100, 0)</f>
        <v>113</v>
      </c>
      <c r="G3214" t="s">
        <v>8218</v>
      </c>
      <c r="H3214" t="s">
        <v>8223</v>
      </c>
      <c r="I3214" t="s">
        <v>8245</v>
      </c>
      <c r="J3214">
        <v>1423674000</v>
      </c>
      <c r="K3214">
        <v>1421025159</v>
      </c>
      <c r="L3214" s="16">
        <f>(K3214 / 60 / 60 / 24) + DATE(1970, 1, 1)</f>
        <v>42016.050451388888</v>
      </c>
      <c r="M3214" s="16">
        <f>(J3214 / 60 / 60 / 24) + DATE(1970, 1, 1)</f>
        <v>42046.708333333328</v>
      </c>
      <c r="N3214" s="10">
        <f>M3214-L3214</f>
        <v>30.657881944440305</v>
      </c>
      <c r="O3214" t="b">
        <v>0</v>
      </c>
      <c r="P3214">
        <v>53</v>
      </c>
      <c r="Q3214" s="12">
        <f>IFERROR(ROUND(E3214 / P3214, 2), 0)</f>
        <v>107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3604</v>
      </c>
      <c r="B3215" s="3" t="s">
        <v>3603</v>
      </c>
      <c r="C3215" s="3" t="s">
        <v>7714</v>
      </c>
      <c r="D3215" s="6">
        <v>3000</v>
      </c>
      <c r="E3215" s="8">
        <v>3385</v>
      </c>
      <c r="F3215" s="10">
        <f>ROUND(E3215 / D3215 * 100, 0)</f>
        <v>113</v>
      </c>
      <c r="G3215" t="s">
        <v>8218</v>
      </c>
      <c r="H3215" t="s">
        <v>8223</v>
      </c>
      <c r="I3215" t="s">
        <v>8245</v>
      </c>
      <c r="J3215">
        <v>1461913140</v>
      </c>
      <c r="K3215">
        <v>1461370956</v>
      </c>
      <c r="L3215" s="16">
        <f>(K3215 / 60 / 60 / 24) + DATE(1970, 1, 1)</f>
        <v>42483.015694444446</v>
      </c>
      <c r="M3215" s="16">
        <f>(J3215 / 60 / 60 / 24) + DATE(1970, 1, 1)</f>
        <v>42489.290972222225</v>
      </c>
      <c r="N3215" s="10">
        <f>M3215-L3215</f>
        <v>6.2752777777786832</v>
      </c>
      <c r="O3215" t="b">
        <v>0</v>
      </c>
      <c r="P3215">
        <v>69</v>
      </c>
      <c r="Q3215" s="12">
        <f>IFERROR(ROUND(E3215 / P3215, 2), 0)</f>
        <v>49.06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3619</v>
      </c>
      <c r="B3216" s="3" t="s">
        <v>3617</v>
      </c>
      <c r="C3216" s="3" t="s">
        <v>7729</v>
      </c>
      <c r="D3216" s="6">
        <v>1000</v>
      </c>
      <c r="E3216" s="8">
        <v>1130</v>
      </c>
      <c r="F3216" s="10">
        <f>ROUND(E3216 / D3216 * 100, 0)</f>
        <v>113</v>
      </c>
      <c r="G3216" t="s">
        <v>8218</v>
      </c>
      <c r="H3216" t="s">
        <v>8223</v>
      </c>
      <c r="I3216" t="s">
        <v>8245</v>
      </c>
      <c r="J3216">
        <v>1479592800</v>
      </c>
      <c r="K3216">
        <v>1476760226</v>
      </c>
      <c r="L3216" s="16">
        <f>(K3216 / 60 / 60 / 24) + DATE(1970, 1, 1)</f>
        <v>42661.132245370376</v>
      </c>
      <c r="M3216" s="16">
        <f>(J3216 / 60 / 60 / 24) + DATE(1970, 1, 1)</f>
        <v>42693.916666666672</v>
      </c>
      <c r="N3216" s="10">
        <f>M3216-L3216</f>
        <v>32.784421296295477</v>
      </c>
      <c r="O3216" t="b">
        <v>0</v>
      </c>
      <c r="P3216">
        <v>17</v>
      </c>
      <c r="Q3216" s="12">
        <f>IFERROR(ROUND(E3216 / P3216, 2), 0)</f>
        <v>66.47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32" x14ac:dyDescent="0.2">
      <c r="A3217">
        <v>3680</v>
      </c>
      <c r="B3217" s="3" t="s">
        <v>3677</v>
      </c>
      <c r="C3217" s="3" t="s">
        <v>7790</v>
      </c>
      <c r="D3217" s="6">
        <v>3000</v>
      </c>
      <c r="E3217" s="8">
        <v>3383</v>
      </c>
      <c r="F3217" s="10">
        <f>ROUND(E3217 / D3217 * 100, 0)</f>
        <v>113</v>
      </c>
      <c r="G3217" t="s">
        <v>8218</v>
      </c>
      <c r="H3217" t="s">
        <v>8223</v>
      </c>
      <c r="I3217" t="s">
        <v>8245</v>
      </c>
      <c r="J3217">
        <v>1475664834</v>
      </c>
      <c r="K3217">
        <v>1473850434</v>
      </c>
      <c r="L3217" s="16">
        <f>(K3217 / 60 / 60 / 24) + DATE(1970, 1, 1)</f>
        <v>42627.454097222217</v>
      </c>
      <c r="M3217" s="16">
        <f>(J3217 / 60 / 60 / 24) + DATE(1970, 1, 1)</f>
        <v>42648.454097222217</v>
      </c>
      <c r="N3217" s="10">
        <f>M3217-L3217</f>
        <v>21</v>
      </c>
      <c r="O3217" t="b">
        <v>0</v>
      </c>
      <c r="P3217">
        <v>34</v>
      </c>
      <c r="Q3217" s="12">
        <f>IFERROR(ROUND(E3217 / P3217, 2), 0)</f>
        <v>99.5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3836</v>
      </c>
      <c r="B3218" s="3" t="s">
        <v>3833</v>
      </c>
      <c r="C3218" s="3" t="s">
        <v>7945</v>
      </c>
      <c r="D3218" s="6">
        <v>800</v>
      </c>
      <c r="E3218" s="8">
        <v>900</v>
      </c>
      <c r="F3218" s="10">
        <f>ROUND(E3218 / D3218 * 100, 0)</f>
        <v>113</v>
      </c>
      <c r="G3218" t="s">
        <v>8218</v>
      </c>
      <c r="H3218" t="s">
        <v>8223</v>
      </c>
      <c r="I3218" t="s">
        <v>8245</v>
      </c>
      <c r="J3218">
        <v>1470197340</v>
      </c>
      <c r="K3218">
        <v>1467497652</v>
      </c>
      <c r="L3218" s="16">
        <f>(K3218 / 60 / 60 / 24) + DATE(1970, 1, 1)</f>
        <v>42553.926527777774</v>
      </c>
      <c r="M3218" s="16">
        <f>(J3218 / 60 / 60 / 24) + DATE(1970, 1, 1)</f>
        <v>42585.172916666663</v>
      </c>
      <c r="N3218" s="10">
        <f>M3218-L3218</f>
        <v>31.24638888888876</v>
      </c>
      <c r="O3218" t="b">
        <v>0</v>
      </c>
      <c r="P3218">
        <v>14</v>
      </c>
      <c r="Q3218" s="12">
        <f>IFERROR(ROUND(E3218 / P3218, 2), 0)</f>
        <v>64.290000000000006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48" hidden="1" x14ac:dyDescent="0.2">
      <c r="A3219">
        <v>2806</v>
      </c>
      <c r="B3219" s="3" t="s">
        <v>2806</v>
      </c>
      <c r="C3219" s="3" t="s">
        <v>6916</v>
      </c>
      <c r="D3219" s="6">
        <v>3000</v>
      </c>
      <c r="E3219" s="8">
        <v>3363</v>
      </c>
      <c r="F3219" s="10">
        <f>ROUND(E3219 / D3219 * 100, 0)</f>
        <v>112</v>
      </c>
      <c r="G3219" t="s">
        <v>8218</v>
      </c>
      <c r="H3219" t="s">
        <v>8224</v>
      </c>
      <c r="I3219" t="s">
        <v>8246</v>
      </c>
      <c r="J3219">
        <v>1438772400</v>
      </c>
      <c r="K3219">
        <v>1435645490</v>
      </c>
      <c r="L3219" s="16">
        <f>(K3219 / 60 / 60 / 24) + DATE(1970, 1, 1)</f>
        <v>42185.267245370371</v>
      </c>
      <c r="M3219" s="16">
        <f>(J3219 / 60 / 60 / 24) + DATE(1970, 1, 1)</f>
        <v>42221.458333333328</v>
      </c>
      <c r="N3219" s="10">
        <f>M3219-L3219</f>
        <v>36.191087962957681</v>
      </c>
      <c r="O3219" t="b">
        <v>0</v>
      </c>
      <c r="P3219">
        <v>76</v>
      </c>
      <c r="Q3219" s="12">
        <f>IFERROR(ROUND(E3219 / P3219, 2), 0)</f>
        <v>44.25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32" x14ac:dyDescent="0.2">
      <c r="A3220">
        <v>3170</v>
      </c>
      <c r="B3220" s="3" t="s">
        <v>3170</v>
      </c>
      <c r="C3220" s="3" t="s">
        <v>7280</v>
      </c>
      <c r="D3220" s="6">
        <v>2000</v>
      </c>
      <c r="E3220" s="8">
        <v>2245</v>
      </c>
      <c r="F3220" s="10">
        <f>ROUND(E3220 / D3220 * 100, 0)</f>
        <v>112</v>
      </c>
      <c r="G3220" t="s">
        <v>8218</v>
      </c>
      <c r="H3220" t="s">
        <v>8223</v>
      </c>
      <c r="I3220" t="s">
        <v>8245</v>
      </c>
      <c r="J3220">
        <v>1404273600</v>
      </c>
      <c r="K3220">
        <v>1401414944</v>
      </c>
      <c r="L3220" s="16">
        <f>(K3220 / 60 / 60 / 24) + DATE(1970, 1, 1)</f>
        <v>41789.080370370371</v>
      </c>
      <c r="M3220" s="16">
        <f>(J3220 / 60 / 60 / 24) + DATE(1970, 1, 1)</f>
        <v>41822.166666666664</v>
      </c>
      <c r="N3220" s="10">
        <f>M3220-L3220</f>
        <v>33.086296296292858</v>
      </c>
      <c r="O3220" t="b">
        <v>1</v>
      </c>
      <c r="P3220">
        <v>71</v>
      </c>
      <c r="Q3220" s="12">
        <f>IFERROR(ROUND(E3220 / P3220, 2), 0)</f>
        <v>31.62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48" hidden="1" x14ac:dyDescent="0.2">
      <c r="A3221">
        <v>3238</v>
      </c>
      <c r="B3221" s="3" t="s">
        <v>3238</v>
      </c>
      <c r="C3221" s="3" t="s">
        <v>7348</v>
      </c>
      <c r="D3221" s="6">
        <v>2800</v>
      </c>
      <c r="E3221" s="8">
        <v>3145</v>
      </c>
      <c r="F3221" s="10">
        <f>ROUND(E3221 / D3221 * 100, 0)</f>
        <v>112</v>
      </c>
      <c r="G3221" t="s">
        <v>8218</v>
      </c>
      <c r="H3221" t="s">
        <v>8224</v>
      </c>
      <c r="I3221" t="s">
        <v>8246</v>
      </c>
      <c r="J3221">
        <v>1435752898</v>
      </c>
      <c r="K3221">
        <v>1433160898</v>
      </c>
      <c r="L3221" s="16">
        <f>(K3221 / 60 / 60 / 24) + DATE(1970, 1, 1)</f>
        <v>42156.510393518518</v>
      </c>
      <c r="M3221" s="16">
        <f>(J3221 / 60 / 60 / 24) + DATE(1970, 1, 1)</f>
        <v>42186.510393518518</v>
      </c>
      <c r="N3221" s="10">
        <f>M3221-L3221</f>
        <v>30</v>
      </c>
      <c r="O3221" t="b">
        <v>1</v>
      </c>
      <c r="P3221">
        <v>79</v>
      </c>
      <c r="Q3221" s="12">
        <f>IFERROR(ROUND(E3221 / P3221, 2), 0)</f>
        <v>39.81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3263</v>
      </c>
      <c r="B3222" s="3" t="s">
        <v>3263</v>
      </c>
      <c r="C3222" s="3" t="s">
        <v>7373</v>
      </c>
      <c r="D3222" s="6">
        <v>2500</v>
      </c>
      <c r="E3222" s="8">
        <v>2804.16</v>
      </c>
      <c r="F3222" s="10">
        <f>ROUND(E3222 / D3222 * 100, 0)</f>
        <v>112</v>
      </c>
      <c r="G3222" t="s">
        <v>8218</v>
      </c>
      <c r="H3222" t="s">
        <v>8223</v>
      </c>
      <c r="I3222" t="s">
        <v>8245</v>
      </c>
      <c r="J3222">
        <v>1446238800</v>
      </c>
      <c r="K3222">
        <v>1444220588</v>
      </c>
      <c r="L3222" s="16">
        <f>(K3222 / 60 / 60 / 24) + DATE(1970, 1, 1)</f>
        <v>42284.516064814816</v>
      </c>
      <c r="M3222" s="16">
        <f>(J3222 / 60 / 60 / 24) + DATE(1970, 1, 1)</f>
        <v>42307.875</v>
      </c>
      <c r="N3222" s="10">
        <f>M3222-L3222</f>
        <v>23.358935185184237</v>
      </c>
      <c r="O3222" t="b">
        <v>1</v>
      </c>
      <c r="P3222">
        <v>68</v>
      </c>
      <c r="Q3222" s="12">
        <f>IFERROR(ROUND(E3222 / P3222, 2), 0)</f>
        <v>41.24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16" x14ac:dyDescent="0.2">
      <c r="A3223">
        <v>3285</v>
      </c>
      <c r="B3223" s="3" t="s">
        <v>3285</v>
      </c>
      <c r="C3223" s="3" t="s">
        <v>7395</v>
      </c>
      <c r="D3223" s="6">
        <v>4999</v>
      </c>
      <c r="E3223" s="8">
        <v>5604</v>
      </c>
      <c r="F3223" s="10">
        <f>ROUND(E3223 / D3223 * 100, 0)</f>
        <v>112</v>
      </c>
      <c r="G3223" t="s">
        <v>8218</v>
      </c>
      <c r="H3223" t="s">
        <v>8223</v>
      </c>
      <c r="I3223" t="s">
        <v>8245</v>
      </c>
      <c r="J3223">
        <v>1488258000</v>
      </c>
      <c r="K3223">
        <v>1485556626</v>
      </c>
      <c r="L3223" s="16">
        <f>(K3223 / 60 / 60 / 24) + DATE(1970, 1, 1)</f>
        <v>42762.942430555559</v>
      </c>
      <c r="M3223" s="16">
        <f>(J3223 / 60 / 60 / 24) + DATE(1970, 1, 1)</f>
        <v>42794.208333333328</v>
      </c>
      <c r="N3223" s="10">
        <f>M3223-L3223</f>
        <v>31.265902777769952</v>
      </c>
      <c r="O3223" t="b">
        <v>0</v>
      </c>
      <c r="P3223">
        <v>81</v>
      </c>
      <c r="Q3223" s="12">
        <f>IFERROR(ROUND(E3223 / P3223, 2), 0)</f>
        <v>69.19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48" x14ac:dyDescent="0.2">
      <c r="A3224">
        <v>3383</v>
      </c>
      <c r="B3224" s="3" t="s">
        <v>3382</v>
      </c>
      <c r="C3224" s="3" t="s">
        <v>7493</v>
      </c>
      <c r="D3224" s="6">
        <v>1750</v>
      </c>
      <c r="E3224" s="8">
        <v>1955</v>
      </c>
      <c r="F3224" s="10">
        <f>ROUND(E3224 / D3224 * 100, 0)</f>
        <v>112</v>
      </c>
      <c r="G3224" t="s">
        <v>8218</v>
      </c>
      <c r="H3224" t="s">
        <v>8223</v>
      </c>
      <c r="I3224" t="s">
        <v>8245</v>
      </c>
      <c r="J3224">
        <v>1466707620</v>
      </c>
      <c r="K3224">
        <v>1464979620</v>
      </c>
      <c r="L3224" s="16">
        <f>(K3224 / 60 / 60 / 24) + DATE(1970, 1, 1)</f>
        <v>42524.782638888893</v>
      </c>
      <c r="M3224" s="16">
        <f>(J3224 / 60 / 60 / 24) + DATE(1970, 1, 1)</f>
        <v>42544.782638888893</v>
      </c>
      <c r="N3224" s="10">
        <f>M3224-L3224</f>
        <v>20</v>
      </c>
      <c r="O3224" t="b">
        <v>0</v>
      </c>
      <c r="P3224">
        <v>30</v>
      </c>
      <c r="Q3224" s="12">
        <f>IFERROR(ROUND(E3224 / P3224, 2), 0)</f>
        <v>65.17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hidden="1" x14ac:dyDescent="0.2">
      <c r="A3225">
        <v>3397</v>
      </c>
      <c r="B3225" s="3" t="s">
        <v>3396</v>
      </c>
      <c r="C3225" s="3" t="s">
        <v>7507</v>
      </c>
      <c r="D3225" s="6">
        <v>250</v>
      </c>
      <c r="E3225" s="8">
        <v>280</v>
      </c>
      <c r="F3225" s="10">
        <f>ROUND(E3225 / D3225 * 100, 0)</f>
        <v>112</v>
      </c>
      <c r="G3225" t="s">
        <v>8218</v>
      </c>
      <c r="H3225" t="s">
        <v>8224</v>
      </c>
      <c r="I3225" t="s">
        <v>8246</v>
      </c>
      <c r="J3225">
        <v>1455832800</v>
      </c>
      <c r="K3225">
        <v>1452338929</v>
      </c>
      <c r="L3225" s="16">
        <f>(K3225 / 60 / 60 / 24) + DATE(1970, 1, 1)</f>
        <v>42378.478344907402</v>
      </c>
      <c r="M3225" s="16">
        <f>(J3225 / 60 / 60 / 24) + DATE(1970, 1, 1)</f>
        <v>42418.916666666672</v>
      </c>
      <c r="N3225" s="10">
        <f>M3225-L3225</f>
        <v>40.438321759269456</v>
      </c>
      <c r="O3225" t="b">
        <v>0</v>
      </c>
      <c r="P3225">
        <v>24</v>
      </c>
      <c r="Q3225" s="12">
        <f>IFERROR(ROUND(E3225 / P3225, 2), 0)</f>
        <v>11.67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3435</v>
      </c>
      <c r="B3226" s="3" t="s">
        <v>3434</v>
      </c>
      <c r="C3226" s="3" t="s">
        <v>7545</v>
      </c>
      <c r="D3226" s="6">
        <v>1000</v>
      </c>
      <c r="E3226" s="8">
        <v>1120</v>
      </c>
      <c r="F3226" s="10">
        <f>ROUND(E3226 / D3226 * 100, 0)</f>
        <v>112</v>
      </c>
      <c r="G3226" t="s">
        <v>8218</v>
      </c>
      <c r="H3226" t="s">
        <v>8223</v>
      </c>
      <c r="I3226" t="s">
        <v>8245</v>
      </c>
      <c r="J3226">
        <v>1470538800</v>
      </c>
      <c r="K3226">
        <v>1469112493</v>
      </c>
      <c r="L3226" s="16">
        <f>(K3226 / 60 / 60 / 24) + DATE(1970, 1, 1)</f>
        <v>42572.61681712963</v>
      </c>
      <c r="M3226" s="16">
        <f>(J3226 / 60 / 60 / 24) + DATE(1970, 1, 1)</f>
        <v>42589.125</v>
      </c>
      <c r="N3226" s="10">
        <f>M3226-L3226</f>
        <v>16.508182870369637</v>
      </c>
      <c r="O3226" t="b">
        <v>0</v>
      </c>
      <c r="P3226">
        <v>19</v>
      </c>
      <c r="Q3226" s="12">
        <f>IFERROR(ROUND(E3226 / P3226, 2), 0)</f>
        <v>58.95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64" x14ac:dyDescent="0.2">
      <c r="A3227">
        <v>3681</v>
      </c>
      <c r="B3227" s="3" t="s">
        <v>3678</v>
      </c>
      <c r="C3227" s="3" t="s">
        <v>7791</v>
      </c>
      <c r="D3227" s="6">
        <v>1000</v>
      </c>
      <c r="E3227" s="8">
        <v>1119</v>
      </c>
      <c r="F3227" s="10">
        <f>ROUND(E3227 / D3227 * 100, 0)</f>
        <v>112</v>
      </c>
      <c r="G3227" t="s">
        <v>8218</v>
      </c>
      <c r="H3227" t="s">
        <v>8223</v>
      </c>
      <c r="I3227" t="s">
        <v>8245</v>
      </c>
      <c r="J3227">
        <v>1452872290</v>
      </c>
      <c r="K3227">
        <v>1452008290</v>
      </c>
      <c r="L3227" s="16">
        <f>(K3227 / 60 / 60 / 24) + DATE(1970, 1, 1)</f>
        <v>42374.651504629626</v>
      </c>
      <c r="M3227" s="16">
        <f>(J3227 / 60 / 60 / 24) + DATE(1970, 1, 1)</f>
        <v>42384.651504629626</v>
      </c>
      <c r="N3227" s="10">
        <f>M3227-L3227</f>
        <v>10</v>
      </c>
      <c r="O3227" t="b">
        <v>0</v>
      </c>
      <c r="P3227">
        <v>18</v>
      </c>
      <c r="Q3227" s="12">
        <f>IFERROR(ROUND(E3227 / P3227, 2), 0)</f>
        <v>62.17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64" hidden="1" x14ac:dyDescent="0.2">
      <c r="A3228">
        <v>2793</v>
      </c>
      <c r="B3228" s="3" t="s">
        <v>2793</v>
      </c>
      <c r="C3228" s="3" t="s">
        <v>6903</v>
      </c>
      <c r="D3228" s="6">
        <v>10000</v>
      </c>
      <c r="E3228" s="8">
        <v>11056.75</v>
      </c>
      <c r="F3228" s="10">
        <f>ROUND(E3228 / D3228 * 100, 0)</f>
        <v>111</v>
      </c>
      <c r="G3228" t="s">
        <v>8218</v>
      </c>
      <c r="H3228" t="s">
        <v>8225</v>
      </c>
      <c r="I3228" t="s">
        <v>8247</v>
      </c>
      <c r="J3228">
        <v>1437473005</v>
      </c>
      <c r="K3228">
        <v>1434881005</v>
      </c>
      <c r="L3228" s="16">
        <f>(K3228 / 60 / 60 / 24) + DATE(1970, 1, 1)</f>
        <v>42176.419039351851</v>
      </c>
      <c r="M3228" s="16">
        <f>(J3228 / 60 / 60 / 24) + DATE(1970, 1, 1)</f>
        <v>42206.419039351851</v>
      </c>
      <c r="N3228" s="10">
        <f>M3228-L3228</f>
        <v>30</v>
      </c>
      <c r="O3228" t="b">
        <v>0</v>
      </c>
      <c r="P3228">
        <v>73</v>
      </c>
      <c r="Q3228" s="12">
        <f>IFERROR(ROUND(E3228 / P3228, 2), 0)</f>
        <v>151.46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32" x14ac:dyDescent="0.2">
      <c r="A3229">
        <v>2831</v>
      </c>
      <c r="B3229" s="3" t="s">
        <v>2831</v>
      </c>
      <c r="C3229" s="3" t="s">
        <v>6941</v>
      </c>
      <c r="D3229" s="6">
        <v>3000</v>
      </c>
      <c r="E3229" s="8">
        <v>3320</v>
      </c>
      <c r="F3229" s="10">
        <f>ROUND(E3229 / D3229 * 100, 0)</f>
        <v>111</v>
      </c>
      <c r="G3229" t="s">
        <v>8218</v>
      </c>
      <c r="H3229" t="s">
        <v>8223</v>
      </c>
      <c r="I3229" t="s">
        <v>8245</v>
      </c>
      <c r="J3229">
        <v>1437076070</v>
      </c>
      <c r="K3229">
        <v>1434484070</v>
      </c>
      <c r="L3229" s="16">
        <f>(K3229 / 60 / 60 / 24) + DATE(1970, 1, 1)</f>
        <v>42171.824884259258</v>
      </c>
      <c r="M3229" s="16">
        <f>(J3229 / 60 / 60 / 24) + DATE(1970, 1, 1)</f>
        <v>42201.824884259258</v>
      </c>
      <c r="N3229" s="10">
        <f>M3229-L3229</f>
        <v>30</v>
      </c>
      <c r="O3229" t="b">
        <v>0</v>
      </c>
      <c r="P3229">
        <v>52</v>
      </c>
      <c r="Q3229" s="12">
        <f>IFERROR(ROUND(E3229 / P3229, 2), 0)</f>
        <v>63.85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48" x14ac:dyDescent="0.2">
      <c r="A3230">
        <v>2839</v>
      </c>
      <c r="B3230" s="3" t="s">
        <v>2839</v>
      </c>
      <c r="C3230" s="3" t="s">
        <v>6949</v>
      </c>
      <c r="D3230" s="6">
        <v>3500</v>
      </c>
      <c r="E3230" s="8">
        <v>3900</v>
      </c>
      <c r="F3230" s="10">
        <f>ROUND(E3230 / D3230 * 100, 0)</f>
        <v>111</v>
      </c>
      <c r="G3230" t="s">
        <v>8218</v>
      </c>
      <c r="H3230" t="s">
        <v>8223</v>
      </c>
      <c r="I3230" t="s">
        <v>8245</v>
      </c>
      <c r="J3230">
        <v>1408942740</v>
      </c>
      <c r="K3230">
        <v>1406958354</v>
      </c>
      <c r="L3230" s="16">
        <f>(K3230 / 60 / 60 / 24) + DATE(1970, 1, 1)</f>
        <v>41853.240208333329</v>
      </c>
      <c r="M3230" s="16">
        <f>(J3230 / 60 / 60 / 24) + DATE(1970, 1, 1)</f>
        <v>41876.207638888889</v>
      </c>
      <c r="N3230" s="10">
        <f>M3230-L3230</f>
        <v>22.967430555559986</v>
      </c>
      <c r="O3230" t="b">
        <v>0</v>
      </c>
      <c r="P3230">
        <v>31</v>
      </c>
      <c r="Q3230" s="12">
        <f>IFERROR(ROUND(E3230 / P3230, 2), 0)</f>
        <v>125.81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3163</v>
      </c>
      <c r="B3231" s="3" t="s">
        <v>3163</v>
      </c>
      <c r="C3231" s="3" t="s">
        <v>7273</v>
      </c>
      <c r="D3231" s="6">
        <v>13000</v>
      </c>
      <c r="E3231" s="8">
        <v>14450</v>
      </c>
      <c r="F3231" s="10">
        <f>ROUND(E3231 / D3231 * 100, 0)</f>
        <v>111</v>
      </c>
      <c r="G3231" t="s">
        <v>8218</v>
      </c>
      <c r="H3231" t="s">
        <v>8223</v>
      </c>
      <c r="I3231" t="s">
        <v>8245</v>
      </c>
      <c r="J3231">
        <v>1402855525</v>
      </c>
      <c r="K3231">
        <v>1400263525</v>
      </c>
      <c r="L3231" s="16">
        <f>(K3231 / 60 / 60 / 24) + DATE(1970, 1, 1)</f>
        <v>41775.753761574073</v>
      </c>
      <c r="M3231" s="16">
        <f>(J3231 / 60 / 60 / 24) + DATE(1970, 1, 1)</f>
        <v>41805.753761574073</v>
      </c>
      <c r="N3231" s="10">
        <f>M3231-L3231</f>
        <v>30</v>
      </c>
      <c r="O3231" t="b">
        <v>1</v>
      </c>
      <c r="P3231">
        <v>72</v>
      </c>
      <c r="Q3231" s="12">
        <f>IFERROR(ROUND(E3231 / P3231, 2), 0)</f>
        <v>200.69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3246</v>
      </c>
      <c r="B3232" s="3" t="s">
        <v>3246</v>
      </c>
      <c r="C3232" s="3" t="s">
        <v>7356</v>
      </c>
      <c r="D3232" s="6">
        <v>10000</v>
      </c>
      <c r="E3232" s="8">
        <v>11122</v>
      </c>
      <c r="F3232" s="10">
        <f>ROUND(E3232 / D3232 * 100, 0)</f>
        <v>111</v>
      </c>
      <c r="G3232" t="s">
        <v>8218</v>
      </c>
      <c r="H3232" t="s">
        <v>8223</v>
      </c>
      <c r="I3232" t="s">
        <v>8245</v>
      </c>
      <c r="J3232">
        <v>1442030340</v>
      </c>
      <c r="K3232">
        <v>1439551200</v>
      </c>
      <c r="L3232" s="16">
        <f>(K3232 / 60 / 60 / 24) + DATE(1970, 1, 1)</f>
        <v>42230.472222222219</v>
      </c>
      <c r="M3232" s="16">
        <f>(J3232 / 60 / 60 / 24) + DATE(1970, 1, 1)</f>
        <v>42259.165972222225</v>
      </c>
      <c r="N3232" s="10">
        <f>M3232-L3232</f>
        <v>28.693750000005821</v>
      </c>
      <c r="O3232" t="b">
        <v>1</v>
      </c>
      <c r="P3232">
        <v>193</v>
      </c>
      <c r="Q3232" s="12">
        <f>IFERROR(ROUND(E3232 / P3232, 2), 0)</f>
        <v>57.63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3251</v>
      </c>
      <c r="B3233" s="3" t="s">
        <v>3251</v>
      </c>
      <c r="C3233" s="3" t="s">
        <v>7361</v>
      </c>
      <c r="D3233" s="6">
        <v>1500</v>
      </c>
      <c r="E3233" s="8">
        <v>1661</v>
      </c>
      <c r="F3233" s="10">
        <f>ROUND(E3233 / D3233 * 100, 0)</f>
        <v>111</v>
      </c>
      <c r="G3233" t="s">
        <v>8218</v>
      </c>
      <c r="H3233" t="s">
        <v>8223</v>
      </c>
      <c r="I3233" t="s">
        <v>8245</v>
      </c>
      <c r="J3233">
        <v>1434907966</v>
      </c>
      <c r="K3233">
        <v>1432315966</v>
      </c>
      <c r="L3233" s="16">
        <f>(K3233 / 60 / 60 / 24) + DATE(1970, 1, 1)</f>
        <v>42146.731087962966</v>
      </c>
      <c r="M3233" s="16">
        <f>(J3233 / 60 / 60 / 24) + DATE(1970, 1, 1)</f>
        <v>42176.731087962966</v>
      </c>
      <c r="N3233" s="10">
        <f>M3233-L3233</f>
        <v>30</v>
      </c>
      <c r="O3233" t="b">
        <v>1</v>
      </c>
      <c r="P3233">
        <v>20</v>
      </c>
      <c r="Q3233" s="12">
        <f>IFERROR(ROUND(E3233 / P3233, 2), 0)</f>
        <v>83.05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3398</v>
      </c>
      <c r="B3234" s="3" t="s">
        <v>3397</v>
      </c>
      <c r="C3234" s="3" t="s">
        <v>7508</v>
      </c>
      <c r="D3234" s="6">
        <v>4000</v>
      </c>
      <c r="E3234" s="8">
        <v>4443</v>
      </c>
      <c r="F3234" s="10">
        <f>ROUND(E3234 / D3234 * 100, 0)</f>
        <v>111</v>
      </c>
      <c r="G3234" t="s">
        <v>8218</v>
      </c>
      <c r="H3234" t="s">
        <v>8223</v>
      </c>
      <c r="I3234" t="s">
        <v>8245</v>
      </c>
      <c r="J3234">
        <v>1416589200</v>
      </c>
      <c r="K3234">
        <v>1414605776</v>
      </c>
      <c r="L3234" s="16">
        <f>(K3234 / 60 / 60 / 24) + DATE(1970, 1, 1)</f>
        <v>41941.75203703704</v>
      </c>
      <c r="M3234" s="16">
        <f>(J3234 / 60 / 60 / 24) + DATE(1970, 1, 1)</f>
        <v>41964.708333333328</v>
      </c>
      <c r="N3234" s="10">
        <f>M3234-L3234</f>
        <v>22.956296296288201</v>
      </c>
      <c r="O3234" t="b">
        <v>0</v>
      </c>
      <c r="P3234">
        <v>65</v>
      </c>
      <c r="Q3234" s="12">
        <f>IFERROR(ROUND(E3234 / P3234, 2), 0)</f>
        <v>68.349999999999994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3568</v>
      </c>
      <c r="B3235" s="3" t="s">
        <v>3567</v>
      </c>
      <c r="C3235" s="3" t="s">
        <v>7678</v>
      </c>
      <c r="D3235" s="6">
        <v>1000</v>
      </c>
      <c r="E3235" s="8">
        <v>1110</v>
      </c>
      <c r="F3235" s="10">
        <f>ROUND(E3235 / D3235 * 100, 0)</f>
        <v>111</v>
      </c>
      <c r="G3235" t="s">
        <v>8218</v>
      </c>
      <c r="H3235" t="s">
        <v>8223</v>
      </c>
      <c r="I3235" t="s">
        <v>8245</v>
      </c>
      <c r="J3235">
        <v>1410975994</v>
      </c>
      <c r="K3235">
        <v>1408383994</v>
      </c>
      <c r="L3235" s="16">
        <f>(K3235 / 60 / 60 / 24) + DATE(1970, 1, 1)</f>
        <v>41869.740671296298</v>
      </c>
      <c r="M3235" s="16">
        <f>(J3235 / 60 / 60 / 24) + DATE(1970, 1, 1)</f>
        <v>41899.740671296298</v>
      </c>
      <c r="N3235" s="10">
        <f>M3235-L3235</f>
        <v>30</v>
      </c>
      <c r="O3235" t="b">
        <v>0</v>
      </c>
      <c r="P3235">
        <v>19</v>
      </c>
      <c r="Q3235" s="12">
        <f>IFERROR(ROUND(E3235 / P3235, 2), 0)</f>
        <v>58.42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3593</v>
      </c>
      <c r="B3236" s="3" t="s">
        <v>3592</v>
      </c>
      <c r="C3236" s="3" t="s">
        <v>7703</v>
      </c>
      <c r="D3236" s="6">
        <v>3000</v>
      </c>
      <c r="E3236" s="8">
        <v>3319</v>
      </c>
      <c r="F3236" s="10">
        <f>ROUND(E3236 / D3236 * 100, 0)</f>
        <v>111</v>
      </c>
      <c r="G3236" t="s">
        <v>8218</v>
      </c>
      <c r="H3236" t="s">
        <v>8223</v>
      </c>
      <c r="I3236" t="s">
        <v>8245</v>
      </c>
      <c r="J3236">
        <v>1420489560</v>
      </c>
      <c r="K3236">
        <v>1417469639</v>
      </c>
      <c r="L3236" s="16">
        <f>(K3236 / 60 / 60 / 24) + DATE(1970, 1, 1)</f>
        <v>41974.898599537039</v>
      </c>
      <c r="M3236" s="16">
        <f>(J3236 / 60 / 60 / 24) + DATE(1970, 1, 1)</f>
        <v>42009.851388888885</v>
      </c>
      <c r="N3236" s="10">
        <f>M3236-L3236</f>
        <v>34.95278935184615</v>
      </c>
      <c r="O3236" t="b">
        <v>0</v>
      </c>
      <c r="P3236">
        <v>43</v>
      </c>
      <c r="Q3236" s="12">
        <f>IFERROR(ROUND(E3236 / P3236, 2), 0)</f>
        <v>77.19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hidden="1" x14ac:dyDescent="0.2">
      <c r="A3237">
        <v>3657</v>
      </c>
      <c r="B3237" s="3" t="s">
        <v>3654</v>
      </c>
      <c r="C3237" s="3" t="s">
        <v>7767</v>
      </c>
      <c r="D3237" s="6">
        <v>2000</v>
      </c>
      <c r="E3237" s="8">
        <v>2215</v>
      </c>
      <c r="F3237" s="10">
        <f>ROUND(E3237 / D3237 * 100, 0)</f>
        <v>111</v>
      </c>
      <c r="G3237" t="s">
        <v>8218</v>
      </c>
      <c r="H3237" t="s">
        <v>8231</v>
      </c>
      <c r="I3237" t="s">
        <v>8252</v>
      </c>
      <c r="J3237">
        <v>1464817320</v>
      </c>
      <c r="K3237">
        <v>1462806419</v>
      </c>
      <c r="L3237" s="16">
        <f>(K3237 / 60 / 60 / 24) + DATE(1970, 1, 1)</f>
        <v>42499.629849537043</v>
      </c>
      <c r="M3237" s="16">
        <f>(J3237 / 60 / 60 / 24) + DATE(1970, 1, 1)</f>
        <v>42522.904166666667</v>
      </c>
      <c r="N3237" s="10">
        <f>M3237-L3237</f>
        <v>23.274317129624251</v>
      </c>
      <c r="O3237" t="b">
        <v>0</v>
      </c>
      <c r="P3237">
        <v>20</v>
      </c>
      <c r="Q3237" s="12">
        <f>IFERROR(ROUND(E3237 / P3237, 2), 0)</f>
        <v>110.75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3661</v>
      </c>
      <c r="B3238" s="3" t="s">
        <v>3658</v>
      </c>
      <c r="C3238" s="3" t="s">
        <v>7771</v>
      </c>
      <c r="D3238" s="6">
        <v>3000</v>
      </c>
      <c r="E3238" s="8">
        <v>3330</v>
      </c>
      <c r="F3238" s="10">
        <f>ROUND(E3238 / D3238 * 100, 0)</f>
        <v>111</v>
      </c>
      <c r="G3238" t="s">
        <v>8218</v>
      </c>
      <c r="H3238" t="s">
        <v>8223</v>
      </c>
      <c r="I3238" t="s">
        <v>8245</v>
      </c>
      <c r="J3238">
        <v>1460260800</v>
      </c>
      <c r="K3238">
        <v>1458336672</v>
      </c>
      <c r="L3238" s="16">
        <f>(K3238 / 60 / 60 / 24) + DATE(1970, 1, 1)</f>
        <v>42447.896666666667</v>
      </c>
      <c r="M3238" s="16">
        <f>(J3238 / 60 / 60 / 24) + DATE(1970, 1, 1)</f>
        <v>42470.166666666672</v>
      </c>
      <c r="N3238" s="10">
        <f>M3238-L3238</f>
        <v>22.270000000004075</v>
      </c>
      <c r="O3238" t="b">
        <v>0</v>
      </c>
      <c r="P3238">
        <v>36</v>
      </c>
      <c r="Q3238" s="12">
        <f>IFERROR(ROUND(E3238 / P3238, 2), 0)</f>
        <v>92.5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48" x14ac:dyDescent="0.2">
      <c r="A3239">
        <v>3683</v>
      </c>
      <c r="B3239" s="3" t="s">
        <v>3680</v>
      </c>
      <c r="C3239" s="3" t="s">
        <v>7793</v>
      </c>
      <c r="D3239" s="6">
        <v>3500</v>
      </c>
      <c r="E3239" s="8">
        <v>3880</v>
      </c>
      <c r="F3239" s="10">
        <f>ROUND(E3239 / D3239 * 100, 0)</f>
        <v>111</v>
      </c>
      <c r="G3239" t="s">
        <v>8218</v>
      </c>
      <c r="H3239" t="s">
        <v>8223</v>
      </c>
      <c r="I3239" t="s">
        <v>8245</v>
      </c>
      <c r="J3239">
        <v>1476931696</v>
      </c>
      <c r="K3239">
        <v>1474339696</v>
      </c>
      <c r="L3239" s="16">
        <f>(K3239 / 60 / 60 / 24) + DATE(1970, 1, 1)</f>
        <v>42633.116851851853</v>
      </c>
      <c r="M3239" s="16">
        <f>(J3239 / 60 / 60 / 24) + DATE(1970, 1, 1)</f>
        <v>42663.116851851853</v>
      </c>
      <c r="N3239" s="10">
        <f>M3239-L3239</f>
        <v>30</v>
      </c>
      <c r="O3239" t="b">
        <v>0</v>
      </c>
      <c r="P3239">
        <v>66</v>
      </c>
      <c r="Q3239" s="12">
        <f>IFERROR(ROUND(E3239 / P3239, 2), 0)</f>
        <v>58.79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32" x14ac:dyDescent="0.2">
      <c r="A3240">
        <v>3698</v>
      </c>
      <c r="B3240" s="3" t="s">
        <v>3695</v>
      </c>
      <c r="C3240" s="3" t="s">
        <v>7808</v>
      </c>
      <c r="D3240" s="6">
        <v>5000</v>
      </c>
      <c r="E3240" s="8">
        <v>5526</v>
      </c>
      <c r="F3240" s="10">
        <f>ROUND(E3240 / D3240 * 100, 0)</f>
        <v>111</v>
      </c>
      <c r="G3240" t="s">
        <v>8218</v>
      </c>
      <c r="H3240" t="s">
        <v>8223</v>
      </c>
      <c r="I3240" t="s">
        <v>8245</v>
      </c>
      <c r="J3240">
        <v>1456946487</v>
      </c>
      <c r="K3240">
        <v>1454354487</v>
      </c>
      <c r="L3240" s="16">
        <f>(K3240 / 60 / 60 / 24) + DATE(1970, 1, 1)</f>
        <v>42401.806562500002</v>
      </c>
      <c r="M3240" s="16">
        <f>(J3240 / 60 / 60 / 24) + DATE(1970, 1, 1)</f>
        <v>42431.806562500002</v>
      </c>
      <c r="N3240" s="10">
        <f>M3240-L3240</f>
        <v>30</v>
      </c>
      <c r="O3240" t="b">
        <v>0</v>
      </c>
      <c r="P3240">
        <v>136</v>
      </c>
      <c r="Q3240" s="12">
        <f>IFERROR(ROUND(E3240 / P3240, 2), 0)</f>
        <v>40.630000000000003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64" hidden="1" x14ac:dyDescent="0.2">
      <c r="A3241">
        <v>3722</v>
      </c>
      <c r="B3241" s="3" t="s">
        <v>3719</v>
      </c>
      <c r="C3241" s="3" t="s">
        <v>7832</v>
      </c>
      <c r="D3241" s="6">
        <v>1500</v>
      </c>
      <c r="E3241" s="8">
        <v>1668</v>
      </c>
      <c r="F3241" s="10">
        <f>ROUND(E3241 / D3241 * 100, 0)</f>
        <v>111</v>
      </c>
      <c r="G3241" t="s">
        <v>8218</v>
      </c>
      <c r="H3241" t="s">
        <v>8228</v>
      </c>
      <c r="I3241" t="s">
        <v>8250</v>
      </c>
      <c r="J3241">
        <v>1455231540</v>
      </c>
      <c r="K3241">
        <v>1452614847</v>
      </c>
      <c r="L3241" s="16">
        <f>(K3241 / 60 / 60 / 24) + DATE(1970, 1, 1)</f>
        <v>42381.671840277777</v>
      </c>
      <c r="M3241" s="16">
        <f>(J3241 / 60 / 60 / 24) + DATE(1970, 1, 1)</f>
        <v>42411.957638888889</v>
      </c>
      <c r="N3241" s="10">
        <f>M3241-L3241</f>
        <v>30.285798611112114</v>
      </c>
      <c r="O3241" t="b">
        <v>0</v>
      </c>
      <c r="P3241">
        <v>35</v>
      </c>
      <c r="Q3241" s="12">
        <f>IFERROR(ROUND(E3241 / P3241, 2), 0)</f>
        <v>47.66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hidden="1" x14ac:dyDescent="0.2">
      <c r="A3242">
        <v>1292</v>
      </c>
      <c r="B3242" s="3" t="s">
        <v>1293</v>
      </c>
      <c r="C3242" s="3" t="s">
        <v>5402</v>
      </c>
      <c r="D3242" s="6">
        <v>1700</v>
      </c>
      <c r="E3242" s="8">
        <v>1870</v>
      </c>
      <c r="F3242" s="10">
        <f>ROUND(E3242 / D3242 * 100, 0)</f>
        <v>110</v>
      </c>
      <c r="G3242" t="s">
        <v>8218</v>
      </c>
      <c r="H3242" t="s">
        <v>8224</v>
      </c>
      <c r="I3242" t="s">
        <v>8246</v>
      </c>
      <c r="J3242">
        <v>1444172340</v>
      </c>
      <c r="K3242">
        <v>1441822828</v>
      </c>
      <c r="L3242" s="16">
        <f>(K3242 / 60 / 60 / 24) + DATE(1970, 1, 1)</f>
        <v>42256.764212962968</v>
      </c>
      <c r="M3242" s="16">
        <f>(J3242 / 60 / 60 / 24) + DATE(1970, 1, 1)</f>
        <v>42283.957638888889</v>
      </c>
      <c r="N3242" s="10">
        <f>M3242-L3242</f>
        <v>27.193425925921474</v>
      </c>
      <c r="O3242" t="b">
        <v>0</v>
      </c>
      <c r="P3242">
        <v>52</v>
      </c>
      <c r="Q3242" s="12">
        <f>IFERROR(ROUND(E3242 / P3242, 2), 0)</f>
        <v>35.96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48" x14ac:dyDescent="0.2">
      <c r="A3243">
        <v>1297</v>
      </c>
      <c r="B3243" s="3" t="s">
        <v>1298</v>
      </c>
      <c r="C3243" s="3" t="s">
        <v>5407</v>
      </c>
      <c r="D3243" s="6">
        <v>20000</v>
      </c>
      <c r="E3243" s="8">
        <v>21905</v>
      </c>
      <c r="F3243" s="10">
        <f>ROUND(E3243 / D3243 * 100, 0)</f>
        <v>110</v>
      </c>
      <c r="G3243" t="s">
        <v>8218</v>
      </c>
      <c r="H3243" t="s">
        <v>8223</v>
      </c>
      <c r="I3243" t="s">
        <v>8245</v>
      </c>
      <c r="J3243">
        <v>1462125358</v>
      </c>
      <c r="K3243">
        <v>1459533358</v>
      </c>
      <c r="L3243" s="16">
        <f>(K3243 / 60 / 60 / 24) + DATE(1970, 1, 1)</f>
        <v>42461.747199074074</v>
      </c>
      <c r="M3243" s="16">
        <f>(J3243 / 60 / 60 / 24) + DATE(1970, 1, 1)</f>
        <v>42491.747199074074</v>
      </c>
      <c r="N3243" s="10">
        <f>M3243-L3243</f>
        <v>30</v>
      </c>
      <c r="O3243" t="b">
        <v>0</v>
      </c>
      <c r="P3243">
        <v>238</v>
      </c>
      <c r="Q3243" s="12">
        <f>IFERROR(ROUND(E3243 / P3243, 2), 0)</f>
        <v>92.04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64" hidden="1" x14ac:dyDescent="0.2">
      <c r="A3244">
        <v>2805</v>
      </c>
      <c r="B3244" s="3" t="s">
        <v>2805</v>
      </c>
      <c r="C3244" s="3" t="s">
        <v>6915</v>
      </c>
      <c r="D3244" s="6">
        <v>400</v>
      </c>
      <c r="E3244" s="8">
        <v>440</v>
      </c>
      <c r="F3244" s="10">
        <f>ROUND(E3244 / D3244 * 100, 0)</f>
        <v>110</v>
      </c>
      <c r="G3244" t="s">
        <v>8218</v>
      </c>
      <c r="H3244" t="s">
        <v>8224</v>
      </c>
      <c r="I3244" t="s">
        <v>8246</v>
      </c>
      <c r="J3244">
        <v>1440245273</v>
      </c>
      <c r="K3244">
        <v>1438085273</v>
      </c>
      <c r="L3244" s="16">
        <f>(K3244 / 60 / 60 / 24) + DATE(1970, 1, 1)</f>
        <v>42213.505474537036</v>
      </c>
      <c r="M3244" s="16">
        <f>(J3244 / 60 / 60 / 24) + DATE(1970, 1, 1)</f>
        <v>42238.505474537036</v>
      </c>
      <c r="N3244" s="10">
        <f>M3244-L3244</f>
        <v>25</v>
      </c>
      <c r="O3244" t="b">
        <v>0</v>
      </c>
      <c r="P3244">
        <v>18</v>
      </c>
      <c r="Q3244" s="12">
        <f>IFERROR(ROUND(E3244 / P3244, 2), 0)</f>
        <v>24.44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2961</v>
      </c>
      <c r="B3245" s="3" t="s">
        <v>2961</v>
      </c>
      <c r="C3245" s="3" t="s">
        <v>7071</v>
      </c>
      <c r="D3245" s="6">
        <v>5000</v>
      </c>
      <c r="E3245" s="8">
        <v>5481</v>
      </c>
      <c r="F3245" s="10">
        <f>ROUND(E3245 / D3245 * 100, 0)</f>
        <v>110</v>
      </c>
      <c r="G3245" t="s">
        <v>8218</v>
      </c>
      <c r="H3245" t="s">
        <v>8223</v>
      </c>
      <c r="I3245" t="s">
        <v>8245</v>
      </c>
      <c r="J3245">
        <v>1427342400</v>
      </c>
      <c r="K3245">
        <v>1424927159</v>
      </c>
      <c r="L3245" s="16">
        <f>(K3245 / 60 / 60 / 24) + DATE(1970, 1, 1)</f>
        <v>42061.212488425925</v>
      </c>
      <c r="M3245" s="16">
        <f>(J3245 / 60 / 60 / 24) + DATE(1970, 1, 1)</f>
        <v>42089.166666666672</v>
      </c>
      <c r="N3245" s="10">
        <f>M3245-L3245</f>
        <v>27.954178240746842</v>
      </c>
      <c r="O3245" t="b">
        <v>0</v>
      </c>
      <c r="P3245">
        <v>108</v>
      </c>
      <c r="Q3245" s="12">
        <f>IFERROR(ROUND(E3245 / P3245, 2), 0)</f>
        <v>50.75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3175</v>
      </c>
      <c r="B3246" s="3" t="s">
        <v>3175</v>
      </c>
      <c r="C3246" s="3" t="s">
        <v>7285</v>
      </c>
      <c r="D3246" s="6">
        <v>5000</v>
      </c>
      <c r="E3246" s="8">
        <v>5478</v>
      </c>
      <c r="F3246" s="10">
        <f>ROUND(E3246 / D3246 * 100, 0)</f>
        <v>110</v>
      </c>
      <c r="G3246" t="s">
        <v>8218</v>
      </c>
      <c r="H3246" t="s">
        <v>8223</v>
      </c>
      <c r="I3246" t="s">
        <v>8245</v>
      </c>
      <c r="J3246">
        <v>1297977427</v>
      </c>
      <c r="K3246">
        <v>1292793427</v>
      </c>
      <c r="L3246" s="16">
        <f>(K3246 / 60 / 60 / 24) + DATE(1970, 1, 1)</f>
        <v>40531.886886574073</v>
      </c>
      <c r="M3246" s="16">
        <f>(J3246 / 60 / 60 / 24) + DATE(1970, 1, 1)</f>
        <v>40591.886886574073</v>
      </c>
      <c r="N3246" s="10">
        <f>M3246-L3246</f>
        <v>60</v>
      </c>
      <c r="O3246" t="b">
        <v>1</v>
      </c>
      <c r="P3246">
        <v>60</v>
      </c>
      <c r="Q3246" s="12">
        <f>IFERROR(ROUND(E3246 / P3246, 2), 0)</f>
        <v>91.3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32" x14ac:dyDescent="0.2">
      <c r="A3247">
        <v>3223</v>
      </c>
      <c r="B3247" s="3" t="s">
        <v>3223</v>
      </c>
      <c r="C3247" s="3" t="s">
        <v>7333</v>
      </c>
      <c r="D3247" s="6">
        <v>3100</v>
      </c>
      <c r="E3247" s="8">
        <v>3395</v>
      </c>
      <c r="F3247" s="10">
        <f>ROUND(E3247 / D3247 * 100, 0)</f>
        <v>110</v>
      </c>
      <c r="G3247" t="s">
        <v>8218</v>
      </c>
      <c r="H3247" t="s">
        <v>8223</v>
      </c>
      <c r="I3247" t="s">
        <v>8245</v>
      </c>
      <c r="J3247">
        <v>1440100976</v>
      </c>
      <c r="K3247">
        <v>1437508976</v>
      </c>
      <c r="L3247" s="16">
        <f>(K3247 / 60 / 60 / 24) + DATE(1970, 1, 1)</f>
        <v>42206.835370370376</v>
      </c>
      <c r="M3247" s="16">
        <f>(J3247 / 60 / 60 / 24) + DATE(1970, 1, 1)</f>
        <v>42236.835370370376</v>
      </c>
      <c r="N3247" s="10">
        <f>M3247-L3247</f>
        <v>30</v>
      </c>
      <c r="O3247" t="b">
        <v>1</v>
      </c>
      <c r="P3247">
        <v>74</v>
      </c>
      <c r="Q3247" s="12">
        <f>IFERROR(ROUND(E3247 / P3247, 2), 0)</f>
        <v>45.88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3230</v>
      </c>
      <c r="B3248" s="3" t="s">
        <v>3230</v>
      </c>
      <c r="C3248" s="3" t="s">
        <v>7340</v>
      </c>
      <c r="D3248" s="6">
        <v>2600</v>
      </c>
      <c r="E3248" s="8">
        <v>2857</v>
      </c>
      <c r="F3248" s="10">
        <f>ROUND(E3248 / D3248 * 100, 0)</f>
        <v>110</v>
      </c>
      <c r="G3248" t="s">
        <v>8218</v>
      </c>
      <c r="H3248" t="s">
        <v>8223</v>
      </c>
      <c r="I3248" t="s">
        <v>8245</v>
      </c>
      <c r="J3248">
        <v>1412135940</v>
      </c>
      <c r="K3248">
        <v>1410840126</v>
      </c>
      <c r="L3248" s="16">
        <f>(K3248 / 60 / 60 / 24) + DATE(1970, 1, 1)</f>
        <v>41898.168125000004</v>
      </c>
      <c r="M3248" s="16">
        <f>(J3248 / 60 / 60 / 24) + DATE(1970, 1, 1)</f>
        <v>41913.165972222225</v>
      </c>
      <c r="N3248" s="10">
        <f>M3248-L3248</f>
        <v>14.997847222221026</v>
      </c>
      <c r="O3248" t="b">
        <v>1</v>
      </c>
      <c r="P3248">
        <v>37</v>
      </c>
      <c r="Q3248" s="12">
        <f>IFERROR(ROUND(E3248 / P3248, 2), 0)</f>
        <v>77.22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3311</v>
      </c>
      <c r="B3249" s="3" t="s">
        <v>3311</v>
      </c>
      <c r="C3249" s="3" t="s">
        <v>7421</v>
      </c>
      <c r="D3249" s="6">
        <v>2500</v>
      </c>
      <c r="E3249" s="8">
        <v>2746</v>
      </c>
      <c r="F3249" s="10">
        <f>ROUND(E3249 / D3249 * 100, 0)</f>
        <v>110</v>
      </c>
      <c r="G3249" t="s">
        <v>8218</v>
      </c>
      <c r="H3249" t="s">
        <v>8223</v>
      </c>
      <c r="I3249" t="s">
        <v>8245</v>
      </c>
      <c r="J3249">
        <v>1445065210</v>
      </c>
      <c r="K3249">
        <v>1442473210</v>
      </c>
      <c r="L3249" s="16">
        <f>(K3249 / 60 / 60 / 24) + DATE(1970, 1, 1)</f>
        <v>42264.29178240741</v>
      </c>
      <c r="M3249" s="16">
        <f>(J3249 / 60 / 60 / 24) + DATE(1970, 1, 1)</f>
        <v>42294.29178240741</v>
      </c>
      <c r="N3249" s="10">
        <f>M3249-L3249</f>
        <v>30</v>
      </c>
      <c r="O3249" t="b">
        <v>0</v>
      </c>
      <c r="P3249">
        <v>45</v>
      </c>
      <c r="Q3249" s="12">
        <f>IFERROR(ROUND(E3249 / P3249, 2), 0)</f>
        <v>61.02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48" hidden="1" x14ac:dyDescent="0.2">
      <c r="A3250">
        <v>3315</v>
      </c>
      <c r="B3250" s="3" t="s">
        <v>3315</v>
      </c>
      <c r="C3250" s="3" t="s">
        <v>7425</v>
      </c>
      <c r="D3250" s="6">
        <v>4000</v>
      </c>
      <c r="E3250" s="8">
        <v>4400</v>
      </c>
      <c r="F3250" s="10">
        <f>ROUND(E3250 / D3250 * 100, 0)</f>
        <v>110</v>
      </c>
      <c r="G3250" t="s">
        <v>8218</v>
      </c>
      <c r="H3250" t="s">
        <v>8224</v>
      </c>
      <c r="I3250" t="s">
        <v>8246</v>
      </c>
      <c r="J3250">
        <v>1462519041</v>
      </c>
      <c r="K3250">
        <v>1459927041</v>
      </c>
      <c r="L3250" s="16">
        <f>(K3250 / 60 / 60 / 24) + DATE(1970, 1, 1)</f>
        <v>42466.303715277783</v>
      </c>
      <c r="M3250" s="16">
        <f>(J3250 / 60 / 60 / 24) + DATE(1970, 1, 1)</f>
        <v>42496.303715277783</v>
      </c>
      <c r="N3250" s="10">
        <f>M3250-L3250</f>
        <v>30</v>
      </c>
      <c r="O3250" t="b">
        <v>0</v>
      </c>
      <c r="P3250">
        <v>89</v>
      </c>
      <c r="Q3250" s="12">
        <f>IFERROR(ROUND(E3250 / P3250, 2), 0)</f>
        <v>49.44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hidden="1" x14ac:dyDescent="0.2">
      <c r="A3251">
        <v>3337</v>
      </c>
      <c r="B3251" s="3" t="s">
        <v>3337</v>
      </c>
      <c r="C3251" s="3" t="s">
        <v>7447</v>
      </c>
      <c r="D3251" s="6">
        <v>2500</v>
      </c>
      <c r="E3251" s="8">
        <v>2755</v>
      </c>
      <c r="F3251" s="10">
        <f>ROUND(E3251 / D3251 * 100, 0)</f>
        <v>110</v>
      </c>
      <c r="G3251" t="s">
        <v>8218</v>
      </c>
      <c r="H3251" t="s">
        <v>8224</v>
      </c>
      <c r="I3251" t="s">
        <v>8246</v>
      </c>
      <c r="J3251">
        <v>1412974800</v>
      </c>
      <c r="K3251">
        <v>1411109167</v>
      </c>
      <c r="L3251" s="16">
        <f>(K3251 / 60 / 60 / 24) + DATE(1970, 1, 1)</f>
        <v>41901.282025462962</v>
      </c>
      <c r="M3251" s="16">
        <f>(J3251 / 60 / 60 / 24) + DATE(1970, 1, 1)</f>
        <v>41922.875</v>
      </c>
      <c r="N3251" s="10">
        <f>M3251-L3251</f>
        <v>21.592974537037662</v>
      </c>
      <c r="O3251" t="b">
        <v>0</v>
      </c>
      <c r="P3251">
        <v>34</v>
      </c>
      <c r="Q3251" s="12">
        <f>IFERROR(ROUND(E3251 / P3251, 2), 0)</f>
        <v>81.03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3346</v>
      </c>
      <c r="B3252" s="3" t="s">
        <v>3346</v>
      </c>
      <c r="C3252" s="3" t="s">
        <v>7456</v>
      </c>
      <c r="D3252" s="6">
        <v>1500</v>
      </c>
      <c r="E3252" s="8">
        <v>1650</v>
      </c>
      <c r="F3252" s="10">
        <f>ROUND(E3252 / D3252 * 100, 0)</f>
        <v>110</v>
      </c>
      <c r="G3252" t="s">
        <v>8218</v>
      </c>
      <c r="H3252" t="s">
        <v>8223</v>
      </c>
      <c r="I3252" t="s">
        <v>8245</v>
      </c>
      <c r="J3252">
        <v>1424910910</v>
      </c>
      <c r="K3252">
        <v>1424306110</v>
      </c>
      <c r="L3252" s="16">
        <f>(K3252 / 60 / 60 / 24) + DATE(1970, 1, 1)</f>
        <v>42054.024421296301</v>
      </c>
      <c r="M3252" s="16">
        <f>(J3252 / 60 / 60 / 24) + DATE(1970, 1, 1)</f>
        <v>42061.024421296301</v>
      </c>
      <c r="N3252" s="10">
        <f>M3252-L3252</f>
        <v>7</v>
      </c>
      <c r="O3252" t="b">
        <v>0</v>
      </c>
      <c r="P3252">
        <v>18</v>
      </c>
      <c r="Q3252" s="12">
        <f>IFERROR(ROUND(E3252 / P3252, 2), 0)</f>
        <v>91.67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3402</v>
      </c>
      <c r="B3253" s="3" t="s">
        <v>3401</v>
      </c>
      <c r="C3253" s="3" t="s">
        <v>7512</v>
      </c>
      <c r="D3253" s="6">
        <v>15000</v>
      </c>
      <c r="E3253" s="8">
        <v>16465</v>
      </c>
      <c r="F3253" s="10">
        <f>ROUND(E3253 / D3253 * 100, 0)</f>
        <v>110</v>
      </c>
      <c r="G3253" t="s">
        <v>8218</v>
      </c>
      <c r="H3253" t="s">
        <v>8223</v>
      </c>
      <c r="I3253" t="s">
        <v>8245</v>
      </c>
      <c r="J3253">
        <v>1447295460</v>
      </c>
      <c r="K3253">
        <v>1444747843</v>
      </c>
      <c r="L3253" s="16">
        <f>(K3253 / 60 / 60 / 24) + DATE(1970, 1, 1)</f>
        <v>42290.61855324074</v>
      </c>
      <c r="M3253" s="16">
        <f>(J3253 / 60 / 60 / 24) + DATE(1970, 1, 1)</f>
        <v>42320.104861111111</v>
      </c>
      <c r="N3253" s="10">
        <f>M3253-L3253</f>
        <v>29.486307870371093</v>
      </c>
      <c r="O3253" t="b">
        <v>0</v>
      </c>
      <c r="P3253">
        <v>165</v>
      </c>
      <c r="Q3253" s="12">
        <f>IFERROR(ROUND(E3253 / P3253, 2), 0)</f>
        <v>99.79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48" x14ac:dyDescent="0.2">
      <c r="A3254">
        <v>3432</v>
      </c>
      <c r="B3254" s="3" t="s">
        <v>3431</v>
      </c>
      <c r="C3254" s="3" t="s">
        <v>7542</v>
      </c>
      <c r="D3254" s="6">
        <v>2000</v>
      </c>
      <c r="E3254" s="8">
        <v>2193</v>
      </c>
      <c r="F3254" s="10">
        <f>ROUND(E3254 / D3254 * 100, 0)</f>
        <v>110</v>
      </c>
      <c r="G3254" t="s">
        <v>8218</v>
      </c>
      <c r="H3254" t="s">
        <v>8223</v>
      </c>
      <c r="I3254" t="s">
        <v>8245</v>
      </c>
      <c r="J3254">
        <v>1454709600</v>
      </c>
      <c r="K3254">
        <v>1452520614</v>
      </c>
      <c r="L3254" s="16">
        <f>(K3254 / 60 / 60 / 24) + DATE(1970, 1, 1)</f>
        <v>42380.581180555557</v>
      </c>
      <c r="M3254" s="16">
        <f>(J3254 / 60 / 60 / 24) + DATE(1970, 1, 1)</f>
        <v>42405.916666666672</v>
      </c>
      <c r="N3254" s="10">
        <f>M3254-L3254</f>
        <v>25.335486111114733</v>
      </c>
      <c r="O3254" t="b">
        <v>0</v>
      </c>
      <c r="P3254">
        <v>42</v>
      </c>
      <c r="Q3254" s="12">
        <f>IFERROR(ROUND(E3254 / P3254, 2), 0)</f>
        <v>52.21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3448</v>
      </c>
      <c r="B3255" s="3" t="s">
        <v>3447</v>
      </c>
      <c r="C3255" s="3" t="s">
        <v>7558</v>
      </c>
      <c r="D3255" s="6">
        <v>2100</v>
      </c>
      <c r="E3255" s="8">
        <v>2305</v>
      </c>
      <c r="F3255" s="10">
        <f>ROUND(E3255 / D3255 * 100, 0)</f>
        <v>110</v>
      </c>
      <c r="G3255" t="s">
        <v>8218</v>
      </c>
      <c r="H3255" t="s">
        <v>8223</v>
      </c>
      <c r="I3255" t="s">
        <v>8245</v>
      </c>
      <c r="J3255">
        <v>1418784689</v>
      </c>
      <c r="K3255">
        <v>1416192689</v>
      </c>
      <c r="L3255" s="16">
        <f>(K3255 / 60 / 60 / 24) + DATE(1970, 1, 1)</f>
        <v>41960.119085648148</v>
      </c>
      <c r="M3255" s="16">
        <f>(J3255 / 60 / 60 / 24) + DATE(1970, 1, 1)</f>
        <v>41990.119085648148</v>
      </c>
      <c r="N3255" s="10">
        <f>M3255-L3255</f>
        <v>30</v>
      </c>
      <c r="O3255" t="b">
        <v>0</v>
      </c>
      <c r="P3255">
        <v>45</v>
      </c>
      <c r="Q3255" s="12">
        <f>IFERROR(ROUND(E3255 / P3255, 2), 0)</f>
        <v>51.22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3514</v>
      </c>
      <c r="B3256" s="3" t="s">
        <v>3513</v>
      </c>
      <c r="C3256" s="3" t="s">
        <v>7624</v>
      </c>
      <c r="D3256" s="6">
        <v>500</v>
      </c>
      <c r="E3256" s="8">
        <v>550</v>
      </c>
      <c r="F3256" s="10">
        <f>ROUND(E3256 / D3256 * 100, 0)</f>
        <v>110</v>
      </c>
      <c r="G3256" t="s">
        <v>8218</v>
      </c>
      <c r="H3256" t="s">
        <v>8223</v>
      </c>
      <c r="I3256" t="s">
        <v>8245</v>
      </c>
      <c r="J3256">
        <v>1422853140</v>
      </c>
      <c r="K3256">
        <v>1421439552</v>
      </c>
      <c r="L3256" s="16">
        <f>(K3256 / 60 / 60 / 24) + DATE(1970, 1, 1)</f>
        <v>42020.846666666665</v>
      </c>
      <c r="M3256" s="16">
        <f>(J3256 / 60 / 60 / 24) + DATE(1970, 1, 1)</f>
        <v>42037.207638888889</v>
      </c>
      <c r="N3256" s="10">
        <f>M3256-L3256</f>
        <v>16.360972222224518</v>
      </c>
      <c r="O3256" t="b">
        <v>0</v>
      </c>
      <c r="P3256">
        <v>10</v>
      </c>
      <c r="Q3256" s="12">
        <f>IFERROR(ROUND(E3256 / P3256, 2), 0)</f>
        <v>55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3518</v>
      </c>
      <c r="B3257" s="3" t="s">
        <v>3517</v>
      </c>
      <c r="C3257" s="3" t="s">
        <v>7628</v>
      </c>
      <c r="D3257" s="6">
        <v>1500</v>
      </c>
      <c r="E3257" s="8">
        <v>1650.69</v>
      </c>
      <c r="F3257" s="10">
        <f>ROUND(E3257 / D3257 * 100, 0)</f>
        <v>110</v>
      </c>
      <c r="G3257" t="s">
        <v>8218</v>
      </c>
      <c r="H3257" t="s">
        <v>8223</v>
      </c>
      <c r="I3257" t="s">
        <v>8245</v>
      </c>
      <c r="J3257">
        <v>1412259660</v>
      </c>
      <c r="K3257">
        <v>1410461299</v>
      </c>
      <c r="L3257" s="16">
        <f>(K3257 / 60 / 60 / 24) + DATE(1970, 1, 1)</f>
        <v>41893.783553240741</v>
      </c>
      <c r="M3257" s="16">
        <f>(J3257 / 60 / 60 / 24) + DATE(1970, 1, 1)</f>
        <v>41914.597916666666</v>
      </c>
      <c r="N3257" s="10">
        <f>M3257-L3257</f>
        <v>20.814363425924967</v>
      </c>
      <c r="O3257" t="b">
        <v>0</v>
      </c>
      <c r="P3257">
        <v>33</v>
      </c>
      <c r="Q3257" s="12">
        <f>IFERROR(ROUND(E3257 / P3257, 2), 0)</f>
        <v>50.02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3598</v>
      </c>
      <c r="B3258" s="3" t="s">
        <v>3597</v>
      </c>
      <c r="C3258" s="3" t="s">
        <v>7708</v>
      </c>
      <c r="D3258" s="6">
        <v>1000</v>
      </c>
      <c r="E3258" s="8">
        <v>1101</v>
      </c>
      <c r="F3258" s="10">
        <f>ROUND(E3258 / D3258 * 100, 0)</f>
        <v>110</v>
      </c>
      <c r="G3258" t="s">
        <v>8218</v>
      </c>
      <c r="H3258" t="s">
        <v>8223</v>
      </c>
      <c r="I3258" t="s">
        <v>8245</v>
      </c>
      <c r="J3258">
        <v>1409720340</v>
      </c>
      <c r="K3258">
        <v>1408129822</v>
      </c>
      <c r="L3258" s="16">
        <f>(K3258 / 60 / 60 / 24) + DATE(1970, 1, 1)</f>
        <v>41866.79886574074</v>
      </c>
      <c r="M3258" s="16">
        <f>(J3258 / 60 / 60 / 24) + DATE(1970, 1, 1)</f>
        <v>41885.207638888889</v>
      </c>
      <c r="N3258" s="10">
        <f>M3258-L3258</f>
        <v>18.408773148148612</v>
      </c>
      <c r="O3258" t="b">
        <v>0</v>
      </c>
      <c r="P3258">
        <v>27</v>
      </c>
      <c r="Q3258" s="12">
        <f>IFERROR(ROUND(E3258 / P3258, 2), 0)</f>
        <v>40.78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3621</v>
      </c>
      <c r="B3259" s="3" t="s">
        <v>3619</v>
      </c>
      <c r="C3259" s="3" t="s">
        <v>7731</v>
      </c>
      <c r="D3259" s="6">
        <v>3000</v>
      </c>
      <c r="E3259" s="8">
        <v>3292</v>
      </c>
      <c r="F3259" s="10">
        <f>ROUND(E3259 / D3259 * 100, 0)</f>
        <v>110</v>
      </c>
      <c r="G3259" t="s">
        <v>8218</v>
      </c>
      <c r="H3259" t="s">
        <v>8223</v>
      </c>
      <c r="I3259" t="s">
        <v>8245</v>
      </c>
      <c r="J3259">
        <v>1475269200</v>
      </c>
      <c r="K3259">
        <v>1473200844</v>
      </c>
      <c r="L3259" s="16">
        <f>(K3259 / 60 / 60 / 24) + DATE(1970, 1, 1)</f>
        <v>42619.935694444444</v>
      </c>
      <c r="M3259" s="16">
        <f>(J3259 / 60 / 60 / 24) + DATE(1970, 1, 1)</f>
        <v>42643.875</v>
      </c>
      <c r="N3259" s="10">
        <f>M3259-L3259</f>
        <v>23.93930555555562</v>
      </c>
      <c r="O3259" t="b">
        <v>0</v>
      </c>
      <c r="P3259">
        <v>70</v>
      </c>
      <c r="Q3259" s="12">
        <f>IFERROR(ROUND(E3259 / P3259, 2), 0)</f>
        <v>47.03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48" hidden="1" x14ac:dyDescent="0.2">
      <c r="A3260">
        <v>3670</v>
      </c>
      <c r="B3260" s="3" t="s">
        <v>3667</v>
      </c>
      <c r="C3260" s="3" t="s">
        <v>7780</v>
      </c>
      <c r="D3260" s="6">
        <v>220</v>
      </c>
      <c r="E3260" s="8">
        <v>241</v>
      </c>
      <c r="F3260" s="10">
        <f>ROUND(E3260 / D3260 * 100, 0)</f>
        <v>110</v>
      </c>
      <c r="G3260" t="s">
        <v>8218</v>
      </c>
      <c r="H3260" t="s">
        <v>8224</v>
      </c>
      <c r="I3260" t="s">
        <v>8246</v>
      </c>
      <c r="J3260">
        <v>1433113200</v>
      </c>
      <c r="K3260">
        <v>1431951611</v>
      </c>
      <c r="L3260" s="16">
        <f>(K3260 / 60 / 60 / 24) + DATE(1970, 1, 1)</f>
        <v>42142.514016203699</v>
      </c>
      <c r="M3260" s="16">
        <f>(J3260 / 60 / 60 / 24) + DATE(1970, 1, 1)</f>
        <v>42155.958333333328</v>
      </c>
      <c r="N3260" s="10">
        <f>M3260-L3260</f>
        <v>13.444317129629781</v>
      </c>
      <c r="O3260" t="b">
        <v>0</v>
      </c>
      <c r="P3260">
        <v>12</v>
      </c>
      <c r="Q3260" s="12">
        <f>IFERROR(ROUND(E3260 / P3260, 2), 0)</f>
        <v>20.079999999999998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3679</v>
      </c>
      <c r="B3261" s="3" t="s">
        <v>3676</v>
      </c>
      <c r="C3261" s="3" t="s">
        <v>7789</v>
      </c>
      <c r="D3261" s="6">
        <v>2000</v>
      </c>
      <c r="E3261" s="8">
        <v>2202</v>
      </c>
      <c r="F3261" s="10">
        <f>ROUND(E3261 / D3261 * 100, 0)</f>
        <v>110</v>
      </c>
      <c r="G3261" t="s">
        <v>8218</v>
      </c>
      <c r="H3261" t="s">
        <v>8223</v>
      </c>
      <c r="I3261" t="s">
        <v>8245</v>
      </c>
      <c r="J3261">
        <v>1404190740</v>
      </c>
      <c r="K3261">
        <v>1401214581</v>
      </c>
      <c r="L3261" s="16">
        <f>(K3261 / 60 / 60 / 24) + DATE(1970, 1, 1)</f>
        <v>41786.761354166665</v>
      </c>
      <c r="M3261" s="16">
        <f>(J3261 / 60 / 60 / 24) + DATE(1970, 1, 1)</f>
        <v>41821.207638888889</v>
      </c>
      <c r="N3261" s="10">
        <f>M3261-L3261</f>
        <v>34.446284722223936</v>
      </c>
      <c r="O3261" t="b">
        <v>0</v>
      </c>
      <c r="P3261">
        <v>30</v>
      </c>
      <c r="Q3261" s="12">
        <f>IFERROR(ROUND(E3261 / P3261, 2), 0)</f>
        <v>73.400000000000006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hidden="1" x14ac:dyDescent="0.2">
      <c r="A3262">
        <v>3812</v>
      </c>
      <c r="B3262" s="3" t="s">
        <v>3809</v>
      </c>
      <c r="C3262" s="3" t="s">
        <v>7922</v>
      </c>
      <c r="D3262" s="6">
        <v>2000</v>
      </c>
      <c r="E3262" s="8">
        <v>2191</v>
      </c>
      <c r="F3262" s="10">
        <f>ROUND(E3262 / D3262 * 100, 0)</f>
        <v>110</v>
      </c>
      <c r="G3262" t="s">
        <v>8218</v>
      </c>
      <c r="H3262" t="s">
        <v>8228</v>
      </c>
      <c r="I3262" t="s">
        <v>8250</v>
      </c>
      <c r="J3262">
        <v>1433131140</v>
      </c>
      <c r="K3262">
        <v>1429120908</v>
      </c>
      <c r="L3262" s="16">
        <f>(K3262 / 60 / 60 / 24) + DATE(1970, 1, 1)</f>
        <v>42109.751250000001</v>
      </c>
      <c r="M3262" s="16">
        <f>(J3262 / 60 / 60 / 24) + DATE(1970, 1, 1)</f>
        <v>42156.165972222225</v>
      </c>
      <c r="N3262" s="10">
        <f>M3262-L3262</f>
        <v>46.414722222223645</v>
      </c>
      <c r="O3262" t="b">
        <v>0</v>
      </c>
      <c r="P3262">
        <v>11</v>
      </c>
      <c r="Q3262" s="12">
        <f>IFERROR(ROUND(E3262 / P3262, 2), 0)</f>
        <v>199.18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hidden="1" x14ac:dyDescent="0.2">
      <c r="A3263">
        <v>3822</v>
      </c>
      <c r="B3263" s="3" t="s">
        <v>3819</v>
      </c>
      <c r="C3263" s="3" t="s">
        <v>7931</v>
      </c>
      <c r="D3263" s="6">
        <v>5000</v>
      </c>
      <c r="E3263" s="8">
        <v>5501</v>
      </c>
      <c r="F3263" s="10">
        <f>ROUND(E3263 / D3263 * 100, 0)</f>
        <v>110</v>
      </c>
      <c r="G3263" t="s">
        <v>8218</v>
      </c>
      <c r="H3263" t="s">
        <v>8235</v>
      </c>
      <c r="I3263" t="s">
        <v>8248</v>
      </c>
      <c r="J3263">
        <v>1453244340</v>
      </c>
      <c r="K3263">
        <v>1448136417</v>
      </c>
      <c r="L3263" s="16">
        <f>(K3263 / 60 / 60 / 24) + DATE(1970, 1, 1)</f>
        <v>42329.838159722218</v>
      </c>
      <c r="M3263" s="16">
        <f>(J3263 / 60 / 60 / 24) + DATE(1970, 1, 1)</f>
        <v>42388.957638888889</v>
      </c>
      <c r="N3263" s="10">
        <f>M3263-L3263</f>
        <v>59.119479166671226</v>
      </c>
      <c r="O3263" t="b">
        <v>0</v>
      </c>
      <c r="P3263">
        <v>76</v>
      </c>
      <c r="Q3263" s="12">
        <f>IFERROR(ROUND(E3263 / P3263, 2), 0)</f>
        <v>72.38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48" hidden="1" x14ac:dyDescent="0.2">
      <c r="A3264">
        <v>524</v>
      </c>
      <c r="B3264" s="3" t="s">
        <v>525</v>
      </c>
      <c r="C3264" s="3" t="s">
        <v>4634</v>
      </c>
      <c r="D3264" s="6">
        <v>3500</v>
      </c>
      <c r="E3264" s="8">
        <v>3803.55</v>
      </c>
      <c r="F3264" s="10">
        <f>ROUND(E3264 / D3264 * 100, 0)</f>
        <v>109</v>
      </c>
      <c r="G3264" t="s">
        <v>8218</v>
      </c>
      <c r="H3264" t="s">
        <v>8224</v>
      </c>
      <c r="I3264" t="s">
        <v>8246</v>
      </c>
      <c r="J3264">
        <v>1464801169</v>
      </c>
      <c r="K3264">
        <v>1462209169</v>
      </c>
      <c r="L3264" s="16">
        <f>(K3264 / 60 / 60 / 24) + DATE(1970, 1, 1)</f>
        <v>42492.717233796298</v>
      </c>
      <c r="M3264" s="16">
        <f>(J3264 / 60 / 60 / 24) + DATE(1970, 1, 1)</f>
        <v>42522.717233796298</v>
      </c>
      <c r="N3264" s="10">
        <f>M3264-L3264</f>
        <v>30</v>
      </c>
      <c r="O3264" t="b">
        <v>0</v>
      </c>
      <c r="P3264">
        <v>130</v>
      </c>
      <c r="Q3264" s="12">
        <f>IFERROR(ROUND(E3264 / P3264, 2), 0)</f>
        <v>29.26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1290</v>
      </c>
      <c r="B3265" s="3" t="s">
        <v>1291</v>
      </c>
      <c r="C3265" s="3" t="s">
        <v>5400</v>
      </c>
      <c r="D3265" s="6">
        <v>3500</v>
      </c>
      <c r="E3265" s="8">
        <v>3800</v>
      </c>
      <c r="F3265" s="10">
        <f>ROUND(E3265 / D3265 * 100, 0)</f>
        <v>109</v>
      </c>
      <c r="G3265" t="s">
        <v>8218</v>
      </c>
      <c r="H3265" t="s">
        <v>8223</v>
      </c>
      <c r="I3265" t="s">
        <v>8245</v>
      </c>
      <c r="J3265">
        <v>1429772340</v>
      </c>
      <c r="K3265">
        <v>1427121931</v>
      </c>
      <c r="L3265" s="16">
        <f>(K3265 / 60 / 60 / 24) + DATE(1970, 1, 1)</f>
        <v>42086.614942129629</v>
      </c>
      <c r="M3265" s="16">
        <f>(J3265 / 60 / 60 / 24) + DATE(1970, 1, 1)</f>
        <v>42117.290972222225</v>
      </c>
      <c r="N3265" s="10">
        <f>M3265-L3265</f>
        <v>30.676030092596193</v>
      </c>
      <c r="O3265" t="b">
        <v>0</v>
      </c>
      <c r="P3265">
        <v>86</v>
      </c>
      <c r="Q3265" s="12">
        <f>IFERROR(ROUND(E3265 / P3265, 2), 0)</f>
        <v>44.19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48" x14ac:dyDescent="0.2">
      <c r="A3266">
        <v>2965</v>
      </c>
      <c r="B3266" s="3" t="s">
        <v>2965</v>
      </c>
      <c r="C3266" s="3" t="s">
        <v>7075</v>
      </c>
      <c r="D3266" s="6">
        <v>1500</v>
      </c>
      <c r="E3266" s="8">
        <v>1635</v>
      </c>
      <c r="F3266" s="10">
        <f>ROUND(E3266 / D3266 * 100, 0)</f>
        <v>109</v>
      </c>
      <c r="G3266" t="s">
        <v>8218</v>
      </c>
      <c r="H3266" t="s">
        <v>8223</v>
      </c>
      <c r="I3266" t="s">
        <v>8245</v>
      </c>
      <c r="J3266">
        <v>1436290233</v>
      </c>
      <c r="K3266">
        <v>1433698233</v>
      </c>
      <c r="L3266" s="16">
        <f>(K3266 / 60 / 60 / 24) + DATE(1970, 1, 1)</f>
        <v>42162.729548611111</v>
      </c>
      <c r="M3266" s="16">
        <f>(J3266 / 60 / 60 / 24) + DATE(1970, 1, 1)</f>
        <v>42192.729548611111</v>
      </c>
      <c r="N3266" s="10">
        <f>M3266-L3266</f>
        <v>30</v>
      </c>
      <c r="O3266" t="b">
        <v>0</v>
      </c>
      <c r="P3266">
        <v>39</v>
      </c>
      <c r="Q3266" s="12">
        <f>IFERROR(ROUND(E3266 / P3266, 2), 0)</f>
        <v>41.92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2980</v>
      </c>
      <c r="B3267" s="3" t="s">
        <v>2980</v>
      </c>
      <c r="C3267" s="3" t="s">
        <v>7090</v>
      </c>
      <c r="D3267" s="6">
        <v>3000</v>
      </c>
      <c r="E3267" s="8">
        <v>3275</v>
      </c>
      <c r="F3267" s="10">
        <f>ROUND(E3267 / D3267 * 100, 0)</f>
        <v>109</v>
      </c>
      <c r="G3267" t="s">
        <v>8218</v>
      </c>
      <c r="H3267" t="s">
        <v>8223</v>
      </c>
      <c r="I3267" t="s">
        <v>8245</v>
      </c>
      <c r="J3267">
        <v>1440381600</v>
      </c>
      <c r="K3267">
        <v>1438639130</v>
      </c>
      <c r="L3267" s="16">
        <f>(K3267 / 60 / 60 / 24) + DATE(1970, 1, 1)</f>
        <v>42219.915856481486</v>
      </c>
      <c r="M3267" s="16">
        <f>(J3267 / 60 / 60 / 24) + DATE(1970, 1, 1)</f>
        <v>42240.083333333328</v>
      </c>
      <c r="N3267" s="10">
        <f>M3267-L3267</f>
        <v>20.167476851842366</v>
      </c>
      <c r="O3267" t="b">
        <v>0</v>
      </c>
      <c r="P3267">
        <v>24</v>
      </c>
      <c r="Q3267" s="12">
        <f>IFERROR(ROUND(E3267 / P3267, 2), 0)</f>
        <v>136.46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3128</v>
      </c>
      <c r="B3268" s="3" t="s">
        <v>3128</v>
      </c>
      <c r="C3268" s="3" t="s">
        <v>7238</v>
      </c>
      <c r="D3268" s="6">
        <v>15000</v>
      </c>
      <c r="E3268" s="8">
        <v>16291</v>
      </c>
      <c r="F3268" s="10">
        <f>ROUND(E3268 / D3268 * 100, 0)</f>
        <v>109</v>
      </c>
      <c r="G3268" t="s">
        <v>8221</v>
      </c>
      <c r="H3268" t="s">
        <v>8223</v>
      </c>
      <c r="I3268" t="s">
        <v>8245</v>
      </c>
      <c r="J3268">
        <v>1489690141</v>
      </c>
      <c r="K3268">
        <v>1487101741</v>
      </c>
      <c r="L3268" s="16">
        <f>(K3268 / 60 / 60 / 24) + DATE(1970, 1, 1)</f>
        <v>42780.825706018513</v>
      </c>
      <c r="M3268" s="16">
        <f>(J3268 / 60 / 60 / 24) + DATE(1970, 1, 1)</f>
        <v>42810.784039351856</v>
      </c>
      <c r="N3268" s="10">
        <f>M3268-L3268</f>
        <v>29.958333333343035</v>
      </c>
      <c r="O3268" t="b">
        <v>0</v>
      </c>
      <c r="P3268">
        <v>117</v>
      </c>
      <c r="Q3268" s="12">
        <f>IFERROR(ROUND(E3268 / P3268, 2), 0)</f>
        <v>139.24</v>
      </c>
      <c r="R3268" t="b">
        <v>0</v>
      </c>
      <c r="S3268" t="s">
        <v>8269</v>
      </c>
      <c r="T3268" t="s">
        <v>8315</v>
      </c>
      <c r="U3268" t="s">
        <v>8316</v>
      </c>
    </row>
    <row r="3269" spans="1:21" ht="48" hidden="1" x14ac:dyDescent="0.2">
      <c r="A3269">
        <v>3171</v>
      </c>
      <c r="B3269" s="3" t="s">
        <v>3171</v>
      </c>
      <c r="C3269" s="3" t="s">
        <v>7281</v>
      </c>
      <c r="D3269" s="6">
        <v>7000</v>
      </c>
      <c r="E3269" s="8">
        <v>7617</v>
      </c>
      <c r="F3269" s="10">
        <f>ROUND(E3269 / D3269 * 100, 0)</f>
        <v>109</v>
      </c>
      <c r="G3269" t="s">
        <v>8218</v>
      </c>
      <c r="H3269" t="s">
        <v>8224</v>
      </c>
      <c r="I3269" t="s">
        <v>8246</v>
      </c>
      <c r="J3269">
        <v>1462545358</v>
      </c>
      <c r="K3269">
        <v>1459953358</v>
      </c>
      <c r="L3269" s="16">
        <f>(K3269 / 60 / 60 / 24) + DATE(1970, 1, 1)</f>
        <v>42466.608310185184</v>
      </c>
      <c r="M3269" s="16">
        <f>(J3269 / 60 / 60 / 24) + DATE(1970, 1, 1)</f>
        <v>42496.608310185184</v>
      </c>
      <c r="N3269" s="10">
        <f>M3269-L3269</f>
        <v>30</v>
      </c>
      <c r="O3269" t="b">
        <v>1</v>
      </c>
      <c r="P3269">
        <v>117</v>
      </c>
      <c r="Q3269" s="12">
        <f>IFERROR(ROUND(E3269 / P3269, 2), 0)</f>
        <v>65.099999999999994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hidden="1" x14ac:dyDescent="0.2">
      <c r="A3270">
        <v>3181</v>
      </c>
      <c r="B3270" s="3" t="s">
        <v>3181</v>
      </c>
      <c r="C3270" s="3" t="s">
        <v>7291</v>
      </c>
      <c r="D3270" s="6">
        <v>500</v>
      </c>
      <c r="E3270" s="8">
        <v>545</v>
      </c>
      <c r="F3270" s="10">
        <f>ROUND(E3270 / D3270 * 100, 0)</f>
        <v>109</v>
      </c>
      <c r="G3270" t="s">
        <v>8218</v>
      </c>
      <c r="H3270" t="s">
        <v>8224</v>
      </c>
      <c r="I3270" t="s">
        <v>8246</v>
      </c>
      <c r="J3270">
        <v>1402848000</v>
      </c>
      <c r="K3270">
        <v>1400570787</v>
      </c>
      <c r="L3270" s="16">
        <f>(K3270 / 60 / 60 / 24) + DATE(1970, 1, 1)</f>
        <v>41779.310034722221</v>
      </c>
      <c r="M3270" s="16">
        <f>(J3270 / 60 / 60 / 24) + DATE(1970, 1, 1)</f>
        <v>41805.666666666664</v>
      </c>
      <c r="N3270" s="10">
        <f>M3270-L3270</f>
        <v>26.356631944443507</v>
      </c>
      <c r="O3270" t="b">
        <v>1</v>
      </c>
      <c r="P3270">
        <v>15</v>
      </c>
      <c r="Q3270" s="12">
        <f>IFERROR(ROUND(E3270 / P3270, 2), 0)</f>
        <v>36.33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3183</v>
      </c>
      <c r="B3271" s="3" t="s">
        <v>3183</v>
      </c>
      <c r="C3271" s="3" t="s">
        <v>7293</v>
      </c>
      <c r="D3271" s="6">
        <v>2500</v>
      </c>
      <c r="E3271" s="8">
        <v>2725</v>
      </c>
      <c r="F3271" s="10">
        <f>ROUND(E3271 / D3271 * 100, 0)</f>
        <v>109</v>
      </c>
      <c r="G3271" t="s">
        <v>8218</v>
      </c>
      <c r="H3271" t="s">
        <v>8223</v>
      </c>
      <c r="I3271" t="s">
        <v>8245</v>
      </c>
      <c r="J3271">
        <v>1377284669</v>
      </c>
      <c r="K3271">
        <v>1375729469</v>
      </c>
      <c r="L3271" s="16">
        <f>(K3271 / 60 / 60 / 24) + DATE(1970, 1, 1)</f>
        <v>41491.79478009259</v>
      </c>
      <c r="M3271" s="16">
        <f>(J3271 / 60 / 60 / 24) + DATE(1970, 1, 1)</f>
        <v>41509.79478009259</v>
      </c>
      <c r="N3271" s="10">
        <f>M3271-L3271</f>
        <v>18</v>
      </c>
      <c r="O3271" t="b">
        <v>1</v>
      </c>
      <c r="P3271">
        <v>68</v>
      </c>
      <c r="Q3271" s="12">
        <f>IFERROR(ROUND(E3271 / P3271, 2), 0)</f>
        <v>40.07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3260</v>
      </c>
      <c r="B3272" s="3" t="s">
        <v>3260</v>
      </c>
      <c r="C3272" s="3" t="s">
        <v>7370</v>
      </c>
      <c r="D3272" s="6">
        <v>5000</v>
      </c>
      <c r="E3272" s="8">
        <v>5462</v>
      </c>
      <c r="F3272" s="10">
        <f>ROUND(E3272 / D3272 * 100, 0)</f>
        <v>109</v>
      </c>
      <c r="G3272" t="s">
        <v>8218</v>
      </c>
      <c r="H3272" t="s">
        <v>8223</v>
      </c>
      <c r="I3272" t="s">
        <v>8245</v>
      </c>
      <c r="J3272">
        <v>1448903318</v>
      </c>
      <c r="K3272">
        <v>1445875718</v>
      </c>
      <c r="L3272" s="16">
        <f>(K3272 / 60 / 60 / 24) + DATE(1970, 1, 1)</f>
        <v>42303.672662037032</v>
      </c>
      <c r="M3272" s="16">
        <f>(J3272 / 60 / 60 / 24) + DATE(1970, 1, 1)</f>
        <v>42338.714328703703</v>
      </c>
      <c r="N3272" s="10">
        <f>M3272-L3272</f>
        <v>35.041666666671517</v>
      </c>
      <c r="O3272" t="b">
        <v>1</v>
      </c>
      <c r="P3272">
        <v>73</v>
      </c>
      <c r="Q3272" s="12">
        <f>IFERROR(ROUND(E3272 / P3272, 2), 0)</f>
        <v>74.819999999999993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48" hidden="1" x14ac:dyDescent="0.2">
      <c r="A3273">
        <v>3277</v>
      </c>
      <c r="B3273" s="3" t="s">
        <v>3277</v>
      </c>
      <c r="C3273" s="3" t="s">
        <v>7387</v>
      </c>
      <c r="D3273" s="6">
        <v>5000</v>
      </c>
      <c r="E3273" s="8">
        <v>5430</v>
      </c>
      <c r="F3273" s="10">
        <f>ROUND(E3273 / D3273 * 100, 0)</f>
        <v>109</v>
      </c>
      <c r="G3273" t="s">
        <v>8218</v>
      </c>
      <c r="H3273" t="s">
        <v>8224</v>
      </c>
      <c r="I3273" t="s">
        <v>8246</v>
      </c>
      <c r="J3273">
        <v>1416331406</v>
      </c>
      <c r="K3273">
        <v>1413735806</v>
      </c>
      <c r="L3273" s="16">
        <f>(K3273 / 60 / 60 / 24) + DATE(1970, 1, 1)</f>
        <v>41931.682939814818</v>
      </c>
      <c r="M3273" s="16">
        <f>(J3273 / 60 / 60 / 24) + DATE(1970, 1, 1)</f>
        <v>41961.724606481483</v>
      </c>
      <c r="N3273" s="10">
        <f>M3273-L3273</f>
        <v>30.041666666664241</v>
      </c>
      <c r="O3273" t="b">
        <v>1</v>
      </c>
      <c r="P3273">
        <v>100</v>
      </c>
      <c r="Q3273" s="12">
        <f>IFERROR(ROUND(E3273 / P3273, 2), 0)</f>
        <v>54.3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3410</v>
      </c>
      <c r="B3274" s="3" t="s">
        <v>3409</v>
      </c>
      <c r="C3274" s="3" t="s">
        <v>7520</v>
      </c>
      <c r="D3274" s="6">
        <v>3000</v>
      </c>
      <c r="E3274" s="8">
        <v>3255</v>
      </c>
      <c r="F3274" s="10">
        <f>ROUND(E3274 / D3274 * 100, 0)</f>
        <v>109</v>
      </c>
      <c r="G3274" t="s">
        <v>8218</v>
      </c>
      <c r="H3274" t="s">
        <v>8223</v>
      </c>
      <c r="I3274" t="s">
        <v>8245</v>
      </c>
      <c r="J3274">
        <v>1465196400</v>
      </c>
      <c r="K3274">
        <v>1462841990</v>
      </c>
      <c r="L3274" s="16">
        <f>(K3274 / 60 / 60 / 24) + DATE(1970, 1, 1)</f>
        <v>42500.041550925926</v>
      </c>
      <c r="M3274" s="16">
        <f>(J3274 / 60 / 60 / 24) + DATE(1970, 1, 1)</f>
        <v>42527.291666666672</v>
      </c>
      <c r="N3274" s="10">
        <f>M3274-L3274</f>
        <v>27.250115740745969</v>
      </c>
      <c r="O3274" t="b">
        <v>0</v>
      </c>
      <c r="P3274">
        <v>40</v>
      </c>
      <c r="Q3274" s="12">
        <f>IFERROR(ROUND(E3274 / P3274, 2), 0)</f>
        <v>81.38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hidden="1" x14ac:dyDescent="0.2">
      <c r="A3275">
        <v>3422</v>
      </c>
      <c r="B3275" s="3" t="s">
        <v>3421</v>
      </c>
      <c r="C3275" s="3" t="s">
        <v>7532</v>
      </c>
      <c r="D3275" s="6">
        <v>3000</v>
      </c>
      <c r="E3275" s="8">
        <v>3273</v>
      </c>
      <c r="F3275" s="10">
        <f>ROUND(E3275 / D3275 * 100, 0)</f>
        <v>109</v>
      </c>
      <c r="G3275" t="s">
        <v>8218</v>
      </c>
      <c r="H3275" t="s">
        <v>8224</v>
      </c>
      <c r="I3275" t="s">
        <v>8246</v>
      </c>
      <c r="J3275">
        <v>1450051200</v>
      </c>
      <c r="K3275">
        <v>1447594176</v>
      </c>
      <c r="L3275" s="16">
        <f>(K3275 / 60 / 60 / 24) + DATE(1970, 1, 1)</f>
        <v>42323.562222222223</v>
      </c>
      <c r="M3275" s="16">
        <f>(J3275 / 60 / 60 / 24) + DATE(1970, 1, 1)</f>
        <v>42352</v>
      </c>
      <c r="N3275" s="10">
        <f>M3275-L3275</f>
        <v>28.437777777777228</v>
      </c>
      <c r="O3275" t="b">
        <v>0</v>
      </c>
      <c r="P3275">
        <v>46</v>
      </c>
      <c r="Q3275" s="12">
        <f>IFERROR(ROUND(E3275 / P3275, 2), 0)</f>
        <v>71.150000000000006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hidden="1" x14ac:dyDescent="0.2">
      <c r="A3276">
        <v>3430</v>
      </c>
      <c r="B3276" s="3" t="s">
        <v>3429</v>
      </c>
      <c r="C3276" s="3" t="s">
        <v>7540</v>
      </c>
      <c r="D3276" s="6">
        <v>2000</v>
      </c>
      <c r="E3276" s="8">
        <v>2170.9899999999998</v>
      </c>
      <c r="F3276" s="10">
        <f>ROUND(E3276 / D3276 * 100, 0)</f>
        <v>109</v>
      </c>
      <c r="G3276" t="s">
        <v>8218</v>
      </c>
      <c r="H3276" t="s">
        <v>8224</v>
      </c>
      <c r="I3276" t="s">
        <v>8246</v>
      </c>
      <c r="J3276">
        <v>1406760101</v>
      </c>
      <c r="K3276">
        <v>1404168101</v>
      </c>
      <c r="L3276" s="16">
        <f>(K3276 / 60 / 60 / 24) + DATE(1970, 1, 1)</f>
        <v>41820.945613425924</v>
      </c>
      <c r="M3276" s="16">
        <f>(J3276 / 60 / 60 / 24) + DATE(1970, 1, 1)</f>
        <v>41850.945613425924</v>
      </c>
      <c r="N3276" s="10">
        <f>M3276-L3276</f>
        <v>30</v>
      </c>
      <c r="O3276" t="b">
        <v>0</v>
      </c>
      <c r="P3276">
        <v>72</v>
      </c>
      <c r="Q3276" s="12">
        <f>IFERROR(ROUND(E3276 / P3276, 2), 0)</f>
        <v>30.15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3497</v>
      </c>
      <c r="B3277" s="3" t="s">
        <v>3496</v>
      </c>
      <c r="C3277" s="3" t="s">
        <v>7607</v>
      </c>
      <c r="D3277" s="6">
        <v>1551</v>
      </c>
      <c r="E3277" s="8">
        <v>1686</v>
      </c>
      <c r="F3277" s="10">
        <f>ROUND(E3277 / D3277 * 100, 0)</f>
        <v>109</v>
      </c>
      <c r="G3277" t="s">
        <v>8218</v>
      </c>
      <c r="H3277" t="s">
        <v>8223</v>
      </c>
      <c r="I3277" t="s">
        <v>8245</v>
      </c>
      <c r="J3277">
        <v>1464904800</v>
      </c>
      <c r="K3277">
        <v>1463852904</v>
      </c>
      <c r="L3277" s="16">
        <f>(K3277 / 60 / 60 / 24) + DATE(1970, 1, 1)</f>
        <v>42511.741944444439</v>
      </c>
      <c r="M3277" s="16">
        <f>(J3277 / 60 / 60 / 24) + DATE(1970, 1, 1)</f>
        <v>42523.916666666672</v>
      </c>
      <c r="N3277" s="10">
        <f>M3277-L3277</f>
        <v>12.174722222232958</v>
      </c>
      <c r="O3277" t="b">
        <v>0</v>
      </c>
      <c r="P3277">
        <v>49</v>
      </c>
      <c r="Q3277" s="12">
        <f>IFERROR(ROUND(E3277 / P3277, 2), 0)</f>
        <v>34.409999999999997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hidden="1" x14ac:dyDescent="0.2">
      <c r="A3278">
        <v>3567</v>
      </c>
      <c r="B3278" s="3" t="s">
        <v>3566</v>
      </c>
      <c r="C3278" s="3" t="s">
        <v>7677</v>
      </c>
      <c r="D3278" s="6">
        <v>1000</v>
      </c>
      <c r="E3278" s="8">
        <v>1088</v>
      </c>
      <c r="F3278" s="10">
        <f>ROUND(E3278 / D3278 * 100, 0)</f>
        <v>109</v>
      </c>
      <c r="G3278" t="s">
        <v>8218</v>
      </c>
      <c r="H3278" t="s">
        <v>8224</v>
      </c>
      <c r="I3278" t="s">
        <v>8246</v>
      </c>
      <c r="J3278">
        <v>1433964444</v>
      </c>
      <c r="K3278">
        <v>1431372444</v>
      </c>
      <c r="L3278" s="16">
        <f>(K3278 / 60 / 60 / 24) + DATE(1970, 1, 1)</f>
        <v>42135.810694444444</v>
      </c>
      <c r="M3278" s="16">
        <f>(J3278 / 60 / 60 / 24) + DATE(1970, 1, 1)</f>
        <v>42165.810694444444</v>
      </c>
      <c r="N3278" s="10">
        <f>M3278-L3278</f>
        <v>30</v>
      </c>
      <c r="O3278" t="b">
        <v>0</v>
      </c>
      <c r="P3278">
        <v>41</v>
      </c>
      <c r="Q3278" s="12">
        <f>IFERROR(ROUND(E3278 / P3278, 2), 0)</f>
        <v>26.54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3583</v>
      </c>
      <c r="B3279" s="3" t="s">
        <v>3582</v>
      </c>
      <c r="C3279" s="3" t="s">
        <v>7693</v>
      </c>
      <c r="D3279" s="6">
        <v>3000</v>
      </c>
      <c r="E3279" s="8">
        <v>3255</v>
      </c>
      <c r="F3279" s="10">
        <f>ROUND(E3279 / D3279 * 100, 0)</f>
        <v>109</v>
      </c>
      <c r="G3279" t="s">
        <v>8218</v>
      </c>
      <c r="H3279" t="s">
        <v>8223</v>
      </c>
      <c r="I3279" t="s">
        <v>8245</v>
      </c>
      <c r="J3279">
        <v>1460970805</v>
      </c>
      <c r="K3279">
        <v>1455790405</v>
      </c>
      <c r="L3279" s="16">
        <f>(K3279 / 60 / 60 / 24) + DATE(1970, 1, 1)</f>
        <v>42418.425983796296</v>
      </c>
      <c r="M3279" s="16">
        <f>(J3279 / 60 / 60 / 24) + DATE(1970, 1, 1)</f>
        <v>42478.384317129632</v>
      </c>
      <c r="N3279" s="10">
        <f>M3279-L3279</f>
        <v>59.958333333335759</v>
      </c>
      <c r="O3279" t="b">
        <v>0</v>
      </c>
      <c r="P3279">
        <v>24</v>
      </c>
      <c r="Q3279" s="12">
        <f>IFERROR(ROUND(E3279 / P3279, 2), 0)</f>
        <v>135.63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16" x14ac:dyDescent="0.2">
      <c r="A3280">
        <v>3586</v>
      </c>
      <c r="B3280" s="3" t="s">
        <v>3585</v>
      </c>
      <c r="C3280" s="3" t="s">
        <v>7696</v>
      </c>
      <c r="D3280" s="6">
        <v>7500</v>
      </c>
      <c r="E3280" s="8">
        <v>8207</v>
      </c>
      <c r="F3280" s="10">
        <f>ROUND(E3280 / D3280 * 100, 0)</f>
        <v>109</v>
      </c>
      <c r="G3280" t="s">
        <v>8218</v>
      </c>
      <c r="H3280" t="s">
        <v>8223</v>
      </c>
      <c r="I3280" t="s">
        <v>8245</v>
      </c>
      <c r="J3280">
        <v>1474649070</v>
      </c>
      <c r="K3280">
        <v>1469465070</v>
      </c>
      <c r="L3280" s="16">
        <f>(K3280 / 60 / 60 / 24) + DATE(1970, 1, 1)</f>
        <v>42576.697569444441</v>
      </c>
      <c r="M3280" s="16">
        <f>(J3280 / 60 / 60 / 24) + DATE(1970, 1, 1)</f>
        <v>42636.697569444441</v>
      </c>
      <c r="N3280" s="10">
        <f>M3280-L3280</f>
        <v>60</v>
      </c>
      <c r="O3280" t="b">
        <v>0</v>
      </c>
      <c r="P3280">
        <v>54</v>
      </c>
      <c r="Q3280" s="12">
        <f>IFERROR(ROUND(E3280 / P3280, 2), 0)</f>
        <v>151.97999999999999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3664</v>
      </c>
      <c r="B3281" s="3" t="s">
        <v>3661</v>
      </c>
      <c r="C3281" s="3" t="s">
        <v>7774</v>
      </c>
      <c r="D3281" s="6">
        <v>800</v>
      </c>
      <c r="E3281" s="8">
        <v>875</v>
      </c>
      <c r="F3281" s="10">
        <f>ROUND(E3281 / D3281 * 100, 0)</f>
        <v>109</v>
      </c>
      <c r="G3281" t="s">
        <v>8218</v>
      </c>
      <c r="H3281" t="s">
        <v>8223</v>
      </c>
      <c r="I3281" t="s">
        <v>8245</v>
      </c>
      <c r="J3281">
        <v>1466056689</v>
      </c>
      <c r="K3281">
        <v>1464847089</v>
      </c>
      <c r="L3281" s="16">
        <f>(K3281 / 60 / 60 / 24) + DATE(1970, 1, 1)</f>
        <v>42523.248715277776</v>
      </c>
      <c r="M3281" s="16">
        <f>(J3281 / 60 / 60 / 24) + DATE(1970, 1, 1)</f>
        <v>42537.248715277776</v>
      </c>
      <c r="N3281" s="10">
        <f>M3281-L3281</f>
        <v>14</v>
      </c>
      <c r="O3281" t="b">
        <v>0</v>
      </c>
      <c r="P3281">
        <v>19</v>
      </c>
      <c r="Q3281" s="12">
        <f>IFERROR(ROUND(E3281 / P3281, 2), 0)</f>
        <v>46.05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hidden="1" x14ac:dyDescent="0.2">
      <c r="A3282">
        <v>3688</v>
      </c>
      <c r="B3282" s="3" t="s">
        <v>3685</v>
      </c>
      <c r="C3282" s="3" t="s">
        <v>7798</v>
      </c>
      <c r="D3282" s="6">
        <v>3000</v>
      </c>
      <c r="E3282" s="8">
        <v>3275</v>
      </c>
      <c r="F3282" s="10">
        <f>ROUND(E3282 / D3282 * 100, 0)</f>
        <v>109</v>
      </c>
      <c r="G3282" t="s">
        <v>8218</v>
      </c>
      <c r="H3282" t="s">
        <v>8224</v>
      </c>
      <c r="I3282" t="s">
        <v>8246</v>
      </c>
      <c r="J3282">
        <v>1407524004</v>
      </c>
      <c r="K3282">
        <v>1404932004</v>
      </c>
      <c r="L3282" s="16">
        <f>(K3282 / 60 / 60 / 24) + DATE(1970, 1, 1)</f>
        <v>41829.787083333329</v>
      </c>
      <c r="M3282" s="16">
        <f>(J3282 / 60 / 60 / 24) + DATE(1970, 1, 1)</f>
        <v>41859.787083333329</v>
      </c>
      <c r="N3282" s="10">
        <f>M3282-L3282</f>
        <v>30</v>
      </c>
      <c r="O3282" t="b">
        <v>0</v>
      </c>
      <c r="P3282">
        <v>39</v>
      </c>
      <c r="Q3282" s="12">
        <f>IFERROR(ROUND(E3282 / P3282, 2), 0)</f>
        <v>83.97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48" hidden="1" x14ac:dyDescent="0.2">
      <c r="A3283">
        <v>3702</v>
      </c>
      <c r="B3283" s="3" t="s">
        <v>3699</v>
      </c>
      <c r="C3283" s="3" t="s">
        <v>7812</v>
      </c>
      <c r="D3283" s="6">
        <v>3000</v>
      </c>
      <c r="E3283" s="8">
        <v>3275</v>
      </c>
      <c r="F3283" s="10">
        <f>ROUND(E3283 / D3283 * 100, 0)</f>
        <v>109</v>
      </c>
      <c r="G3283" t="s">
        <v>8218</v>
      </c>
      <c r="H3283" t="s">
        <v>8224</v>
      </c>
      <c r="I3283" t="s">
        <v>8246</v>
      </c>
      <c r="J3283">
        <v>1468191540</v>
      </c>
      <c r="K3283">
        <v>1464958484</v>
      </c>
      <c r="L3283" s="16">
        <f>(K3283 / 60 / 60 / 24) + DATE(1970, 1, 1)</f>
        <v>42524.53800925926</v>
      </c>
      <c r="M3283" s="16">
        <f>(J3283 / 60 / 60 / 24) + DATE(1970, 1, 1)</f>
        <v>42561.957638888889</v>
      </c>
      <c r="N3283" s="10">
        <f>M3283-L3283</f>
        <v>37.419629629628616</v>
      </c>
      <c r="O3283" t="b">
        <v>0</v>
      </c>
      <c r="P3283">
        <v>21</v>
      </c>
      <c r="Q3283" s="12">
        <f>IFERROR(ROUND(E3283 / P3283, 2), 0)</f>
        <v>155.94999999999999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hidden="1" x14ac:dyDescent="0.2">
      <c r="A3284">
        <v>3834</v>
      </c>
      <c r="B3284" s="3" t="s">
        <v>3831</v>
      </c>
      <c r="C3284" s="3" t="s">
        <v>7943</v>
      </c>
      <c r="D3284" s="6">
        <v>3000</v>
      </c>
      <c r="E3284" s="8">
        <v>3271</v>
      </c>
      <c r="F3284" s="10">
        <f>ROUND(E3284 / D3284 * 100, 0)</f>
        <v>109</v>
      </c>
      <c r="G3284" t="s">
        <v>8218</v>
      </c>
      <c r="H3284" t="s">
        <v>8224</v>
      </c>
      <c r="I3284" t="s">
        <v>8246</v>
      </c>
      <c r="J3284">
        <v>1434624067</v>
      </c>
      <c r="K3284">
        <v>1432032067</v>
      </c>
      <c r="L3284" s="16">
        <f>(K3284 / 60 / 60 / 24) + DATE(1970, 1, 1)</f>
        <v>42143.445219907408</v>
      </c>
      <c r="M3284" s="16">
        <f>(J3284 / 60 / 60 / 24) + DATE(1970, 1, 1)</f>
        <v>42173.445219907408</v>
      </c>
      <c r="N3284" s="10">
        <f>M3284-L3284</f>
        <v>30</v>
      </c>
      <c r="O3284" t="b">
        <v>0</v>
      </c>
      <c r="P3284">
        <v>57</v>
      </c>
      <c r="Q3284" s="12">
        <f>IFERROR(ROUND(E3284 / P3284, 2), 0)</f>
        <v>57.39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530</v>
      </c>
      <c r="B3285" s="3" t="s">
        <v>531</v>
      </c>
      <c r="C3285" s="3" t="s">
        <v>4640</v>
      </c>
      <c r="D3285" s="6">
        <v>3405</v>
      </c>
      <c r="E3285" s="8">
        <v>3670</v>
      </c>
      <c r="F3285" s="10">
        <f>ROUND(E3285 / D3285 * 100, 0)</f>
        <v>108</v>
      </c>
      <c r="G3285" t="s">
        <v>8218</v>
      </c>
      <c r="H3285" t="s">
        <v>8223</v>
      </c>
      <c r="I3285" t="s">
        <v>8245</v>
      </c>
      <c r="J3285">
        <v>1435111200</v>
      </c>
      <c r="K3285">
        <v>1433254268</v>
      </c>
      <c r="L3285" s="16">
        <f>(K3285 / 60 / 60 / 24) + DATE(1970, 1, 1)</f>
        <v>42157.591064814813</v>
      </c>
      <c r="M3285" s="16">
        <f>(J3285 / 60 / 60 / 24) + DATE(1970, 1, 1)</f>
        <v>42179.083333333328</v>
      </c>
      <c r="N3285" s="10">
        <f>M3285-L3285</f>
        <v>21.49226851851563</v>
      </c>
      <c r="O3285" t="b">
        <v>0</v>
      </c>
      <c r="P3285">
        <v>29</v>
      </c>
      <c r="Q3285" s="12">
        <f>IFERROR(ROUND(E3285 / P3285, 2), 0)</f>
        <v>126.55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hidden="1" x14ac:dyDescent="0.2">
      <c r="A3286">
        <v>1286</v>
      </c>
      <c r="B3286" s="3" t="s">
        <v>1287</v>
      </c>
      <c r="C3286" s="3" t="s">
        <v>5396</v>
      </c>
      <c r="D3286" s="6">
        <v>1500</v>
      </c>
      <c r="E3286" s="8">
        <v>1625</v>
      </c>
      <c r="F3286" s="10">
        <f>ROUND(E3286 / D3286 * 100, 0)</f>
        <v>108</v>
      </c>
      <c r="G3286" t="s">
        <v>8218</v>
      </c>
      <c r="H3286" t="s">
        <v>8224</v>
      </c>
      <c r="I3286" t="s">
        <v>8246</v>
      </c>
      <c r="J3286">
        <v>1424181600</v>
      </c>
      <c r="K3286">
        <v>1423041227</v>
      </c>
      <c r="L3286" s="16">
        <f>(K3286 / 60 / 60 / 24) + DATE(1970, 1, 1)</f>
        <v>42039.384571759263</v>
      </c>
      <c r="M3286" s="16">
        <f>(J3286 / 60 / 60 / 24) + DATE(1970, 1, 1)</f>
        <v>42052.583333333328</v>
      </c>
      <c r="N3286" s="10">
        <f>M3286-L3286</f>
        <v>13.198761574065429</v>
      </c>
      <c r="O3286" t="b">
        <v>0</v>
      </c>
      <c r="P3286">
        <v>20</v>
      </c>
      <c r="Q3286" s="12">
        <f>IFERROR(ROUND(E3286 / P3286, 2), 0)</f>
        <v>81.25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48" x14ac:dyDescent="0.2">
      <c r="A3287">
        <v>2792</v>
      </c>
      <c r="B3287" s="3" t="s">
        <v>2792</v>
      </c>
      <c r="C3287" s="3" t="s">
        <v>6902</v>
      </c>
      <c r="D3287" s="6">
        <v>2000</v>
      </c>
      <c r="E3287" s="8">
        <v>2152</v>
      </c>
      <c r="F3287" s="10">
        <f>ROUND(E3287 / D3287 * 100, 0)</f>
        <v>108</v>
      </c>
      <c r="G3287" t="s">
        <v>8218</v>
      </c>
      <c r="H3287" t="s">
        <v>8223</v>
      </c>
      <c r="I3287" t="s">
        <v>8245</v>
      </c>
      <c r="J3287">
        <v>1439357559</v>
      </c>
      <c r="K3287">
        <v>1435469559</v>
      </c>
      <c r="L3287" s="16">
        <f>(K3287 / 60 / 60 / 24) + DATE(1970, 1, 1)</f>
        <v>42183.231006944443</v>
      </c>
      <c r="M3287" s="16">
        <f>(J3287 / 60 / 60 / 24) + DATE(1970, 1, 1)</f>
        <v>42228.231006944443</v>
      </c>
      <c r="N3287" s="10">
        <f>M3287-L3287</f>
        <v>45</v>
      </c>
      <c r="O3287" t="b">
        <v>0</v>
      </c>
      <c r="P3287">
        <v>24</v>
      </c>
      <c r="Q3287" s="12">
        <f>IFERROR(ROUND(E3287 / P3287, 2), 0)</f>
        <v>89.67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2810</v>
      </c>
      <c r="B3288" s="3" t="s">
        <v>2810</v>
      </c>
      <c r="C3288" s="3" t="s">
        <v>6920</v>
      </c>
      <c r="D3288" s="6">
        <v>2500</v>
      </c>
      <c r="E3288" s="8">
        <v>2705</v>
      </c>
      <c r="F3288" s="10">
        <f>ROUND(E3288 / D3288 * 100, 0)</f>
        <v>108</v>
      </c>
      <c r="G3288" t="s">
        <v>8218</v>
      </c>
      <c r="H3288" t="s">
        <v>8223</v>
      </c>
      <c r="I3288" t="s">
        <v>8245</v>
      </c>
      <c r="J3288">
        <v>1401595140</v>
      </c>
      <c r="K3288">
        <v>1398828064</v>
      </c>
      <c r="L3288" s="16">
        <f>(K3288 / 60 / 60 / 24) + DATE(1970, 1, 1)</f>
        <v>41759.13962962963</v>
      </c>
      <c r="M3288" s="16">
        <f>(J3288 / 60 / 60 / 24) + DATE(1970, 1, 1)</f>
        <v>41791.165972222225</v>
      </c>
      <c r="N3288" s="10">
        <f>M3288-L3288</f>
        <v>32.026342592595029</v>
      </c>
      <c r="O3288" t="b">
        <v>0</v>
      </c>
      <c r="P3288">
        <v>57</v>
      </c>
      <c r="Q3288" s="12">
        <f>IFERROR(ROUND(E3288 / P3288, 2), 0)</f>
        <v>47.46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48" hidden="1" x14ac:dyDescent="0.2">
      <c r="A3289">
        <v>2814</v>
      </c>
      <c r="B3289" s="3" t="s">
        <v>2814</v>
      </c>
      <c r="C3289" s="3" t="s">
        <v>6924</v>
      </c>
      <c r="D3289" s="6">
        <v>1500</v>
      </c>
      <c r="E3289" s="8">
        <v>1616</v>
      </c>
      <c r="F3289" s="10">
        <f>ROUND(E3289 / D3289 * 100, 0)</f>
        <v>108</v>
      </c>
      <c r="G3289" t="s">
        <v>8218</v>
      </c>
      <c r="H3289" t="s">
        <v>8224</v>
      </c>
      <c r="I3289" t="s">
        <v>8246</v>
      </c>
      <c r="J3289">
        <v>1431164115</v>
      </c>
      <c r="K3289">
        <v>1428572115</v>
      </c>
      <c r="L3289" s="16">
        <f>(K3289 / 60 / 60 / 24) + DATE(1970, 1, 1)</f>
        <v>42103.399479166663</v>
      </c>
      <c r="M3289" s="16">
        <f>(J3289 / 60 / 60 / 24) + DATE(1970, 1, 1)</f>
        <v>42133.399479166663</v>
      </c>
      <c r="N3289" s="10">
        <f>M3289-L3289</f>
        <v>30</v>
      </c>
      <c r="O3289" t="b">
        <v>0</v>
      </c>
      <c r="P3289">
        <v>64</v>
      </c>
      <c r="Q3289" s="12">
        <f>IFERROR(ROUND(E3289 / P3289, 2), 0)</f>
        <v>25.25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2826</v>
      </c>
      <c r="B3290" s="3" t="s">
        <v>2826</v>
      </c>
      <c r="C3290" s="3" t="s">
        <v>6936</v>
      </c>
      <c r="D3290" s="6">
        <v>2000</v>
      </c>
      <c r="E3290" s="8">
        <v>2155</v>
      </c>
      <c r="F3290" s="10">
        <f>ROUND(E3290 / D3290 * 100, 0)</f>
        <v>108</v>
      </c>
      <c r="G3290" t="s">
        <v>8218</v>
      </c>
      <c r="H3290" t="s">
        <v>8223</v>
      </c>
      <c r="I3290" t="s">
        <v>8245</v>
      </c>
      <c r="J3290">
        <v>1436511600</v>
      </c>
      <c r="K3290">
        <v>1434415812</v>
      </c>
      <c r="L3290" s="16">
        <f>(K3290 / 60 / 60 / 24) + DATE(1970, 1, 1)</f>
        <v>42171.034861111111</v>
      </c>
      <c r="M3290" s="16">
        <f>(J3290 / 60 / 60 / 24) + DATE(1970, 1, 1)</f>
        <v>42195.291666666672</v>
      </c>
      <c r="N3290" s="10">
        <f>M3290-L3290</f>
        <v>24.256805555560277</v>
      </c>
      <c r="O3290" t="b">
        <v>0</v>
      </c>
      <c r="P3290">
        <v>19</v>
      </c>
      <c r="Q3290" s="12">
        <f>IFERROR(ROUND(E3290 / P3290, 2), 0)</f>
        <v>113.42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16" x14ac:dyDescent="0.2">
      <c r="A3291">
        <v>2833</v>
      </c>
      <c r="B3291" s="3" t="s">
        <v>2833</v>
      </c>
      <c r="C3291" s="3" t="s">
        <v>6943</v>
      </c>
      <c r="D3291" s="6">
        <v>2700</v>
      </c>
      <c r="E3291" s="8">
        <v>2923</v>
      </c>
      <c r="F3291" s="10">
        <f>ROUND(E3291 / D3291 * 100, 0)</f>
        <v>108</v>
      </c>
      <c r="G3291" t="s">
        <v>8218</v>
      </c>
      <c r="H3291" t="s">
        <v>8223</v>
      </c>
      <c r="I3291" t="s">
        <v>8245</v>
      </c>
      <c r="J3291">
        <v>1444528800</v>
      </c>
      <c r="K3291">
        <v>1442804633</v>
      </c>
      <c r="L3291" s="16">
        <f>(K3291 / 60 / 60 / 24) + DATE(1970, 1, 1)</f>
        <v>42268.127696759257</v>
      </c>
      <c r="M3291" s="16">
        <f>(J3291 / 60 / 60 / 24) + DATE(1970, 1, 1)</f>
        <v>42288.083333333328</v>
      </c>
      <c r="N3291" s="10">
        <f>M3291-L3291</f>
        <v>19.955636574071832</v>
      </c>
      <c r="O3291" t="b">
        <v>0</v>
      </c>
      <c r="P3291">
        <v>35</v>
      </c>
      <c r="Q3291" s="12">
        <f>IFERROR(ROUND(E3291 / P3291, 2), 0)</f>
        <v>83.51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48" x14ac:dyDescent="0.2">
      <c r="A3292">
        <v>2836</v>
      </c>
      <c r="B3292" s="3" t="s">
        <v>2836</v>
      </c>
      <c r="C3292" s="3" t="s">
        <v>6946</v>
      </c>
      <c r="D3292" s="6">
        <v>450</v>
      </c>
      <c r="E3292" s="8">
        <v>485</v>
      </c>
      <c r="F3292" s="10">
        <f>ROUND(E3292 / D3292 * 100, 0)</f>
        <v>108</v>
      </c>
      <c r="G3292" t="s">
        <v>8218</v>
      </c>
      <c r="H3292" t="s">
        <v>8223</v>
      </c>
      <c r="I3292" t="s">
        <v>8245</v>
      </c>
      <c r="J3292">
        <v>1487393940</v>
      </c>
      <c r="K3292">
        <v>1484115418</v>
      </c>
      <c r="L3292" s="16">
        <f>(K3292 / 60 / 60 / 24) + DATE(1970, 1, 1)</f>
        <v>42746.261782407411</v>
      </c>
      <c r="M3292" s="16">
        <f>(J3292 / 60 / 60 / 24) + DATE(1970, 1, 1)</f>
        <v>42784.207638888889</v>
      </c>
      <c r="N3292" s="10">
        <f>M3292-L3292</f>
        <v>37.945856481477676</v>
      </c>
      <c r="O3292" t="b">
        <v>0</v>
      </c>
      <c r="P3292">
        <v>11</v>
      </c>
      <c r="Q3292" s="12">
        <f>IFERROR(ROUND(E3292 / P3292, 2), 0)</f>
        <v>44.09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hidden="1" x14ac:dyDescent="0.2">
      <c r="A3293">
        <v>3133</v>
      </c>
      <c r="B3293" s="3" t="s">
        <v>3133</v>
      </c>
      <c r="C3293" s="3" t="s">
        <v>7243</v>
      </c>
      <c r="D3293" s="6">
        <v>500</v>
      </c>
      <c r="E3293" s="8">
        <v>540</v>
      </c>
      <c r="F3293" s="10">
        <f>ROUND(E3293 / D3293 * 100, 0)</f>
        <v>108</v>
      </c>
      <c r="G3293" t="s">
        <v>8221</v>
      </c>
      <c r="H3293" t="s">
        <v>8224</v>
      </c>
      <c r="I3293" t="s">
        <v>8246</v>
      </c>
      <c r="J3293">
        <v>1490358834</v>
      </c>
      <c r="K3293">
        <v>1487770434</v>
      </c>
      <c r="L3293" s="16">
        <f>(K3293 / 60 / 60 / 24) + DATE(1970, 1, 1)</f>
        <v>42788.565208333333</v>
      </c>
      <c r="M3293" s="16">
        <f>(J3293 / 60 / 60 / 24) + DATE(1970, 1, 1)</f>
        <v>42818.523541666669</v>
      </c>
      <c r="N3293" s="10">
        <f>M3293-L3293</f>
        <v>29.958333333335759</v>
      </c>
      <c r="O3293" t="b">
        <v>0</v>
      </c>
      <c r="P3293">
        <v>16</v>
      </c>
      <c r="Q3293" s="12">
        <f>IFERROR(ROUND(E3293 / P3293, 2), 0)</f>
        <v>33.75</v>
      </c>
      <c r="R3293" t="b">
        <v>0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3229</v>
      </c>
      <c r="B3294" s="3" t="s">
        <v>3229</v>
      </c>
      <c r="C3294" s="3" t="s">
        <v>7339</v>
      </c>
      <c r="D3294" s="6">
        <v>20000</v>
      </c>
      <c r="E3294" s="8">
        <v>21573</v>
      </c>
      <c r="F3294" s="10">
        <f>ROUND(E3294 / D3294 * 100, 0)</f>
        <v>108</v>
      </c>
      <c r="G3294" t="s">
        <v>8218</v>
      </c>
      <c r="H3294" t="s">
        <v>8223</v>
      </c>
      <c r="I3294" t="s">
        <v>8245</v>
      </c>
      <c r="J3294">
        <v>1416470398</v>
      </c>
      <c r="K3294">
        <v>1413874798</v>
      </c>
      <c r="L3294" s="16">
        <f>(K3294 / 60 / 60 / 24) + DATE(1970, 1, 1)</f>
        <v>41933.291643518518</v>
      </c>
      <c r="M3294" s="16">
        <f>(J3294 / 60 / 60 / 24) + DATE(1970, 1, 1)</f>
        <v>41963.333310185189</v>
      </c>
      <c r="N3294" s="10">
        <f>M3294-L3294</f>
        <v>30.041666666671517</v>
      </c>
      <c r="O3294" t="b">
        <v>1</v>
      </c>
      <c r="P3294">
        <v>202</v>
      </c>
      <c r="Q3294" s="12">
        <f>IFERROR(ROUND(E3294 / P3294, 2), 0)</f>
        <v>106.8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hidden="1" x14ac:dyDescent="0.2">
      <c r="A3295">
        <v>3319</v>
      </c>
      <c r="B3295" s="3" t="s">
        <v>3319</v>
      </c>
      <c r="C3295" s="3" t="s">
        <v>7429</v>
      </c>
      <c r="D3295" s="6">
        <v>500</v>
      </c>
      <c r="E3295" s="8">
        <v>540</v>
      </c>
      <c r="F3295" s="10">
        <f>ROUND(E3295 / D3295 * 100, 0)</f>
        <v>108</v>
      </c>
      <c r="G3295" t="s">
        <v>8218</v>
      </c>
      <c r="H3295" t="s">
        <v>8224</v>
      </c>
      <c r="I3295" t="s">
        <v>8246</v>
      </c>
      <c r="J3295">
        <v>1422712986</v>
      </c>
      <c r="K3295">
        <v>1418824986</v>
      </c>
      <c r="L3295" s="16">
        <f>(K3295 / 60 / 60 / 24) + DATE(1970, 1, 1)</f>
        <v>41990.585486111115</v>
      </c>
      <c r="M3295" s="16">
        <f>(J3295 / 60 / 60 / 24) + DATE(1970, 1, 1)</f>
        <v>42035.585486111115</v>
      </c>
      <c r="N3295" s="10">
        <f>M3295-L3295</f>
        <v>45</v>
      </c>
      <c r="O3295" t="b">
        <v>0</v>
      </c>
      <c r="P3295">
        <v>16</v>
      </c>
      <c r="Q3295" s="12">
        <f>IFERROR(ROUND(E3295 / P3295, 2), 0)</f>
        <v>33.75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hidden="1" x14ac:dyDescent="0.2">
      <c r="A3296">
        <v>3352</v>
      </c>
      <c r="B3296" s="3" t="s">
        <v>3351</v>
      </c>
      <c r="C3296" s="3" t="s">
        <v>7462</v>
      </c>
      <c r="D3296" s="6">
        <v>5000</v>
      </c>
      <c r="E3296" s="8">
        <v>5376</v>
      </c>
      <c r="F3296" s="10">
        <f>ROUND(E3296 / D3296 * 100, 0)</f>
        <v>108</v>
      </c>
      <c r="G3296" t="s">
        <v>8218</v>
      </c>
      <c r="H3296" t="s">
        <v>8224</v>
      </c>
      <c r="I3296" t="s">
        <v>8246</v>
      </c>
      <c r="J3296">
        <v>1467414000</v>
      </c>
      <c r="K3296">
        <v>1462492178</v>
      </c>
      <c r="L3296" s="16">
        <f>(K3296 / 60 / 60 / 24) + DATE(1970, 1, 1)</f>
        <v>42495.992800925931</v>
      </c>
      <c r="M3296" s="16">
        <f>(J3296 / 60 / 60 / 24) + DATE(1970, 1, 1)</f>
        <v>42552.958333333328</v>
      </c>
      <c r="N3296" s="10">
        <f>M3296-L3296</f>
        <v>56.965532407397404</v>
      </c>
      <c r="O3296" t="b">
        <v>0</v>
      </c>
      <c r="P3296">
        <v>70</v>
      </c>
      <c r="Q3296" s="12">
        <f>IFERROR(ROUND(E3296 / P3296, 2), 0)</f>
        <v>76.8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hidden="1" x14ac:dyDescent="0.2">
      <c r="A3297">
        <v>3378</v>
      </c>
      <c r="B3297" s="3" t="s">
        <v>3377</v>
      </c>
      <c r="C3297" s="3" t="s">
        <v>7488</v>
      </c>
      <c r="D3297" s="6">
        <v>550</v>
      </c>
      <c r="E3297" s="8">
        <v>592</v>
      </c>
      <c r="F3297" s="10">
        <f>ROUND(E3297 / D3297 * 100, 0)</f>
        <v>108</v>
      </c>
      <c r="G3297" t="s">
        <v>8218</v>
      </c>
      <c r="H3297" t="s">
        <v>8224</v>
      </c>
      <c r="I3297" t="s">
        <v>8246</v>
      </c>
      <c r="J3297">
        <v>1409490480</v>
      </c>
      <c r="K3297">
        <v>1407400306</v>
      </c>
      <c r="L3297" s="16">
        <f>(K3297 / 60 / 60 / 24) + DATE(1970, 1, 1)</f>
        <v>41858.355393518519</v>
      </c>
      <c r="M3297" s="16">
        <f>(J3297 / 60 / 60 / 24) + DATE(1970, 1, 1)</f>
        <v>41882.547222222223</v>
      </c>
      <c r="N3297" s="10">
        <f>M3297-L3297</f>
        <v>24.191828703704232</v>
      </c>
      <c r="O3297" t="b">
        <v>0</v>
      </c>
      <c r="P3297">
        <v>21</v>
      </c>
      <c r="Q3297" s="12">
        <f>IFERROR(ROUND(E3297 / P3297, 2), 0)</f>
        <v>28.19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3426</v>
      </c>
      <c r="B3298" s="3" t="s">
        <v>3425</v>
      </c>
      <c r="C3298" s="3" t="s">
        <v>7536</v>
      </c>
      <c r="D3298" s="6">
        <v>3750</v>
      </c>
      <c r="E3298" s="8">
        <v>4055</v>
      </c>
      <c r="F3298" s="10">
        <f>ROUND(E3298 / D3298 * 100, 0)</f>
        <v>108</v>
      </c>
      <c r="G3298" t="s">
        <v>8218</v>
      </c>
      <c r="H3298" t="s">
        <v>8223</v>
      </c>
      <c r="I3298" t="s">
        <v>8245</v>
      </c>
      <c r="J3298">
        <v>1411264800</v>
      </c>
      <c r="K3298">
        <v>1409620903</v>
      </c>
      <c r="L3298" s="16">
        <f>(K3298 / 60 / 60 / 24) + DATE(1970, 1, 1)</f>
        <v>41884.056747685187</v>
      </c>
      <c r="M3298" s="16">
        <f>(J3298 / 60 / 60 / 24) + DATE(1970, 1, 1)</f>
        <v>41903.083333333336</v>
      </c>
      <c r="N3298" s="10">
        <f>M3298-L3298</f>
        <v>19.026585648149194</v>
      </c>
      <c r="O3298" t="b">
        <v>0</v>
      </c>
      <c r="P3298">
        <v>87</v>
      </c>
      <c r="Q3298" s="12">
        <f>IFERROR(ROUND(E3298 / P3298, 2), 0)</f>
        <v>46.61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hidden="1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s="10">
        <f>ROUND(E3299 / D3299 * 100, 0)</f>
        <v>108</v>
      </c>
      <c r="G3299" t="s">
        <v>8218</v>
      </c>
      <c r="H3299" t="s">
        <v>8224</v>
      </c>
      <c r="I3299" t="s">
        <v>8246</v>
      </c>
      <c r="J3299">
        <v>1423138800</v>
      </c>
      <c r="K3299">
        <v>1421092725</v>
      </c>
      <c r="L3299" s="16">
        <f>(K3299 / 60 / 60 / 24) + DATE(1970, 1, 1)</f>
        <v>42016.832465277781</v>
      </c>
      <c r="M3299" s="16">
        <f>(J3299 / 60 / 60 / 24) + DATE(1970, 1, 1)</f>
        <v>42040.513888888891</v>
      </c>
      <c r="N3299" s="10">
        <f>M3299-L3299</f>
        <v>23.681423611109494</v>
      </c>
      <c r="O3299" t="b">
        <v>0</v>
      </c>
      <c r="P3299">
        <v>25</v>
      </c>
      <c r="Q3299" s="12">
        <f>IFERROR(ROUND(E3299 / P3299, 2), 0)</f>
        <v>43.28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32" x14ac:dyDescent="0.2">
      <c r="A3300">
        <v>3447</v>
      </c>
      <c r="B3300" s="3" t="s">
        <v>3446</v>
      </c>
      <c r="C3300" s="3" t="s">
        <v>7557</v>
      </c>
      <c r="D3300" s="6">
        <v>1000</v>
      </c>
      <c r="E3300" s="8">
        <v>1078</v>
      </c>
      <c r="F3300" s="10">
        <f>ROUND(E3300 / D3300 * 100, 0)</f>
        <v>108</v>
      </c>
      <c r="G3300" t="s">
        <v>8218</v>
      </c>
      <c r="H3300" t="s">
        <v>8223</v>
      </c>
      <c r="I3300" t="s">
        <v>8245</v>
      </c>
      <c r="J3300">
        <v>1458332412</v>
      </c>
      <c r="K3300">
        <v>1454448012</v>
      </c>
      <c r="L3300" s="16">
        <f>(K3300 / 60 / 60 / 24) + DATE(1970, 1, 1)</f>
        <v>42402.889027777783</v>
      </c>
      <c r="M3300" s="16">
        <f>(J3300 / 60 / 60 / 24) + DATE(1970, 1, 1)</f>
        <v>42447.847361111111</v>
      </c>
      <c r="N3300" s="10">
        <f>M3300-L3300</f>
        <v>44.958333333328483</v>
      </c>
      <c r="O3300" t="b">
        <v>0</v>
      </c>
      <c r="P3300">
        <v>14</v>
      </c>
      <c r="Q3300" s="12">
        <f>IFERROR(ROUND(E3300 / P3300, 2), 0)</f>
        <v>77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hidden="1" x14ac:dyDescent="0.2">
      <c r="A3301">
        <v>3503</v>
      </c>
      <c r="B3301" s="3" t="s">
        <v>3502</v>
      </c>
      <c r="C3301" s="3" t="s">
        <v>7613</v>
      </c>
      <c r="D3301" s="6">
        <v>2500</v>
      </c>
      <c r="E3301" s="8">
        <v>2689</v>
      </c>
      <c r="F3301" s="10">
        <f>ROUND(E3301 / D3301 * 100, 0)</f>
        <v>108</v>
      </c>
      <c r="G3301" t="s">
        <v>8218</v>
      </c>
      <c r="H3301" t="s">
        <v>8224</v>
      </c>
      <c r="I3301" t="s">
        <v>8246</v>
      </c>
      <c r="J3301">
        <v>1469359728</v>
      </c>
      <c r="K3301">
        <v>1466767728</v>
      </c>
      <c r="L3301" s="16">
        <f>(K3301 / 60 / 60 / 24) + DATE(1970, 1, 1)</f>
        <v>42545.478333333333</v>
      </c>
      <c r="M3301" s="16">
        <f>(J3301 / 60 / 60 / 24) + DATE(1970, 1, 1)</f>
        <v>42575.478333333333</v>
      </c>
      <c r="N3301" s="10">
        <f>M3301-L3301</f>
        <v>30</v>
      </c>
      <c r="O3301" t="b">
        <v>0</v>
      </c>
      <c r="P3301">
        <v>38</v>
      </c>
      <c r="Q3301" s="12">
        <f>IFERROR(ROUND(E3301 / P3301, 2), 0)</f>
        <v>70.760000000000005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hidden="1" x14ac:dyDescent="0.2">
      <c r="A3302">
        <v>3560</v>
      </c>
      <c r="B3302" s="3" t="s">
        <v>3559</v>
      </c>
      <c r="C3302" s="3" t="s">
        <v>7670</v>
      </c>
      <c r="D3302" s="6">
        <v>3200</v>
      </c>
      <c r="E3302" s="8">
        <v>3470</v>
      </c>
      <c r="F3302" s="10">
        <f>ROUND(E3302 / D3302 * 100, 0)</f>
        <v>108</v>
      </c>
      <c r="G3302" t="s">
        <v>8218</v>
      </c>
      <c r="H3302" t="s">
        <v>8228</v>
      </c>
      <c r="I3302" t="s">
        <v>8250</v>
      </c>
      <c r="J3302">
        <v>1432694700</v>
      </c>
      <c r="K3302">
        <v>1429651266</v>
      </c>
      <c r="L3302" s="16">
        <f>(K3302 / 60 / 60 / 24) + DATE(1970, 1, 1)</f>
        <v>42115.889652777783</v>
      </c>
      <c r="M3302" s="16">
        <f>(J3302 / 60 / 60 / 24) + DATE(1970, 1, 1)</f>
        <v>42151.114583333328</v>
      </c>
      <c r="N3302" s="10">
        <f>M3302-L3302</f>
        <v>35.224930555545143</v>
      </c>
      <c r="O3302" t="b">
        <v>0</v>
      </c>
      <c r="P3302">
        <v>74</v>
      </c>
      <c r="Q3302" s="12">
        <f>IFERROR(ROUND(E3302 / P3302, 2), 0)</f>
        <v>46.89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hidden="1" x14ac:dyDescent="0.2">
      <c r="A3303">
        <v>3596</v>
      </c>
      <c r="B3303" s="3" t="s">
        <v>3595</v>
      </c>
      <c r="C3303" s="3" t="s">
        <v>7706</v>
      </c>
      <c r="D3303" s="6">
        <v>1100</v>
      </c>
      <c r="E3303" s="8">
        <v>1185</v>
      </c>
      <c r="F3303" s="10">
        <f>ROUND(E3303 / D3303 * 100, 0)</f>
        <v>108</v>
      </c>
      <c r="G3303" t="s">
        <v>8218</v>
      </c>
      <c r="H3303" t="s">
        <v>8228</v>
      </c>
      <c r="I3303" t="s">
        <v>8250</v>
      </c>
      <c r="J3303">
        <v>1409072982</v>
      </c>
      <c r="K3303">
        <v>1407258582</v>
      </c>
      <c r="L3303" s="16">
        <f>(K3303 / 60 / 60 / 24) + DATE(1970, 1, 1)</f>
        <v>41856.715069444443</v>
      </c>
      <c r="M3303" s="16">
        <f>(J3303 / 60 / 60 / 24) + DATE(1970, 1, 1)</f>
        <v>41877.715069444443</v>
      </c>
      <c r="N3303" s="10">
        <f>M3303-L3303</f>
        <v>21</v>
      </c>
      <c r="O3303" t="b">
        <v>0</v>
      </c>
      <c r="P3303">
        <v>15</v>
      </c>
      <c r="Q3303" s="12">
        <f>IFERROR(ROUND(E3303 / P3303, 2), 0)</f>
        <v>79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48" hidden="1" x14ac:dyDescent="0.2">
      <c r="A3304">
        <v>3697</v>
      </c>
      <c r="B3304" s="3" t="s">
        <v>3694</v>
      </c>
      <c r="C3304" s="3" t="s">
        <v>7807</v>
      </c>
      <c r="D3304" s="6">
        <v>2000</v>
      </c>
      <c r="E3304" s="8">
        <v>2160</v>
      </c>
      <c r="F3304" s="10">
        <f>ROUND(E3304 / D3304 * 100, 0)</f>
        <v>108</v>
      </c>
      <c r="G3304" t="s">
        <v>8218</v>
      </c>
      <c r="H3304" t="s">
        <v>8224</v>
      </c>
      <c r="I3304" t="s">
        <v>8246</v>
      </c>
      <c r="J3304">
        <v>1462878648</v>
      </c>
      <c r="K3304">
        <v>1461064248</v>
      </c>
      <c r="L3304" s="16">
        <f>(K3304 / 60 / 60 / 24) + DATE(1970, 1, 1)</f>
        <v>42479.465833333335</v>
      </c>
      <c r="M3304" s="16">
        <f>(J3304 / 60 / 60 / 24) + DATE(1970, 1, 1)</f>
        <v>42500.465833333335</v>
      </c>
      <c r="N3304" s="10">
        <f>M3304-L3304</f>
        <v>21</v>
      </c>
      <c r="O3304" t="b">
        <v>0</v>
      </c>
      <c r="P3304">
        <v>30</v>
      </c>
      <c r="Q3304" s="12">
        <f>IFERROR(ROUND(E3304 / P3304, 2), 0)</f>
        <v>72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hidden="1" x14ac:dyDescent="0.2">
      <c r="A3305">
        <v>3709</v>
      </c>
      <c r="B3305" s="3" t="s">
        <v>3706</v>
      </c>
      <c r="C3305" s="3" t="s">
        <v>7819</v>
      </c>
      <c r="D3305" s="6">
        <v>1000</v>
      </c>
      <c r="E3305" s="8">
        <v>1082.5</v>
      </c>
      <c r="F3305" s="10">
        <f>ROUND(E3305 / D3305 * 100, 0)</f>
        <v>108</v>
      </c>
      <c r="G3305" t="s">
        <v>8218</v>
      </c>
      <c r="H3305" t="s">
        <v>8224</v>
      </c>
      <c r="I3305" t="s">
        <v>8246</v>
      </c>
      <c r="J3305">
        <v>1403715546</v>
      </c>
      <c r="K3305">
        <v>1401123546</v>
      </c>
      <c r="L3305" s="16">
        <f>(K3305 / 60 / 60 / 24) + DATE(1970, 1, 1)</f>
        <v>41785.707708333335</v>
      </c>
      <c r="M3305" s="16">
        <f>(J3305 / 60 / 60 / 24) + DATE(1970, 1, 1)</f>
        <v>41815.707708333335</v>
      </c>
      <c r="N3305" s="10">
        <f>M3305-L3305</f>
        <v>30</v>
      </c>
      <c r="O3305" t="b">
        <v>0</v>
      </c>
      <c r="P3305">
        <v>35</v>
      </c>
      <c r="Q3305" s="12">
        <f>IFERROR(ROUND(E3305 / P3305, 2), 0)</f>
        <v>30.93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hidden="1" x14ac:dyDescent="0.2">
      <c r="A3306">
        <v>3824</v>
      </c>
      <c r="B3306" s="3" t="s">
        <v>3821</v>
      </c>
      <c r="C3306" s="3" t="s">
        <v>7933</v>
      </c>
      <c r="D3306" s="6">
        <v>250</v>
      </c>
      <c r="E3306" s="8">
        <v>270</v>
      </c>
      <c r="F3306" s="10">
        <f>ROUND(E3306 / D3306 * 100, 0)</f>
        <v>108</v>
      </c>
      <c r="G3306" t="s">
        <v>8218</v>
      </c>
      <c r="H3306" t="s">
        <v>8224</v>
      </c>
      <c r="I3306" t="s">
        <v>8246</v>
      </c>
      <c r="J3306">
        <v>1470058860</v>
      </c>
      <c r="K3306">
        <v>1469026903</v>
      </c>
      <c r="L3306" s="16">
        <f>(K3306 / 60 / 60 / 24) + DATE(1970, 1, 1)</f>
        <v>42571.626192129625</v>
      </c>
      <c r="M3306" s="16">
        <f>(J3306 / 60 / 60 / 24) + DATE(1970, 1, 1)</f>
        <v>42583.570138888885</v>
      </c>
      <c r="N3306" s="10">
        <f>M3306-L3306</f>
        <v>11.943946759260143</v>
      </c>
      <c r="O3306" t="b">
        <v>0</v>
      </c>
      <c r="P3306">
        <v>7</v>
      </c>
      <c r="Q3306" s="12">
        <f>IFERROR(ROUND(E3306 / P3306, 2), 0)</f>
        <v>38.57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hidden="1" x14ac:dyDescent="0.2">
      <c r="A3307">
        <v>2829</v>
      </c>
      <c r="B3307" s="3" t="s">
        <v>2829</v>
      </c>
      <c r="C3307" s="3" t="s">
        <v>6939</v>
      </c>
      <c r="D3307" s="6">
        <v>2500</v>
      </c>
      <c r="E3307" s="8">
        <v>2663</v>
      </c>
      <c r="F3307" s="10">
        <f>ROUND(E3307 / D3307 * 100, 0)</f>
        <v>107</v>
      </c>
      <c r="G3307" t="s">
        <v>8218</v>
      </c>
      <c r="H3307" t="s">
        <v>8224</v>
      </c>
      <c r="I3307" t="s">
        <v>8246</v>
      </c>
      <c r="J3307">
        <v>1464863118</v>
      </c>
      <c r="K3307">
        <v>1462443918</v>
      </c>
      <c r="L3307" s="16">
        <f>(K3307 / 60 / 60 / 24) + DATE(1970, 1, 1)</f>
        <v>42495.434236111112</v>
      </c>
      <c r="M3307" s="16">
        <f>(J3307 / 60 / 60 / 24) + DATE(1970, 1, 1)</f>
        <v>42523.434236111112</v>
      </c>
      <c r="N3307" s="10">
        <f>M3307-L3307</f>
        <v>28</v>
      </c>
      <c r="O3307" t="b">
        <v>0</v>
      </c>
      <c r="P3307">
        <v>76</v>
      </c>
      <c r="Q3307" s="12">
        <f>IFERROR(ROUND(E3307 / P3307, 2), 0)</f>
        <v>35.04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64" x14ac:dyDescent="0.2">
      <c r="A3308">
        <v>2963</v>
      </c>
      <c r="B3308" s="3" t="s">
        <v>2963</v>
      </c>
      <c r="C3308" s="3" t="s">
        <v>7073</v>
      </c>
      <c r="D3308" s="6">
        <v>10000</v>
      </c>
      <c r="E3308" s="8">
        <v>10685</v>
      </c>
      <c r="F3308" s="10">
        <f>ROUND(E3308 / D3308 * 100, 0)</f>
        <v>107</v>
      </c>
      <c r="G3308" t="s">
        <v>8218</v>
      </c>
      <c r="H3308" t="s">
        <v>8223</v>
      </c>
      <c r="I3308" t="s">
        <v>8245</v>
      </c>
      <c r="J3308">
        <v>1435835824</v>
      </c>
      <c r="K3308">
        <v>1433243824</v>
      </c>
      <c r="L3308" s="16">
        <f>(K3308 / 60 / 60 / 24) + DATE(1970, 1, 1)</f>
        <v>42157.470185185186</v>
      </c>
      <c r="M3308" s="16">
        <f>(J3308 / 60 / 60 / 24) + DATE(1970, 1, 1)</f>
        <v>42187.470185185186</v>
      </c>
      <c r="N3308" s="10">
        <f>M3308-L3308</f>
        <v>30</v>
      </c>
      <c r="O3308" t="b">
        <v>0</v>
      </c>
      <c r="P3308">
        <v>98</v>
      </c>
      <c r="Q3308" s="12">
        <f>IFERROR(ROUND(E3308 / P3308, 2), 0)</f>
        <v>109.03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3164</v>
      </c>
      <c r="B3309" s="3" t="s">
        <v>3164</v>
      </c>
      <c r="C3309" s="3" t="s">
        <v>7274</v>
      </c>
      <c r="D3309" s="6">
        <v>2500</v>
      </c>
      <c r="E3309" s="8">
        <v>2669</v>
      </c>
      <c r="F3309" s="10">
        <f>ROUND(E3309 / D3309 * 100, 0)</f>
        <v>107</v>
      </c>
      <c r="G3309" t="s">
        <v>8218</v>
      </c>
      <c r="H3309" t="s">
        <v>8223</v>
      </c>
      <c r="I3309" t="s">
        <v>8245</v>
      </c>
      <c r="J3309">
        <v>1402341615</v>
      </c>
      <c r="K3309">
        <v>1399490415</v>
      </c>
      <c r="L3309" s="16">
        <f>(K3309 / 60 / 60 / 24) + DATE(1970, 1, 1)</f>
        <v>41766.80572916667</v>
      </c>
      <c r="M3309" s="16">
        <f>(J3309 / 60 / 60 / 24) + DATE(1970, 1, 1)</f>
        <v>41799.80572916667</v>
      </c>
      <c r="N3309" s="10">
        <f>M3309-L3309</f>
        <v>33</v>
      </c>
      <c r="O3309" t="b">
        <v>1</v>
      </c>
      <c r="P3309">
        <v>71</v>
      </c>
      <c r="Q3309" s="12">
        <f>IFERROR(ROUND(E3309 / P3309, 2), 0)</f>
        <v>37.590000000000003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3184</v>
      </c>
      <c r="B3310" s="3" t="s">
        <v>3184</v>
      </c>
      <c r="C3310" s="3" t="s">
        <v>7294</v>
      </c>
      <c r="D3310" s="6">
        <v>4300</v>
      </c>
      <c r="E3310" s="8">
        <v>4610</v>
      </c>
      <c r="F3310" s="10">
        <f>ROUND(E3310 / D3310 * 100, 0)</f>
        <v>107</v>
      </c>
      <c r="G3310" t="s">
        <v>8218</v>
      </c>
      <c r="H3310" t="s">
        <v>8223</v>
      </c>
      <c r="I3310" t="s">
        <v>8245</v>
      </c>
      <c r="J3310">
        <v>1404258631</v>
      </c>
      <c r="K3310">
        <v>1401666631</v>
      </c>
      <c r="L3310" s="16">
        <f>(K3310 / 60 / 60 / 24) + DATE(1970, 1, 1)</f>
        <v>41791.993414351848</v>
      </c>
      <c r="M3310" s="16">
        <f>(J3310 / 60 / 60 / 24) + DATE(1970, 1, 1)</f>
        <v>41821.993414351848</v>
      </c>
      <c r="N3310" s="10">
        <f>M3310-L3310</f>
        <v>30</v>
      </c>
      <c r="O3310" t="b">
        <v>1</v>
      </c>
      <c r="P3310">
        <v>46</v>
      </c>
      <c r="Q3310" s="12">
        <f>IFERROR(ROUND(E3310 / P3310, 2), 0)</f>
        <v>100.22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48" x14ac:dyDescent="0.2">
      <c r="A3311">
        <v>3273</v>
      </c>
      <c r="B3311" s="3" t="s">
        <v>3273</v>
      </c>
      <c r="C3311" s="3" t="s">
        <v>7383</v>
      </c>
      <c r="D3311" s="6">
        <v>4000</v>
      </c>
      <c r="E3311" s="8">
        <v>4296</v>
      </c>
      <c r="F3311" s="10">
        <f>ROUND(E3311 / D3311 * 100, 0)</f>
        <v>107</v>
      </c>
      <c r="G3311" t="s">
        <v>8218</v>
      </c>
      <c r="H3311" t="s">
        <v>8223</v>
      </c>
      <c r="I3311" t="s">
        <v>8245</v>
      </c>
      <c r="J3311">
        <v>1473879600</v>
      </c>
      <c r="K3311">
        <v>1472498042</v>
      </c>
      <c r="L3311" s="16">
        <f>(K3311 / 60 / 60 / 24) + DATE(1970, 1, 1)</f>
        <v>42611.801412037035</v>
      </c>
      <c r="M3311" s="16">
        <f>(J3311 / 60 / 60 / 24) + DATE(1970, 1, 1)</f>
        <v>42627.791666666672</v>
      </c>
      <c r="N3311" s="10">
        <f>M3311-L3311</f>
        <v>15.990254629636183</v>
      </c>
      <c r="O3311" t="b">
        <v>1</v>
      </c>
      <c r="P3311">
        <v>21</v>
      </c>
      <c r="Q3311" s="12">
        <f>IFERROR(ROUND(E3311 / P3311, 2), 0)</f>
        <v>204.57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48" x14ac:dyDescent="0.2">
      <c r="A3312">
        <v>3307</v>
      </c>
      <c r="B3312" s="3" t="s">
        <v>3307</v>
      </c>
      <c r="C3312" s="3" t="s">
        <v>7417</v>
      </c>
      <c r="D3312" s="6">
        <v>1000</v>
      </c>
      <c r="E3312" s="8">
        <v>1066.8</v>
      </c>
      <c r="F3312" s="10">
        <f>ROUND(E3312 / D3312 * 100, 0)</f>
        <v>107</v>
      </c>
      <c r="G3312" t="s">
        <v>8218</v>
      </c>
      <c r="H3312" t="s">
        <v>8223</v>
      </c>
      <c r="I3312" t="s">
        <v>8245</v>
      </c>
      <c r="J3312">
        <v>1463275339</v>
      </c>
      <c r="K3312">
        <v>1460683339</v>
      </c>
      <c r="L3312" s="16">
        <f>(K3312 / 60 / 60 / 24) + DATE(1970, 1, 1)</f>
        <v>42475.057164351849</v>
      </c>
      <c r="M3312" s="16">
        <f>(J3312 / 60 / 60 / 24) + DATE(1970, 1, 1)</f>
        <v>42505.057164351849</v>
      </c>
      <c r="N3312" s="10">
        <f>M3312-L3312</f>
        <v>30</v>
      </c>
      <c r="O3312" t="b">
        <v>0</v>
      </c>
      <c r="P3312">
        <v>20</v>
      </c>
      <c r="Q3312" s="12">
        <f>IFERROR(ROUND(E3312 / P3312, 2), 0)</f>
        <v>53.34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3321</v>
      </c>
      <c r="B3313" s="3" t="s">
        <v>3321</v>
      </c>
      <c r="C3313" s="3" t="s">
        <v>7431</v>
      </c>
      <c r="D3313" s="6">
        <v>500</v>
      </c>
      <c r="E3313" s="8">
        <v>537</v>
      </c>
      <c r="F3313" s="10">
        <f>ROUND(E3313 / D3313 * 100, 0)</f>
        <v>107</v>
      </c>
      <c r="G3313" t="s">
        <v>8218</v>
      </c>
      <c r="H3313" t="s">
        <v>8223</v>
      </c>
      <c r="I3313" t="s">
        <v>8245</v>
      </c>
      <c r="J3313">
        <v>1413431940</v>
      </c>
      <c r="K3313">
        <v>1412216665</v>
      </c>
      <c r="L3313" s="16">
        <f>(K3313 / 60 / 60 / 24) + DATE(1970, 1, 1)</f>
        <v>41914.100289351853</v>
      </c>
      <c r="M3313" s="16">
        <f>(J3313 / 60 / 60 / 24) + DATE(1970, 1, 1)</f>
        <v>41928.165972222225</v>
      </c>
      <c r="N3313" s="10">
        <f>M3313-L3313</f>
        <v>14.065682870372257</v>
      </c>
      <c r="O3313" t="b">
        <v>0</v>
      </c>
      <c r="P3313">
        <v>15</v>
      </c>
      <c r="Q3313" s="12">
        <f>IFERROR(ROUND(E3313 / P3313, 2), 0)</f>
        <v>35.799999999999997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hidden="1" x14ac:dyDescent="0.2">
      <c r="A3314">
        <v>3374</v>
      </c>
      <c r="B3314" s="3" t="s">
        <v>3373</v>
      </c>
      <c r="C3314" s="3" t="s">
        <v>7484</v>
      </c>
      <c r="D3314" s="6">
        <v>3500</v>
      </c>
      <c r="E3314" s="8">
        <v>3730</v>
      </c>
      <c r="F3314" s="10">
        <f>ROUND(E3314 / D3314 * 100, 0)</f>
        <v>107</v>
      </c>
      <c r="G3314" t="s">
        <v>8218</v>
      </c>
      <c r="H3314" t="s">
        <v>8228</v>
      </c>
      <c r="I3314" t="s">
        <v>8250</v>
      </c>
      <c r="J3314">
        <v>1446053616</v>
      </c>
      <c r="K3314">
        <v>1443461616</v>
      </c>
      <c r="L3314" s="16">
        <f>(K3314 / 60 / 60 / 24) + DATE(1970, 1, 1)</f>
        <v>42275.731666666667</v>
      </c>
      <c r="M3314" s="16">
        <f>(J3314 / 60 / 60 / 24) + DATE(1970, 1, 1)</f>
        <v>42305.731666666667</v>
      </c>
      <c r="N3314" s="10">
        <f>M3314-L3314</f>
        <v>30</v>
      </c>
      <c r="O3314" t="b">
        <v>0</v>
      </c>
      <c r="P3314">
        <v>52</v>
      </c>
      <c r="Q3314" s="12">
        <f>IFERROR(ROUND(E3314 / P3314, 2), 0)</f>
        <v>71.73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64" hidden="1" x14ac:dyDescent="0.2">
      <c r="A3315">
        <v>3407</v>
      </c>
      <c r="B3315" s="3" t="s">
        <v>3406</v>
      </c>
      <c r="C3315" s="3" t="s">
        <v>7517</v>
      </c>
      <c r="D3315" s="6">
        <v>2000</v>
      </c>
      <c r="E3315" s="8">
        <v>2142</v>
      </c>
      <c r="F3315" s="10">
        <f>ROUND(E3315 / D3315 * 100, 0)</f>
        <v>107</v>
      </c>
      <c r="G3315" t="s">
        <v>8218</v>
      </c>
      <c r="H3315" t="s">
        <v>8224</v>
      </c>
      <c r="I3315" t="s">
        <v>8246</v>
      </c>
      <c r="J3315">
        <v>1404641289</v>
      </c>
      <c r="K3315">
        <v>1402049289</v>
      </c>
      <c r="L3315" s="16">
        <f>(K3315 / 60 / 60 / 24) + DATE(1970, 1, 1)</f>
        <v>41796.422326388885</v>
      </c>
      <c r="M3315" s="16">
        <f>(J3315 / 60 / 60 / 24) + DATE(1970, 1, 1)</f>
        <v>41826.422326388885</v>
      </c>
      <c r="N3315" s="10">
        <f>M3315-L3315</f>
        <v>30</v>
      </c>
      <c r="O3315" t="b">
        <v>0</v>
      </c>
      <c r="P3315">
        <v>67</v>
      </c>
      <c r="Q3315" s="12">
        <f>IFERROR(ROUND(E3315 / P3315, 2), 0)</f>
        <v>31.97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64" hidden="1" x14ac:dyDescent="0.2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s="10">
        <f>ROUND(E3316 / D3316 * 100, 0)</f>
        <v>107</v>
      </c>
      <c r="G3316" t="s">
        <v>8218</v>
      </c>
      <c r="H3316" t="s">
        <v>8240</v>
      </c>
      <c r="I3316" t="s">
        <v>8248</v>
      </c>
      <c r="J3316">
        <v>1459978200</v>
      </c>
      <c r="K3316">
        <v>1458416585</v>
      </c>
      <c r="L3316" s="16">
        <f>(K3316 / 60 / 60 / 24) + DATE(1970, 1, 1)</f>
        <v>42448.821585648147</v>
      </c>
      <c r="M3316" s="16">
        <f>(J3316 / 60 / 60 / 24) + DATE(1970, 1, 1)</f>
        <v>42466.895833333328</v>
      </c>
      <c r="N3316" s="10">
        <f>M3316-L3316</f>
        <v>18.074247685181035</v>
      </c>
      <c r="O3316" t="b">
        <v>0</v>
      </c>
      <c r="P3316">
        <v>46</v>
      </c>
      <c r="Q3316" s="12">
        <f>IFERROR(ROUND(E3316 / P3316, 2), 0)</f>
        <v>63.7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hidden="1" x14ac:dyDescent="0.2">
      <c r="A3317">
        <v>3495</v>
      </c>
      <c r="B3317" s="3" t="s">
        <v>3494</v>
      </c>
      <c r="C3317" s="3" t="s">
        <v>7605</v>
      </c>
      <c r="D3317" s="6">
        <v>5000</v>
      </c>
      <c r="E3317" s="8">
        <v>5343</v>
      </c>
      <c r="F3317" s="10">
        <f>ROUND(E3317 / D3317 * 100, 0)</f>
        <v>107</v>
      </c>
      <c r="G3317" t="s">
        <v>8218</v>
      </c>
      <c r="H3317" t="s">
        <v>8228</v>
      </c>
      <c r="I3317" t="s">
        <v>8250</v>
      </c>
      <c r="J3317">
        <v>1414862280</v>
      </c>
      <c r="K3317">
        <v>1412360309</v>
      </c>
      <c r="L3317" s="16">
        <f>(K3317 / 60 / 60 / 24) + DATE(1970, 1, 1)</f>
        <v>41915.762835648151</v>
      </c>
      <c r="M3317" s="16">
        <f>(J3317 / 60 / 60 / 24) + DATE(1970, 1, 1)</f>
        <v>41944.720833333333</v>
      </c>
      <c r="N3317" s="10">
        <f>M3317-L3317</f>
        <v>28.957997685181908</v>
      </c>
      <c r="O3317" t="b">
        <v>0</v>
      </c>
      <c r="P3317">
        <v>72</v>
      </c>
      <c r="Q3317" s="12">
        <f>IFERROR(ROUND(E3317 / P3317, 2), 0)</f>
        <v>74.209999999999994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48" hidden="1" x14ac:dyDescent="0.2">
      <c r="A3318">
        <v>3615</v>
      </c>
      <c r="B3318" s="3" t="s">
        <v>3613</v>
      </c>
      <c r="C3318" s="3" t="s">
        <v>7725</v>
      </c>
      <c r="D3318" s="6">
        <v>2500</v>
      </c>
      <c r="E3318" s="8">
        <v>2670</v>
      </c>
      <c r="F3318" s="10">
        <f>ROUND(E3318 / D3318 * 100, 0)</f>
        <v>107</v>
      </c>
      <c r="G3318" t="s">
        <v>8218</v>
      </c>
      <c r="H3318" t="s">
        <v>8224</v>
      </c>
      <c r="I3318" t="s">
        <v>8246</v>
      </c>
      <c r="J3318">
        <v>1449756896</v>
      </c>
      <c r="K3318">
        <v>1447164896</v>
      </c>
      <c r="L3318" s="16">
        <f>(K3318 / 60 / 60 / 24) + DATE(1970, 1, 1)</f>
        <v>42318.593703703707</v>
      </c>
      <c r="M3318" s="16">
        <f>(J3318 / 60 / 60 / 24) + DATE(1970, 1, 1)</f>
        <v>42348.593703703707</v>
      </c>
      <c r="N3318" s="10">
        <f>M3318-L3318</f>
        <v>30</v>
      </c>
      <c r="O3318" t="b">
        <v>0</v>
      </c>
      <c r="P3318">
        <v>72</v>
      </c>
      <c r="Q3318" s="12">
        <f>IFERROR(ROUND(E3318 / P3318, 2), 0)</f>
        <v>37.08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3694</v>
      </c>
      <c r="B3319" s="3" t="s">
        <v>3691</v>
      </c>
      <c r="C3319" s="3" t="s">
        <v>7804</v>
      </c>
      <c r="D3319" s="6">
        <v>3500</v>
      </c>
      <c r="E3319" s="8">
        <v>3760</v>
      </c>
      <c r="F3319" s="10">
        <f>ROUND(E3319 / D3319 * 100, 0)</f>
        <v>107</v>
      </c>
      <c r="G3319" t="s">
        <v>8218</v>
      </c>
      <c r="H3319" t="s">
        <v>8223</v>
      </c>
      <c r="I3319" t="s">
        <v>8245</v>
      </c>
      <c r="J3319">
        <v>1465178400</v>
      </c>
      <c r="K3319">
        <v>1461985967</v>
      </c>
      <c r="L3319" s="16">
        <f>(K3319 / 60 / 60 / 24) + DATE(1970, 1, 1)</f>
        <v>42490.133877314816</v>
      </c>
      <c r="M3319" s="16">
        <f>(J3319 / 60 / 60 / 24) + DATE(1970, 1, 1)</f>
        <v>42527.083333333328</v>
      </c>
      <c r="N3319" s="10">
        <f>M3319-L3319</f>
        <v>36.949456018512137</v>
      </c>
      <c r="O3319" t="b">
        <v>0</v>
      </c>
      <c r="P3319">
        <v>60</v>
      </c>
      <c r="Q3319" s="12">
        <f>IFERROR(ROUND(E3319 / P3319, 2), 0)</f>
        <v>62.67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48" x14ac:dyDescent="0.2">
      <c r="A3320">
        <v>3817</v>
      </c>
      <c r="B3320" s="3" t="s">
        <v>3814</v>
      </c>
      <c r="C3320" s="3" t="s">
        <v>7927</v>
      </c>
      <c r="D3320" s="6">
        <v>2000</v>
      </c>
      <c r="E3320" s="8">
        <v>2145</v>
      </c>
      <c r="F3320" s="10">
        <f>ROUND(E3320 / D3320 * 100, 0)</f>
        <v>107</v>
      </c>
      <c r="G3320" t="s">
        <v>8218</v>
      </c>
      <c r="H3320" t="s">
        <v>8223</v>
      </c>
      <c r="I3320" t="s">
        <v>8245</v>
      </c>
      <c r="J3320">
        <v>1445659140</v>
      </c>
      <c r="K3320">
        <v>1444236216</v>
      </c>
      <c r="L3320" s="16">
        <f>(K3320 / 60 / 60 / 24) + DATE(1970, 1, 1)</f>
        <v>42284.69694444444</v>
      </c>
      <c r="M3320" s="16">
        <f>(J3320 / 60 / 60 / 24) + DATE(1970, 1, 1)</f>
        <v>42301.165972222225</v>
      </c>
      <c r="N3320" s="10">
        <f>M3320-L3320</f>
        <v>16.469027777784504</v>
      </c>
      <c r="O3320" t="b">
        <v>0</v>
      </c>
      <c r="P3320">
        <v>20</v>
      </c>
      <c r="Q3320" s="12">
        <f>IFERROR(ROUND(E3320 / P3320, 2), 0)</f>
        <v>107.25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2818</v>
      </c>
      <c r="B3321" s="3" t="s">
        <v>2818</v>
      </c>
      <c r="C3321" s="3" t="s">
        <v>6928</v>
      </c>
      <c r="D3321" s="6">
        <v>10000</v>
      </c>
      <c r="E3321" s="8">
        <v>10603</v>
      </c>
      <c r="F3321" s="10">
        <f>ROUND(E3321 / D3321 * 100, 0)</f>
        <v>106</v>
      </c>
      <c r="G3321" t="s">
        <v>8218</v>
      </c>
      <c r="H3321" t="s">
        <v>8223</v>
      </c>
      <c r="I3321" t="s">
        <v>8245</v>
      </c>
      <c r="J3321">
        <v>1443018086</v>
      </c>
      <c r="K3321">
        <v>1441290086</v>
      </c>
      <c r="L3321" s="16">
        <f>(K3321 / 60 / 60 / 24) + DATE(1970, 1, 1)</f>
        <v>42250.598217592589</v>
      </c>
      <c r="M3321" s="16">
        <f>(J3321 / 60 / 60 / 24) + DATE(1970, 1, 1)</f>
        <v>42270.598217592589</v>
      </c>
      <c r="N3321" s="10">
        <f>M3321-L3321</f>
        <v>20</v>
      </c>
      <c r="O3321" t="b">
        <v>0</v>
      </c>
      <c r="P3321">
        <v>102</v>
      </c>
      <c r="Q3321" s="12">
        <f>IFERROR(ROUND(E3321 / P3321, 2), 0)</f>
        <v>103.95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32" x14ac:dyDescent="0.2">
      <c r="A3322">
        <v>2968</v>
      </c>
      <c r="B3322" s="3" t="s">
        <v>2968</v>
      </c>
      <c r="C3322" s="3" t="s">
        <v>7078</v>
      </c>
      <c r="D3322" s="6">
        <v>3500</v>
      </c>
      <c r="E3322" s="8">
        <v>3710</v>
      </c>
      <c r="F3322" s="10">
        <f>ROUND(E3322 / D3322 * 100, 0)</f>
        <v>106</v>
      </c>
      <c r="G3322" t="s">
        <v>8218</v>
      </c>
      <c r="H3322" t="s">
        <v>8223</v>
      </c>
      <c r="I3322" t="s">
        <v>8245</v>
      </c>
      <c r="J3322">
        <v>1471406340</v>
      </c>
      <c r="K3322">
        <v>1470227660</v>
      </c>
      <c r="L3322" s="16">
        <f>(K3322 / 60 / 60 / 24) + DATE(1970, 1, 1)</f>
        <v>42585.523842592593</v>
      </c>
      <c r="M3322" s="16">
        <f>(J3322 / 60 / 60 / 24) + DATE(1970, 1, 1)</f>
        <v>42599.165972222225</v>
      </c>
      <c r="N3322" s="10">
        <f>M3322-L3322</f>
        <v>13.642129629632109</v>
      </c>
      <c r="O3322" t="b">
        <v>0</v>
      </c>
      <c r="P3322">
        <v>47</v>
      </c>
      <c r="Q3322" s="12">
        <f>IFERROR(ROUND(E3322 / P3322, 2), 0)</f>
        <v>78.94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2970</v>
      </c>
      <c r="B3323" s="3" t="s">
        <v>2970</v>
      </c>
      <c r="C3323" s="3" t="s">
        <v>7080</v>
      </c>
      <c r="D3323" s="6">
        <v>6000</v>
      </c>
      <c r="E3323" s="8">
        <v>6360</v>
      </c>
      <c r="F3323" s="10">
        <f>ROUND(E3323 / D3323 * 100, 0)</f>
        <v>106</v>
      </c>
      <c r="G3323" t="s">
        <v>8218</v>
      </c>
      <c r="H3323" t="s">
        <v>8223</v>
      </c>
      <c r="I3323" t="s">
        <v>8245</v>
      </c>
      <c r="J3323">
        <v>1405699451</v>
      </c>
      <c r="K3323">
        <v>1403107451</v>
      </c>
      <c r="L3323" s="16">
        <f>(K3323 / 60 / 60 / 24) + DATE(1970, 1, 1)</f>
        <v>41808.669571759259</v>
      </c>
      <c r="M3323" s="16">
        <f>(J3323 / 60 / 60 / 24) + DATE(1970, 1, 1)</f>
        <v>41838.669571759259</v>
      </c>
      <c r="N3323" s="10">
        <f>M3323-L3323</f>
        <v>30</v>
      </c>
      <c r="O3323" t="b">
        <v>0</v>
      </c>
      <c r="P3323">
        <v>91</v>
      </c>
      <c r="Q3323" s="12">
        <f>IFERROR(ROUND(E3323 / P3323, 2), 0)</f>
        <v>69.89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hidden="1" x14ac:dyDescent="0.2">
      <c r="A3324">
        <v>3152</v>
      </c>
      <c r="B3324" s="3" t="s">
        <v>3152</v>
      </c>
      <c r="C3324" s="3" t="s">
        <v>7262</v>
      </c>
      <c r="D3324" s="6">
        <v>2200</v>
      </c>
      <c r="E3324" s="8">
        <v>2331</v>
      </c>
      <c r="F3324" s="10">
        <f>ROUND(E3324 / D3324 * 100, 0)</f>
        <v>106</v>
      </c>
      <c r="G3324" t="s">
        <v>8218</v>
      </c>
      <c r="H3324" t="s">
        <v>8224</v>
      </c>
      <c r="I3324" t="s">
        <v>8246</v>
      </c>
      <c r="J3324">
        <v>1383425367</v>
      </c>
      <c r="K3324">
        <v>1380833367</v>
      </c>
      <c r="L3324" s="16">
        <f>(K3324 / 60 / 60 / 24) + DATE(1970, 1, 1)</f>
        <v>41550.867673611108</v>
      </c>
      <c r="M3324" s="16">
        <f>(J3324 / 60 / 60 / 24) + DATE(1970, 1, 1)</f>
        <v>41580.867673611108</v>
      </c>
      <c r="N3324" s="10">
        <f>M3324-L3324</f>
        <v>30</v>
      </c>
      <c r="O3324" t="b">
        <v>1</v>
      </c>
      <c r="P3324">
        <v>67</v>
      </c>
      <c r="Q3324" s="12">
        <f>IFERROR(ROUND(E3324 / P3324, 2), 0)</f>
        <v>34.79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hidden="1" x14ac:dyDescent="0.2">
      <c r="A3325">
        <v>3239</v>
      </c>
      <c r="B3325" s="3" t="s">
        <v>3239</v>
      </c>
      <c r="C3325" s="3" t="s">
        <v>7349</v>
      </c>
      <c r="D3325" s="6">
        <v>5862</v>
      </c>
      <c r="E3325" s="8">
        <v>6208.98</v>
      </c>
      <c r="F3325" s="10">
        <f>ROUND(E3325 / D3325 * 100, 0)</f>
        <v>106</v>
      </c>
      <c r="G3325" t="s">
        <v>8218</v>
      </c>
      <c r="H3325" t="s">
        <v>8224</v>
      </c>
      <c r="I3325" t="s">
        <v>8246</v>
      </c>
      <c r="J3325">
        <v>1445817540</v>
      </c>
      <c r="K3325">
        <v>1443665293</v>
      </c>
      <c r="L3325" s="16">
        <f>(K3325 / 60 / 60 / 24) + DATE(1970, 1, 1)</f>
        <v>42278.089039351849</v>
      </c>
      <c r="M3325" s="16">
        <f>(J3325 / 60 / 60 / 24) + DATE(1970, 1, 1)</f>
        <v>42302.999305555553</v>
      </c>
      <c r="N3325" s="10">
        <f>M3325-L3325</f>
        <v>24.910266203703941</v>
      </c>
      <c r="O3325" t="b">
        <v>1</v>
      </c>
      <c r="P3325">
        <v>104</v>
      </c>
      <c r="Q3325" s="12">
        <f>IFERROR(ROUND(E3325 / P3325, 2), 0)</f>
        <v>59.7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48" hidden="1" x14ac:dyDescent="0.2">
      <c r="A3326">
        <v>3247</v>
      </c>
      <c r="B3326" s="3" t="s">
        <v>3247</v>
      </c>
      <c r="C3326" s="3" t="s">
        <v>7357</v>
      </c>
      <c r="D3326" s="6">
        <v>2500</v>
      </c>
      <c r="E3326" s="8">
        <v>2646.5</v>
      </c>
      <c r="F3326" s="10">
        <f>ROUND(E3326 / D3326 * 100, 0)</f>
        <v>106</v>
      </c>
      <c r="G3326" t="s">
        <v>8218</v>
      </c>
      <c r="H3326" t="s">
        <v>8224</v>
      </c>
      <c r="I3326" t="s">
        <v>8246</v>
      </c>
      <c r="J3326">
        <v>1436696712</v>
      </c>
      <c r="K3326">
        <v>1434104712</v>
      </c>
      <c r="L3326" s="16">
        <f>(K3326 / 60 / 60 / 24) + DATE(1970, 1, 1)</f>
        <v>42167.434166666666</v>
      </c>
      <c r="M3326" s="16">
        <f>(J3326 / 60 / 60 / 24) + DATE(1970, 1, 1)</f>
        <v>42197.434166666666</v>
      </c>
      <c r="N3326" s="10">
        <f>M3326-L3326</f>
        <v>30</v>
      </c>
      <c r="O3326" t="b">
        <v>1</v>
      </c>
      <c r="P3326">
        <v>57</v>
      </c>
      <c r="Q3326" s="12">
        <f>IFERROR(ROUND(E3326 / P3326, 2), 0)</f>
        <v>46.43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hidden="1" x14ac:dyDescent="0.2">
      <c r="A3327">
        <v>3257</v>
      </c>
      <c r="B3327" s="3" t="s">
        <v>3257</v>
      </c>
      <c r="C3327" s="3" t="s">
        <v>7367</v>
      </c>
      <c r="D3327" s="6">
        <v>2000</v>
      </c>
      <c r="E3327" s="8">
        <v>2125.9899999999998</v>
      </c>
      <c r="F3327" s="10">
        <f>ROUND(E3327 / D3327 * 100, 0)</f>
        <v>106</v>
      </c>
      <c r="G3327" t="s">
        <v>8218</v>
      </c>
      <c r="H3327" t="s">
        <v>8224</v>
      </c>
      <c r="I3327" t="s">
        <v>8246</v>
      </c>
      <c r="J3327">
        <v>1487769952</v>
      </c>
      <c r="K3327">
        <v>1485177952</v>
      </c>
      <c r="L3327" s="16">
        <f>(K3327 / 60 / 60 / 24) + DATE(1970, 1, 1)</f>
        <v>42758.559629629628</v>
      </c>
      <c r="M3327" s="16">
        <f>(J3327 / 60 / 60 / 24) + DATE(1970, 1, 1)</f>
        <v>42788.559629629628</v>
      </c>
      <c r="N3327" s="10">
        <f>M3327-L3327</f>
        <v>30</v>
      </c>
      <c r="O3327" t="b">
        <v>0</v>
      </c>
      <c r="P3327">
        <v>41</v>
      </c>
      <c r="Q3327" s="12">
        <f>IFERROR(ROUND(E3327 / P3327, 2), 0)</f>
        <v>51.85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3259</v>
      </c>
      <c r="B3328" s="3" t="s">
        <v>3259</v>
      </c>
      <c r="C3328" s="3" t="s">
        <v>7369</v>
      </c>
      <c r="D3328" s="6">
        <v>23000</v>
      </c>
      <c r="E3328" s="8">
        <v>24418.6</v>
      </c>
      <c r="F3328" s="10">
        <f>ROUND(E3328 / D3328 * 100, 0)</f>
        <v>106</v>
      </c>
      <c r="G3328" t="s">
        <v>8218</v>
      </c>
      <c r="H3328" t="s">
        <v>8223</v>
      </c>
      <c r="I3328" t="s">
        <v>8245</v>
      </c>
      <c r="J3328">
        <v>1475294340</v>
      </c>
      <c r="K3328">
        <v>1472753745</v>
      </c>
      <c r="L3328" s="16">
        <f>(K3328 / 60 / 60 / 24) + DATE(1970, 1, 1)</f>
        <v>42614.760937500003</v>
      </c>
      <c r="M3328" s="16">
        <f>(J3328 / 60 / 60 / 24) + DATE(1970, 1, 1)</f>
        <v>42644.165972222225</v>
      </c>
      <c r="N3328" s="10">
        <f>M3328-L3328</f>
        <v>29.405034722221899</v>
      </c>
      <c r="O3328" t="b">
        <v>1</v>
      </c>
      <c r="P3328">
        <v>97</v>
      </c>
      <c r="Q3328" s="12">
        <f>IFERROR(ROUND(E3328 / P3328, 2), 0)</f>
        <v>251.74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3317</v>
      </c>
      <c r="B3329" s="3" t="s">
        <v>3317</v>
      </c>
      <c r="C3329" s="3" t="s">
        <v>7427</v>
      </c>
      <c r="D3329" s="6">
        <v>1050</v>
      </c>
      <c r="E3329" s="8">
        <v>1115</v>
      </c>
      <c r="F3329" s="10">
        <f>ROUND(E3329 / D3329 * 100, 0)</f>
        <v>106</v>
      </c>
      <c r="G3329" t="s">
        <v>8218</v>
      </c>
      <c r="H3329" t="s">
        <v>8223</v>
      </c>
      <c r="I3329" t="s">
        <v>8245</v>
      </c>
      <c r="J3329">
        <v>1465347424</v>
      </c>
      <c r="K3329">
        <v>1462755424</v>
      </c>
      <c r="L3329" s="16">
        <f>(K3329 / 60 / 60 / 24) + DATE(1970, 1, 1)</f>
        <v>42499.039629629624</v>
      </c>
      <c r="M3329" s="16">
        <f>(J3329 / 60 / 60 / 24) + DATE(1970, 1, 1)</f>
        <v>42529.039629629624</v>
      </c>
      <c r="N3329" s="10">
        <f>M3329-L3329</f>
        <v>30</v>
      </c>
      <c r="O3329" t="b">
        <v>0</v>
      </c>
      <c r="P3329">
        <v>18</v>
      </c>
      <c r="Q3329" s="12">
        <f>IFERROR(ROUND(E3329 / P3329, 2), 0)</f>
        <v>61.94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hidden="1" x14ac:dyDescent="0.2">
      <c r="A3330">
        <v>3330</v>
      </c>
      <c r="B3330" s="3" t="s">
        <v>3330</v>
      </c>
      <c r="C3330" s="3" t="s">
        <v>7440</v>
      </c>
      <c r="D3330" s="6">
        <v>1500</v>
      </c>
      <c r="E3330" s="8">
        <v>1594</v>
      </c>
      <c r="F3330" s="10">
        <f>ROUND(E3330 / D3330 * 100, 0)</f>
        <v>106</v>
      </c>
      <c r="G3330" t="s">
        <v>8218</v>
      </c>
      <c r="H3330" t="s">
        <v>8224</v>
      </c>
      <c r="I3330" t="s">
        <v>8246</v>
      </c>
      <c r="J3330">
        <v>1427919468</v>
      </c>
      <c r="K3330">
        <v>1425331068</v>
      </c>
      <c r="L3330" s="16">
        <f>(K3330 / 60 / 60 / 24) + DATE(1970, 1, 1)</f>
        <v>42065.887361111112</v>
      </c>
      <c r="M3330" s="16">
        <f>(J3330 / 60 / 60 / 24) + DATE(1970, 1, 1)</f>
        <v>42095.845694444448</v>
      </c>
      <c r="N3330" s="10">
        <f>M3330-L3330</f>
        <v>29.958333333335759</v>
      </c>
      <c r="O3330" t="b">
        <v>0</v>
      </c>
      <c r="P3330">
        <v>69</v>
      </c>
      <c r="Q3330" s="12">
        <f>IFERROR(ROUND(E3330 / P3330, 2), 0)</f>
        <v>23.1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32" x14ac:dyDescent="0.2">
      <c r="A3331">
        <v>3359</v>
      </c>
      <c r="B3331" s="3" t="s">
        <v>3358</v>
      </c>
      <c r="C3331" s="3" t="s">
        <v>7469</v>
      </c>
      <c r="D3331" s="6">
        <v>4000</v>
      </c>
      <c r="E3331" s="8">
        <v>4250</v>
      </c>
      <c r="F3331" s="10">
        <f>ROUND(E3331 / D3331 * 100, 0)</f>
        <v>106</v>
      </c>
      <c r="G3331" t="s">
        <v>8218</v>
      </c>
      <c r="H3331" t="s">
        <v>8223</v>
      </c>
      <c r="I3331" t="s">
        <v>8245</v>
      </c>
      <c r="J3331">
        <v>1487985734</v>
      </c>
      <c r="K3331">
        <v>1484097734</v>
      </c>
      <c r="L3331" s="16">
        <f>(K3331 / 60 / 60 / 24) + DATE(1970, 1, 1)</f>
        <v>42746.057106481487</v>
      </c>
      <c r="M3331" s="16">
        <f>(J3331 / 60 / 60 / 24) + DATE(1970, 1, 1)</f>
        <v>42791.057106481487</v>
      </c>
      <c r="N3331" s="10">
        <f>M3331-L3331</f>
        <v>45</v>
      </c>
      <c r="O3331" t="b">
        <v>0</v>
      </c>
      <c r="P3331">
        <v>23</v>
      </c>
      <c r="Q3331" s="12">
        <f>IFERROR(ROUND(E3331 / P3331, 2), 0)</f>
        <v>184.78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hidden="1" x14ac:dyDescent="0.2">
      <c r="A3332">
        <v>3364</v>
      </c>
      <c r="B3332" s="3" t="s">
        <v>3363</v>
      </c>
      <c r="C3332" s="3" t="s">
        <v>7474</v>
      </c>
      <c r="D3332" s="6">
        <v>3000</v>
      </c>
      <c r="E3332" s="8">
        <v>3178</v>
      </c>
      <c r="F3332" s="10">
        <f>ROUND(E3332 / D3332 * 100, 0)</f>
        <v>106</v>
      </c>
      <c r="G3332" t="s">
        <v>8218</v>
      </c>
      <c r="H3332" t="s">
        <v>8224</v>
      </c>
      <c r="I3332" t="s">
        <v>8246</v>
      </c>
      <c r="J3332">
        <v>1458075600</v>
      </c>
      <c r="K3332">
        <v>1456183649</v>
      </c>
      <c r="L3332" s="16">
        <f>(K3332 / 60 / 60 / 24) + DATE(1970, 1, 1)</f>
        <v>42422.977418981478</v>
      </c>
      <c r="M3332" s="16">
        <f>(J3332 / 60 / 60 / 24) + DATE(1970, 1, 1)</f>
        <v>42444.875</v>
      </c>
      <c r="N3332" s="10">
        <f>M3332-L3332</f>
        <v>21.897581018522033</v>
      </c>
      <c r="O3332" t="b">
        <v>0</v>
      </c>
      <c r="P3332">
        <v>72</v>
      </c>
      <c r="Q3332" s="12">
        <f>IFERROR(ROUND(E3332 / P3332, 2), 0)</f>
        <v>44.14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3393</v>
      </c>
      <c r="B3333" s="3" t="s">
        <v>3392</v>
      </c>
      <c r="C3333" s="3" t="s">
        <v>7503</v>
      </c>
      <c r="D3333" s="6">
        <v>1500</v>
      </c>
      <c r="E3333" s="8">
        <v>1587</v>
      </c>
      <c r="F3333" s="10">
        <f>ROUND(E3333 / D3333 * 100, 0)</f>
        <v>106</v>
      </c>
      <c r="G3333" t="s">
        <v>8218</v>
      </c>
      <c r="H3333" t="s">
        <v>8223</v>
      </c>
      <c r="I3333" t="s">
        <v>8245</v>
      </c>
      <c r="J3333">
        <v>1415234760</v>
      </c>
      <c r="K3333">
        <v>1413065230</v>
      </c>
      <c r="L3333" s="16">
        <f>(K3333 / 60 / 60 / 24) + DATE(1970, 1, 1)</f>
        <v>41923.921643518523</v>
      </c>
      <c r="M3333" s="16">
        <f>(J3333 / 60 / 60 / 24) + DATE(1970, 1, 1)</f>
        <v>41949.031944444447</v>
      </c>
      <c r="N3333" s="10">
        <f>M3333-L3333</f>
        <v>25.110300925924093</v>
      </c>
      <c r="O3333" t="b">
        <v>0</v>
      </c>
      <c r="P3333">
        <v>44</v>
      </c>
      <c r="Q3333" s="12">
        <f>IFERROR(ROUND(E3333 / P3333, 2), 0)</f>
        <v>36.07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3434</v>
      </c>
      <c r="B3334" s="3" t="s">
        <v>3433</v>
      </c>
      <c r="C3334" s="3" t="s">
        <v>7544</v>
      </c>
      <c r="D3334" s="6">
        <v>10000</v>
      </c>
      <c r="E3334" s="8">
        <v>10555</v>
      </c>
      <c r="F3334" s="10">
        <f>ROUND(E3334 / D3334 * 100, 0)</f>
        <v>106</v>
      </c>
      <c r="G3334" t="s">
        <v>8218</v>
      </c>
      <c r="H3334" t="s">
        <v>8223</v>
      </c>
      <c r="I3334" t="s">
        <v>8245</v>
      </c>
      <c r="J3334">
        <v>1404983269</v>
      </c>
      <c r="K3334">
        <v>1402391269</v>
      </c>
      <c r="L3334" s="16">
        <f>(K3334 / 60 / 60 / 24) + DATE(1970, 1, 1)</f>
        <v>41800.380428240744</v>
      </c>
      <c r="M3334" s="16">
        <f>(J3334 / 60 / 60 / 24) + DATE(1970, 1, 1)</f>
        <v>41830.380428240744</v>
      </c>
      <c r="N3334" s="10">
        <f>M3334-L3334</f>
        <v>30</v>
      </c>
      <c r="O3334" t="b">
        <v>0</v>
      </c>
      <c r="P3334">
        <v>168</v>
      </c>
      <c r="Q3334" s="12">
        <f>IFERROR(ROUND(E3334 / P3334, 2), 0)</f>
        <v>62.83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3436</v>
      </c>
      <c r="B3335" s="3" t="s">
        <v>3435</v>
      </c>
      <c r="C3335" s="3" t="s">
        <v>7546</v>
      </c>
      <c r="D3335" s="6">
        <v>5000</v>
      </c>
      <c r="E3335" s="8">
        <v>5295</v>
      </c>
      <c r="F3335" s="10">
        <f>ROUND(E3335 / D3335 * 100, 0)</f>
        <v>106</v>
      </c>
      <c r="G3335" t="s">
        <v>8218</v>
      </c>
      <c r="H3335" t="s">
        <v>8223</v>
      </c>
      <c r="I3335" t="s">
        <v>8245</v>
      </c>
      <c r="J3335">
        <v>1408638480</v>
      </c>
      <c r="K3335">
        <v>1406811593</v>
      </c>
      <c r="L3335" s="16">
        <f>(K3335 / 60 / 60 / 24) + DATE(1970, 1, 1)</f>
        <v>41851.541585648149</v>
      </c>
      <c r="M3335" s="16">
        <f>(J3335 / 60 / 60 / 24) + DATE(1970, 1, 1)</f>
        <v>41872.686111111114</v>
      </c>
      <c r="N3335" s="10">
        <f>M3335-L3335</f>
        <v>21.144525462965248</v>
      </c>
      <c r="O3335" t="b">
        <v>0</v>
      </c>
      <c r="P3335">
        <v>37</v>
      </c>
      <c r="Q3335" s="12">
        <f>IFERROR(ROUND(E3335 / P3335, 2), 0)</f>
        <v>143.11000000000001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48" x14ac:dyDescent="0.2">
      <c r="A3336">
        <v>3499</v>
      </c>
      <c r="B3336" s="3" t="s">
        <v>3498</v>
      </c>
      <c r="C3336" s="3" t="s">
        <v>7609</v>
      </c>
      <c r="D3336" s="6">
        <v>2000</v>
      </c>
      <c r="E3336" s="8">
        <v>2110</v>
      </c>
      <c r="F3336" s="10">
        <f>ROUND(E3336 / D3336 * 100, 0)</f>
        <v>106</v>
      </c>
      <c r="G3336" t="s">
        <v>8218</v>
      </c>
      <c r="H3336" t="s">
        <v>8223</v>
      </c>
      <c r="I3336" t="s">
        <v>8245</v>
      </c>
      <c r="J3336">
        <v>1435733940</v>
      </c>
      <c r="K3336">
        <v>1431046325</v>
      </c>
      <c r="L3336" s="16">
        <f>(K3336 / 60 / 60 / 24) + DATE(1970, 1, 1)</f>
        <v>42132.036168981482</v>
      </c>
      <c r="M3336" s="16">
        <f>(J3336 / 60 / 60 / 24) + DATE(1970, 1, 1)</f>
        <v>42186.290972222225</v>
      </c>
      <c r="N3336" s="10">
        <f>M3336-L3336</f>
        <v>54.254803240743058</v>
      </c>
      <c r="O3336" t="b">
        <v>0</v>
      </c>
      <c r="P3336">
        <v>35</v>
      </c>
      <c r="Q3336" s="12">
        <f>IFERROR(ROUND(E3336 / P3336, 2), 0)</f>
        <v>60.29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3500</v>
      </c>
      <c r="B3337" s="3" t="s">
        <v>3499</v>
      </c>
      <c r="C3337" s="3" t="s">
        <v>7610</v>
      </c>
      <c r="D3337" s="6">
        <v>1000</v>
      </c>
      <c r="E3337" s="8">
        <v>1063</v>
      </c>
      <c r="F3337" s="10">
        <f>ROUND(E3337 / D3337 * 100, 0)</f>
        <v>106</v>
      </c>
      <c r="G3337" t="s">
        <v>8218</v>
      </c>
      <c r="H3337" t="s">
        <v>8223</v>
      </c>
      <c r="I3337" t="s">
        <v>8245</v>
      </c>
      <c r="J3337">
        <v>1457326740</v>
      </c>
      <c r="K3337">
        <v>1455919438</v>
      </c>
      <c r="L3337" s="16">
        <f>(K3337 / 60 / 60 / 24) + DATE(1970, 1, 1)</f>
        <v>42419.91942129629</v>
      </c>
      <c r="M3337" s="16">
        <f>(J3337 / 60 / 60 / 24) + DATE(1970, 1, 1)</f>
        <v>42436.207638888889</v>
      </c>
      <c r="N3337" s="10">
        <f>M3337-L3337</f>
        <v>16.288217592598812</v>
      </c>
      <c r="O3337" t="b">
        <v>0</v>
      </c>
      <c r="P3337">
        <v>42</v>
      </c>
      <c r="Q3337" s="12">
        <f>IFERROR(ROUND(E3337 / P3337, 2), 0)</f>
        <v>25.31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3509</v>
      </c>
      <c r="B3338" s="3" t="s">
        <v>3508</v>
      </c>
      <c r="C3338" s="3" t="s">
        <v>7619</v>
      </c>
      <c r="D3338" s="6">
        <v>3000</v>
      </c>
      <c r="E3338" s="8">
        <v>3190</v>
      </c>
      <c r="F3338" s="10">
        <f>ROUND(E3338 / D3338 * 100, 0)</f>
        <v>106</v>
      </c>
      <c r="G3338" t="s">
        <v>8218</v>
      </c>
      <c r="H3338" t="s">
        <v>8223</v>
      </c>
      <c r="I3338" t="s">
        <v>8245</v>
      </c>
      <c r="J3338">
        <v>1416545700</v>
      </c>
      <c r="K3338">
        <v>1415392666</v>
      </c>
      <c r="L3338" s="16">
        <f>(K3338 / 60 / 60 / 24) + DATE(1970, 1, 1)</f>
        <v>41950.859560185185</v>
      </c>
      <c r="M3338" s="16">
        <f>(J3338 / 60 / 60 / 24) + DATE(1970, 1, 1)</f>
        <v>41964.204861111109</v>
      </c>
      <c r="N3338" s="10">
        <f>M3338-L3338</f>
        <v>13.345300925924676</v>
      </c>
      <c r="O3338" t="b">
        <v>0</v>
      </c>
      <c r="P3338">
        <v>33</v>
      </c>
      <c r="Q3338" s="12">
        <f>IFERROR(ROUND(E3338 / P3338, 2), 0)</f>
        <v>96.67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3525</v>
      </c>
      <c r="B3339" s="3" t="s">
        <v>3524</v>
      </c>
      <c r="C3339" s="3" t="s">
        <v>7635</v>
      </c>
      <c r="D3339" s="6">
        <v>500</v>
      </c>
      <c r="E3339" s="8">
        <v>530</v>
      </c>
      <c r="F3339" s="10">
        <f>ROUND(E3339 / D3339 * 100, 0)</f>
        <v>106</v>
      </c>
      <c r="G3339" t="s">
        <v>8218</v>
      </c>
      <c r="H3339" t="s">
        <v>8223</v>
      </c>
      <c r="I3339" t="s">
        <v>8245</v>
      </c>
      <c r="J3339">
        <v>1439136000</v>
      </c>
      <c r="K3339">
        <v>1438188106</v>
      </c>
      <c r="L3339" s="16">
        <f>(K3339 / 60 / 60 / 24) + DATE(1970, 1, 1)</f>
        <v>42214.6956712963</v>
      </c>
      <c r="M3339" s="16">
        <f>(J3339 / 60 / 60 / 24) + DATE(1970, 1, 1)</f>
        <v>42225.666666666672</v>
      </c>
      <c r="N3339" s="10">
        <f>M3339-L3339</f>
        <v>10.970995370371384</v>
      </c>
      <c r="O3339" t="b">
        <v>0</v>
      </c>
      <c r="P3339">
        <v>7</v>
      </c>
      <c r="Q3339" s="12">
        <f>IFERROR(ROUND(E3339 / P3339, 2), 0)</f>
        <v>75.709999999999994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48" x14ac:dyDescent="0.2">
      <c r="A3340">
        <v>3553</v>
      </c>
      <c r="B3340" s="3" t="s">
        <v>3552</v>
      </c>
      <c r="C3340" s="3" t="s">
        <v>7663</v>
      </c>
      <c r="D3340" s="6">
        <v>5500</v>
      </c>
      <c r="E3340" s="8">
        <v>5845</v>
      </c>
      <c r="F3340" s="10">
        <f>ROUND(E3340 / D3340 * 100, 0)</f>
        <v>106</v>
      </c>
      <c r="G3340" t="s">
        <v>8218</v>
      </c>
      <c r="H3340" t="s">
        <v>8223</v>
      </c>
      <c r="I3340" t="s">
        <v>8245</v>
      </c>
      <c r="J3340">
        <v>1439337600</v>
      </c>
      <c r="K3340">
        <v>1436575280</v>
      </c>
      <c r="L3340" s="16">
        <f>(K3340 / 60 / 60 / 24) + DATE(1970, 1, 1)</f>
        <v>42196.028703703705</v>
      </c>
      <c r="M3340" s="16">
        <f>(J3340 / 60 / 60 / 24) + DATE(1970, 1, 1)</f>
        <v>42228</v>
      </c>
      <c r="N3340" s="10">
        <f>M3340-L3340</f>
        <v>31.971296296294895</v>
      </c>
      <c r="O3340" t="b">
        <v>0</v>
      </c>
      <c r="P3340">
        <v>104</v>
      </c>
      <c r="Q3340" s="12">
        <f>IFERROR(ROUND(E3340 / P3340, 2), 0)</f>
        <v>56.2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48" x14ac:dyDescent="0.2">
      <c r="A3341">
        <v>3574</v>
      </c>
      <c r="B3341" s="3" t="s">
        <v>3573</v>
      </c>
      <c r="C3341" s="3" t="s">
        <v>7684</v>
      </c>
      <c r="D3341" s="6">
        <v>5800</v>
      </c>
      <c r="E3341" s="8">
        <v>6155</v>
      </c>
      <c r="F3341" s="10">
        <f>ROUND(E3341 / D3341 * 100, 0)</f>
        <v>106</v>
      </c>
      <c r="G3341" t="s">
        <v>8218</v>
      </c>
      <c r="H3341" t="s">
        <v>8223</v>
      </c>
      <c r="I3341" t="s">
        <v>8245</v>
      </c>
      <c r="J3341">
        <v>1415921848</v>
      </c>
      <c r="K3341">
        <v>1413326248</v>
      </c>
      <c r="L3341" s="16">
        <f>(K3341 / 60 / 60 / 24) + DATE(1970, 1, 1)</f>
        <v>41926.942685185182</v>
      </c>
      <c r="M3341" s="16">
        <f>(J3341 / 60 / 60 / 24) + DATE(1970, 1, 1)</f>
        <v>41956.984351851846</v>
      </c>
      <c r="N3341" s="10">
        <f>M3341-L3341</f>
        <v>30.041666666664241</v>
      </c>
      <c r="O3341" t="b">
        <v>0</v>
      </c>
      <c r="P3341">
        <v>45</v>
      </c>
      <c r="Q3341" s="12">
        <f>IFERROR(ROUND(E3341 / P3341, 2), 0)</f>
        <v>136.78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hidden="1" x14ac:dyDescent="0.2">
      <c r="A3342">
        <v>3656</v>
      </c>
      <c r="B3342" s="3" t="s">
        <v>3653</v>
      </c>
      <c r="C3342" s="3" t="s">
        <v>7766</v>
      </c>
      <c r="D3342" s="6">
        <v>5000</v>
      </c>
      <c r="E3342" s="8">
        <v>5291</v>
      </c>
      <c r="F3342" s="10">
        <f>ROUND(E3342 / D3342 * 100, 0)</f>
        <v>106</v>
      </c>
      <c r="G3342" t="s">
        <v>8218</v>
      </c>
      <c r="H3342" t="s">
        <v>8239</v>
      </c>
      <c r="I3342" t="s">
        <v>8256</v>
      </c>
      <c r="J3342">
        <v>1485989940</v>
      </c>
      <c r="K3342">
        <v>1483393836</v>
      </c>
      <c r="L3342" s="16">
        <f>(K3342 / 60 / 60 / 24) + DATE(1970, 1, 1)</f>
        <v>42737.910138888896</v>
      </c>
      <c r="M3342" s="16">
        <f>(J3342 / 60 / 60 / 24) + DATE(1970, 1, 1)</f>
        <v>42767.957638888889</v>
      </c>
      <c r="N3342" s="10">
        <f>M3342-L3342</f>
        <v>30.047499999993306</v>
      </c>
      <c r="O3342" t="b">
        <v>0</v>
      </c>
      <c r="P3342">
        <v>46</v>
      </c>
      <c r="Q3342" s="12">
        <f>IFERROR(ROUND(E3342 / P3342, 2), 0)</f>
        <v>115.02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3685</v>
      </c>
      <c r="B3343" s="3" t="s">
        <v>3682</v>
      </c>
      <c r="C3343" s="3" t="s">
        <v>7795</v>
      </c>
      <c r="D3343" s="6">
        <v>5000</v>
      </c>
      <c r="E3343" s="8">
        <v>5285</v>
      </c>
      <c r="F3343" s="10">
        <f>ROUND(E3343 / D3343 * 100, 0)</f>
        <v>106</v>
      </c>
      <c r="G3343" t="s">
        <v>8218</v>
      </c>
      <c r="H3343" t="s">
        <v>8223</v>
      </c>
      <c r="I3343" t="s">
        <v>8245</v>
      </c>
      <c r="J3343">
        <v>1400533200</v>
      </c>
      <c r="K3343">
        <v>1398348859</v>
      </c>
      <c r="L3343" s="16">
        <f>(K3343 / 60 / 60 / 24) + DATE(1970, 1, 1)</f>
        <v>41753.593275462961</v>
      </c>
      <c r="M3343" s="16">
        <f>(J3343 / 60 / 60 / 24) + DATE(1970, 1, 1)</f>
        <v>41778.875</v>
      </c>
      <c r="N3343" s="10">
        <f>M3343-L3343</f>
        <v>25.281724537038826</v>
      </c>
      <c r="O3343" t="b">
        <v>0</v>
      </c>
      <c r="P3343">
        <v>126</v>
      </c>
      <c r="Q3343" s="12">
        <f>IFERROR(ROUND(E3343 / P3343, 2), 0)</f>
        <v>41.94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3819</v>
      </c>
      <c r="B3344" s="3" t="s">
        <v>3816</v>
      </c>
      <c r="C3344" s="3" t="s">
        <v>7817</v>
      </c>
      <c r="D3344" s="6">
        <v>1000</v>
      </c>
      <c r="E3344" s="8">
        <v>1064</v>
      </c>
      <c r="F3344" s="10">
        <f>ROUND(E3344 / D3344 * 100, 0)</f>
        <v>106</v>
      </c>
      <c r="G3344" t="s">
        <v>8218</v>
      </c>
      <c r="H3344" t="s">
        <v>8223</v>
      </c>
      <c r="I3344" t="s">
        <v>8245</v>
      </c>
      <c r="J3344">
        <v>1437166920</v>
      </c>
      <c r="K3344">
        <v>1435554104</v>
      </c>
      <c r="L3344" s="16">
        <f>(K3344 / 60 / 60 / 24) + DATE(1970, 1, 1)</f>
        <v>42184.209537037037</v>
      </c>
      <c r="M3344" s="16">
        <f>(J3344 / 60 / 60 / 24) + DATE(1970, 1, 1)</f>
        <v>42202.876388888893</v>
      </c>
      <c r="N3344" s="10">
        <f>M3344-L3344</f>
        <v>18.666851851856336</v>
      </c>
      <c r="O3344" t="b">
        <v>0</v>
      </c>
      <c r="P3344">
        <v>26</v>
      </c>
      <c r="Q3344" s="12">
        <f>IFERROR(ROUND(E3344 / P3344, 2), 0)</f>
        <v>40.92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3823</v>
      </c>
      <c r="B3345" s="3" t="s">
        <v>3820</v>
      </c>
      <c r="C3345" s="3" t="s">
        <v>7932</v>
      </c>
      <c r="D3345" s="6">
        <v>2500</v>
      </c>
      <c r="E3345" s="8">
        <v>2650</v>
      </c>
      <c r="F3345" s="10">
        <f>ROUND(E3345 / D3345 * 100, 0)</f>
        <v>106</v>
      </c>
      <c r="G3345" t="s">
        <v>8218</v>
      </c>
      <c r="H3345" t="s">
        <v>8223</v>
      </c>
      <c r="I3345" t="s">
        <v>8245</v>
      </c>
      <c r="J3345">
        <v>1437364740</v>
      </c>
      <c r="K3345">
        <v>1434405044</v>
      </c>
      <c r="L3345" s="16">
        <f>(K3345 / 60 / 60 / 24) + DATE(1970, 1, 1)</f>
        <v>42170.910231481481</v>
      </c>
      <c r="M3345" s="16">
        <f>(J3345 / 60 / 60 / 24) + DATE(1970, 1, 1)</f>
        <v>42205.165972222225</v>
      </c>
      <c r="N3345" s="10">
        <f>M3345-L3345</f>
        <v>34.255740740743931</v>
      </c>
      <c r="O3345" t="b">
        <v>0</v>
      </c>
      <c r="P3345">
        <v>41</v>
      </c>
      <c r="Q3345" s="12">
        <f>IFERROR(ROUND(E3345 / P3345, 2), 0)</f>
        <v>64.63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3831</v>
      </c>
      <c r="B3346" s="3" t="s">
        <v>3828</v>
      </c>
      <c r="C3346" s="3" t="s">
        <v>7940</v>
      </c>
      <c r="D3346" s="6">
        <v>500</v>
      </c>
      <c r="E3346" s="8">
        <v>530.11</v>
      </c>
      <c r="F3346" s="10">
        <f>ROUND(E3346 / D3346 * 100, 0)</f>
        <v>106</v>
      </c>
      <c r="G3346" t="s">
        <v>8218</v>
      </c>
      <c r="H3346" t="s">
        <v>8223</v>
      </c>
      <c r="I3346" t="s">
        <v>8245</v>
      </c>
      <c r="J3346">
        <v>1415222545</v>
      </c>
      <c r="K3346">
        <v>1413404545</v>
      </c>
      <c r="L3346" s="16">
        <f>(K3346 / 60 / 60 / 24) + DATE(1970, 1, 1)</f>
        <v>41927.848900462966</v>
      </c>
      <c r="M3346" s="16">
        <f>(J3346 / 60 / 60 / 24) + DATE(1970, 1, 1)</f>
        <v>41948.890567129631</v>
      </c>
      <c r="N3346" s="10">
        <f>M3346-L3346</f>
        <v>21.041666666664241</v>
      </c>
      <c r="O3346" t="b">
        <v>0</v>
      </c>
      <c r="P3346">
        <v>9</v>
      </c>
      <c r="Q3346" s="12">
        <f>IFERROR(ROUND(E3346 / P3346, 2), 0)</f>
        <v>58.9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521</v>
      </c>
      <c r="B3347" s="3" t="s">
        <v>522</v>
      </c>
      <c r="C3347" s="3" t="s">
        <v>4631</v>
      </c>
      <c r="D3347" s="6">
        <v>5000</v>
      </c>
      <c r="E3347" s="8">
        <v>5232</v>
      </c>
      <c r="F3347" s="10">
        <f>ROUND(E3347 / D3347 * 100, 0)</f>
        <v>105</v>
      </c>
      <c r="G3347" t="s">
        <v>8218</v>
      </c>
      <c r="H3347" t="s">
        <v>8223</v>
      </c>
      <c r="I3347" t="s">
        <v>8245</v>
      </c>
      <c r="J3347">
        <v>1477976340</v>
      </c>
      <c r="K3347">
        <v>1475460819</v>
      </c>
      <c r="L3347" s="16">
        <f>(K3347 / 60 / 60 / 24) + DATE(1970, 1, 1)</f>
        <v>42646.092812499999</v>
      </c>
      <c r="M3347" s="16">
        <f>(J3347 / 60 / 60 / 24) + DATE(1970, 1, 1)</f>
        <v>42675.207638888889</v>
      </c>
      <c r="N3347" s="10">
        <f>M3347-L3347</f>
        <v>29.114826388889924</v>
      </c>
      <c r="O3347" t="b">
        <v>0</v>
      </c>
      <c r="P3347">
        <v>56</v>
      </c>
      <c r="Q3347" s="12">
        <f>IFERROR(ROUND(E3347 / P3347, 2), 0)</f>
        <v>93.43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hidden="1" x14ac:dyDescent="0.2">
      <c r="A3348">
        <v>534</v>
      </c>
      <c r="B3348" s="3" t="s">
        <v>535</v>
      </c>
      <c r="C3348" s="3" t="s">
        <v>4644</v>
      </c>
      <c r="D3348" s="6">
        <v>15000</v>
      </c>
      <c r="E3348" s="8">
        <v>15700</v>
      </c>
      <c r="F3348" s="10">
        <f>ROUND(E3348 / D3348 * 100, 0)</f>
        <v>105</v>
      </c>
      <c r="G3348" t="s">
        <v>8218</v>
      </c>
      <c r="H3348" t="s">
        <v>8233</v>
      </c>
      <c r="I3348" t="s">
        <v>8253</v>
      </c>
      <c r="J3348">
        <v>1446418800</v>
      </c>
      <c r="K3348">
        <v>1443036470</v>
      </c>
      <c r="L3348" s="16">
        <f>(K3348 / 60 / 60 / 24) + DATE(1970, 1, 1)</f>
        <v>42270.810995370368</v>
      </c>
      <c r="M3348" s="16">
        <f>(J3348 / 60 / 60 / 24) + DATE(1970, 1, 1)</f>
        <v>42309.958333333328</v>
      </c>
      <c r="N3348" s="10">
        <f>M3348-L3348</f>
        <v>39.147337962960592</v>
      </c>
      <c r="O3348" t="b">
        <v>0</v>
      </c>
      <c r="P3348">
        <v>48</v>
      </c>
      <c r="Q3348" s="12">
        <f>IFERROR(ROUND(E3348 / P3348, 2), 0)</f>
        <v>327.08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hidden="1" x14ac:dyDescent="0.2">
      <c r="A3349">
        <v>1298</v>
      </c>
      <c r="B3349" s="3" t="s">
        <v>1299</v>
      </c>
      <c r="C3349" s="3" t="s">
        <v>5408</v>
      </c>
      <c r="D3349" s="6">
        <v>2000</v>
      </c>
      <c r="E3349" s="8">
        <v>2093</v>
      </c>
      <c r="F3349" s="10">
        <f>ROUND(E3349 / D3349 * 100, 0)</f>
        <v>105</v>
      </c>
      <c r="G3349" t="s">
        <v>8218</v>
      </c>
      <c r="H3349" t="s">
        <v>8224</v>
      </c>
      <c r="I3349" t="s">
        <v>8246</v>
      </c>
      <c r="J3349">
        <v>1461860432</v>
      </c>
      <c r="K3349">
        <v>1459268432</v>
      </c>
      <c r="L3349" s="16">
        <f>(K3349 / 60 / 60 / 24) + DATE(1970, 1, 1)</f>
        <v>42458.680925925932</v>
      </c>
      <c r="M3349" s="16">
        <f>(J3349 / 60 / 60 / 24) + DATE(1970, 1, 1)</f>
        <v>42488.680925925932</v>
      </c>
      <c r="N3349" s="10">
        <f>M3349-L3349</f>
        <v>30</v>
      </c>
      <c r="O3349" t="b">
        <v>0</v>
      </c>
      <c r="P3349">
        <v>33</v>
      </c>
      <c r="Q3349" s="12">
        <f>IFERROR(ROUND(E3349 / P3349, 2), 0)</f>
        <v>63.42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32" x14ac:dyDescent="0.2">
      <c r="A3350">
        <v>2781</v>
      </c>
      <c r="B3350" s="3" t="s">
        <v>2781</v>
      </c>
      <c r="C3350" s="3" t="s">
        <v>6891</v>
      </c>
      <c r="D3350" s="6">
        <v>1250</v>
      </c>
      <c r="E3350" s="8">
        <v>1316</v>
      </c>
      <c r="F3350" s="10">
        <f>ROUND(E3350 / D3350 * 100, 0)</f>
        <v>105</v>
      </c>
      <c r="G3350" t="s">
        <v>8218</v>
      </c>
      <c r="H3350" t="s">
        <v>8223</v>
      </c>
      <c r="I3350" t="s">
        <v>8245</v>
      </c>
      <c r="J3350">
        <v>1423724400</v>
      </c>
      <c r="K3350">
        <v>1421274954</v>
      </c>
      <c r="L3350" s="16">
        <f>(K3350 / 60 / 60 / 24) + DATE(1970, 1, 1)</f>
        <v>42018.94159722222</v>
      </c>
      <c r="M3350" s="16">
        <f>(J3350 / 60 / 60 / 24) + DATE(1970, 1, 1)</f>
        <v>42047.291666666672</v>
      </c>
      <c r="N3350" s="10">
        <f>M3350-L3350</f>
        <v>28.350069444451947</v>
      </c>
      <c r="O3350" t="b">
        <v>0</v>
      </c>
      <c r="P3350">
        <v>28</v>
      </c>
      <c r="Q3350" s="12">
        <f>IFERROR(ROUND(E3350 / P3350, 2), 0)</f>
        <v>47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2785</v>
      </c>
      <c r="B3351" s="3" t="s">
        <v>2785</v>
      </c>
      <c r="C3351" s="3" t="s">
        <v>6895</v>
      </c>
      <c r="D3351" s="6">
        <v>5000</v>
      </c>
      <c r="E3351" s="8">
        <v>5234</v>
      </c>
      <c r="F3351" s="10">
        <f>ROUND(E3351 / D3351 * 100, 0)</f>
        <v>105</v>
      </c>
      <c r="G3351" t="s">
        <v>8218</v>
      </c>
      <c r="H3351" t="s">
        <v>8223</v>
      </c>
      <c r="I3351" t="s">
        <v>8245</v>
      </c>
      <c r="J3351">
        <v>1470430800</v>
      </c>
      <c r="K3351">
        <v>1467865967</v>
      </c>
      <c r="L3351" s="16">
        <f>(K3351 / 60 / 60 / 24) + DATE(1970, 1, 1)</f>
        <v>42558.189432870371</v>
      </c>
      <c r="M3351" s="16">
        <f>(J3351 / 60 / 60 / 24) + DATE(1970, 1, 1)</f>
        <v>42587.875</v>
      </c>
      <c r="N3351" s="10">
        <f>M3351-L3351</f>
        <v>29.685567129628907</v>
      </c>
      <c r="O3351" t="b">
        <v>0</v>
      </c>
      <c r="P3351">
        <v>142</v>
      </c>
      <c r="Q3351" s="12">
        <f>IFERROR(ROUND(E3351 / P3351, 2), 0)</f>
        <v>36.86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2790</v>
      </c>
      <c r="B3352" s="3" t="s">
        <v>2790</v>
      </c>
      <c r="C3352" s="3" t="s">
        <v>6900</v>
      </c>
      <c r="D3352" s="6">
        <v>3000</v>
      </c>
      <c r="E3352" s="8">
        <v>3160</v>
      </c>
      <c r="F3352" s="10">
        <f>ROUND(E3352 / D3352 * 100, 0)</f>
        <v>105</v>
      </c>
      <c r="G3352" t="s">
        <v>8218</v>
      </c>
      <c r="H3352" t="s">
        <v>8223</v>
      </c>
      <c r="I3352" t="s">
        <v>8245</v>
      </c>
      <c r="J3352">
        <v>1423693903</v>
      </c>
      <c r="K3352">
        <v>1421101903</v>
      </c>
      <c r="L3352" s="16">
        <f>(K3352 / 60 / 60 / 24) + DATE(1970, 1, 1)</f>
        <v>42016.938692129625</v>
      </c>
      <c r="M3352" s="16">
        <f>(J3352 / 60 / 60 / 24) + DATE(1970, 1, 1)</f>
        <v>42046.938692129625</v>
      </c>
      <c r="N3352" s="10">
        <f>M3352-L3352</f>
        <v>30</v>
      </c>
      <c r="O3352" t="b">
        <v>0</v>
      </c>
      <c r="P3352">
        <v>66</v>
      </c>
      <c r="Q3352" s="12">
        <f>IFERROR(ROUND(E3352 / P3352, 2), 0)</f>
        <v>47.88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hidden="1" x14ac:dyDescent="0.2">
      <c r="A3353">
        <v>2819</v>
      </c>
      <c r="B3353" s="3" t="s">
        <v>2819</v>
      </c>
      <c r="C3353" s="3" t="s">
        <v>6929</v>
      </c>
      <c r="D3353" s="6">
        <v>5000</v>
      </c>
      <c r="E3353" s="8">
        <v>5240</v>
      </c>
      <c r="F3353" s="10">
        <f>ROUND(E3353 / D3353 * 100, 0)</f>
        <v>105</v>
      </c>
      <c r="G3353" t="s">
        <v>8218</v>
      </c>
      <c r="H3353" t="s">
        <v>8224</v>
      </c>
      <c r="I3353" t="s">
        <v>8246</v>
      </c>
      <c r="J3353">
        <v>1434285409</v>
      </c>
      <c r="K3353">
        <v>1431693409</v>
      </c>
      <c r="L3353" s="16">
        <f>(K3353 / 60 / 60 / 24) + DATE(1970, 1, 1)</f>
        <v>42139.525567129633</v>
      </c>
      <c r="M3353" s="16">
        <f>(J3353 / 60 / 60 / 24) + DATE(1970, 1, 1)</f>
        <v>42169.525567129633</v>
      </c>
      <c r="N3353" s="10">
        <f>M3353-L3353</f>
        <v>30</v>
      </c>
      <c r="O3353" t="b">
        <v>0</v>
      </c>
      <c r="P3353">
        <v>104</v>
      </c>
      <c r="Q3353" s="12">
        <f>IFERROR(ROUND(E3353 / P3353, 2), 0)</f>
        <v>50.38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32" x14ac:dyDescent="0.2">
      <c r="A3354">
        <v>2972</v>
      </c>
      <c r="B3354" s="3" t="s">
        <v>2972</v>
      </c>
      <c r="C3354" s="3" t="s">
        <v>7082</v>
      </c>
      <c r="D3354" s="6">
        <v>2000</v>
      </c>
      <c r="E3354" s="8">
        <v>2107</v>
      </c>
      <c r="F3354" s="10">
        <f>ROUND(E3354 / D3354 * 100, 0)</f>
        <v>105</v>
      </c>
      <c r="G3354" t="s">
        <v>8218</v>
      </c>
      <c r="H3354" t="s">
        <v>8223</v>
      </c>
      <c r="I3354" t="s">
        <v>8245</v>
      </c>
      <c r="J3354">
        <v>1480899600</v>
      </c>
      <c r="K3354">
        <v>1479609520</v>
      </c>
      <c r="L3354" s="16">
        <f>(K3354 / 60 / 60 / 24) + DATE(1970, 1, 1)</f>
        <v>42694.110185185185</v>
      </c>
      <c r="M3354" s="16">
        <f>(J3354 / 60 / 60 / 24) + DATE(1970, 1, 1)</f>
        <v>42709.041666666672</v>
      </c>
      <c r="N3354" s="10">
        <f>M3354-L3354</f>
        <v>14.931481481486117</v>
      </c>
      <c r="O3354" t="b">
        <v>0</v>
      </c>
      <c r="P3354">
        <v>17</v>
      </c>
      <c r="Q3354" s="12">
        <f>IFERROR(ROUND(E3354 / P3354, 2), 0)</f>
        <v>123.94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hidden="1" x14ac:dyDescent="0.2">
      <c r="A3355">
        <v>3161</v>
      </c>
      <c r="B3355" s="3" t="s">
        <v>3161</v>
      </c>
      <c r="C3355" s="3" t="s">
        <v>7271</v>
      </c>
      <c r="D3355" s="6">
        <v>2000</v>
      </c>
      <c r="E3355" s="8">
        <v>2102</v>
      </c>
      <c r="F3355" s="10">
        <f>ROUND(E3355 / D3355 * 100, 0)</f>
        <v>105</v>
      </c>
      <c r="G3355" t="s">
        <v>8218</v>
      </c>
      <c r="H3355" t="s">
        <v>8224</v>
      </c>
      <c r="I3355" t="s">
        <v>8246</v>
      </c>
      <c r="J3355">
        <v>1413377522</v>
      </c>
      <c r="K3355">
        <v>1410785522</v>
      </c>
      <c r="L3355" s="16">
        <f>(K3355 / 60 / 60 / 24) + DATE(1970, 1, 1)</f>
        <v>41897.536134259259</v>
      </c>
      <c r="M3355" s="16">
        <f>(J3355 / 60 / 60 / 24) + DATE(1970, 1, 1)</f>
        <v>41927.536134259259</v>
      </c>
      <c r="N3355" s="10">
        <f>M3355-L3355</f>
        <v>30</v>
      </c>
      <c r="O3355" t="b">
        <v>1</v>
      </c>
      <c r="P3355">
        <v>74</v>
      </c>
      <c r="Q3355" s="12">
        <f>IFERROR(ROUND(E3355 / P3355, 2), 0)</f>
        <v>28.41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48" x14ac:dyDescent="0.2">
      <c r="A3356">
        <v>3249</v>
      </c>
      <c r="B3356" s="3" t="s">
        <v>3249</v>
      </c>
      <c r="C3356" s="3" t="s">
        <v>7359</v>
      </c>
      <c r="D3356" s="6">
        <v>5500</v>
      </c>
      <c r="E3356" s="8">
        <v>5771</v>
      </c>
      <c r="F3356" s="10">
        <f>ROUND(E3356 / D3356 * 100, 0)</f>
        <v>105</v>
      </c>
      <c r="G3356" t="s">
        <v>8218</v>
      </c>
      <c r="H3356" t="s">
        <v>8223</v>
      </c>
      <c r="I3356" t="s">
        <v>8245</v>
      </c>
      <c r="J3356">
        <v>1434822914</v>
      </c>
      <c r="K3356">
        <v>1432230914</v>
      </c>
      <c r="L3356" s="16">
        <f>(K3356 / 60 / 60 / 24) + DATE(1970, 1, 1)</f>
        <v>42145.746689814812</v>
      </c>
      <c r="M3356" s="16">
        <f>(J3356 / 60 / 60 / 24) + DATE(1970, 1, 1)</f>
        <v>42175.746689814812</v>
      </c>
      <c r="N3356" s="10">
        <f>M3356-L3356</f>
        <v>30</v>
      </c>
      <c r="O3356" t="b">
        <v>1</v>
      </c>
      <c r="P3356">
        <v>88</v>
      </c>
      <c r="Q3356" s="12">
        <f>IFERROR(ROUND(E3356 / P3356, 2), 0)</f>
        <v>65.58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32" x14ac:dyDescent="0.2">
      <c r="A3357">
        <v>3258</v>
      </c>
      <c r="B3357" s="3" t="s">
        <v>3258</v>
      </c>
      <c r="C3357" s="3" t="s">
        <v>7368</v>
      </c>
      <c r="D3357" s="6">
        <v>7000</v>
      </c>
      <c r="E3357" s="8">
        <v>7365</v>
      </c>
      <c r="F3357" s="10">
        <f>ROUND(E3357 / D3357 * 100, 0)</f>
        <v>105</v>
      </c>
      <c r="G3357" t="s">
        <v>8218</v>
      </c>
      <c r="H3357" t="s">
        <v>8223</v>
      </c>
      <c r="I3357" t="s">
        <v>8245</v>
      </c>
      <c r="J3357">
        <v>1420751861</v>
      </c>
      <c r="K3357">
        <v>1418159861</v>
      </c>
      <c r="L3357" s="16">
        <f>(K3357 / 60 / 60 / 24) + DATE(1970, 1, 1)</f>
        <v>41982.887280092589</v>
      </c>
      <c r="M3357" s="16">
        <f>(J3357 / 60 / 60 / 24) + DATE(1970, 1, 1)</f>
        <v>42012.887280092589</v>
      </c>
      <c r="N3357" s="10">
        <f>M3357-L3357</f>
        <v>30</v>
      </c>
      <c r="O3357" t="b">
        <v>1</v>
      </c>
      <c r="P3357">
        <v>75</v>
      </c>
      <c r="Q3357" s="12">
        <f>IFERROR(ROUND(E3357 / P3357, 2), 0)</f>
        <v>98.2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hidden="1" x14ac:dyDescent="0.2">
      <c r="A3358">
        <v>3283</v>
      </c>
      <c r="B3358" s="3" t="s">
        <v>3283</v>
      </c>
      <c r="C3358" s="3" t="s">
        <v>7393</v>
      </c>
      <c r="D3358" s="6">
        <v>800</v>
      </c>
      <c r="E3358" s="8">
        <v>838</v>
      </c>
      <c r="F3358" s="10">
        <f>ROUND(E3358 / D3358 * 100, 0)</f>
        <v>105</v>
      </c>
      <c r="G3358" t="s">
        <v>8218</v>
      </c>
      <c r="H3358" t="s">
        <v>8224</v>
      </c>
      <c r="I3358" t="s">
        <v>8246</v>
      </c>
      <c r="J3358">
        <v>1455138000</v>
      </c>
      <c r="K3358">
        <v>1452448298</v>
      </c>
      <c r="L3358" s="16">
        <f>(K3358 / 60 / 60 / 24) + DATE(1970, 1, 1)</f>
        <v>42379.74418981481</v>
      </c>
      <c r="M3358" s="16">
        <f>(J3358 / 60 / 60 / 24) + DATE(1970, 1, 1)</f>
        <v>42410.875</v>
      </c>
      <c r="N3358" s="10">
        <f>M3358-L3358</f>
        <v>31.130810185190057</v>
      </c>
      <c r="O3358" t="b">
        <v>0</v>
      </c>
      <c r="P3358">
        <v>47</v>
      </c>
      <c r="Q3358" s="12">
        <f>IFERROR(ROUND(E3358 / P3358, 2), 0)</f>
        <v>17.829999999999998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3304</v>
      </c>
      <c r="B3359" s="3" t="s">
        <v>3304</v>
      </c>
      <c r="C3359" s="3" t="s">
        <v>7414</v>
      </c>
      <c r="D3359" s="6">
        <v>15000</v>
      </c>
      <c r="E3359" s="8">
        <v>15677.5</v>
      </c>
      <c r="F3359" s="10">
        <f>ROUND(E3359 / D3359 * 100, 0)</f>
        <v>105</v>
      </c>
      <c r="G3359" t="s">
        <v>8218</v>
      </c>
      <c r="H3359" t="s">
        <v>8223</v>
      </c>
      <c r="I3359" t="s">
        <v>8245</v>
      </c>
      <c r="J3359">
        <v>1482418752</v>
      </c>
      <c r="K3359">
        <v>1479826752</v>
      </c>
      <c r="L3359" s="16">
        <f>(K3359 / 60 / 60 / 24) + DATE(1970, 1, 1)</f>
        <v>42696.624444444446</v>
      </c>
      <c r="M3359" s="16">
        <f>(J3359 / 60 / 60 / 24) + DATE(1970, 1, 1)</f>
        <v>42726.624444444446</v>
      </c>
      <c r="N3359" s="10">
        <f>M3359-L3359</f>
        <v>30</v>
      </c>
      <c r="O3359" t="b">
        <v>0</v>
      </c>
      <c r="P3359">
        <v>175</v>
      </c>
      <c r="Q3359" s="12">
        <f>IFERROR(ROUND(E3359 / P3359, 2), 0)</f>
        <v>89.59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3331</v>
      </c>
      <c r="B3360" s="3" t="s">
        <v>3331</v>
      </c>
      <c r="C3360" s="3" t="s">
        <v>7441</v>
      </c>
      <c r="D3360" s="6">
        <v>5000</v>
      </c>
      <c r="E3360" s="8">
        <v>5226</v>
      </c>
      <c r="F3360" s="10">
        <f>ROUND(E3360 / D3360 * 100, 0)</f>
        <v>105</v>
      </c>
      <c r="G3360" t="s">
        <v>8218</v>
      </c>
      <c r="H3360" t="s">
        <v>8223</v>
      </c>
      <c r="I3360" t="s">
        <v>8245</v>
      </c>
      <c r="J3360">
        <v>1444149886</v>
      </c>
      <c r="K3360">
        <v>1441125886</v>
      </c>
      <c r="L3360" s="16">
        <f>(K3360 / 60 / 60 / 24) + DATE(1970, 1, 1)</f>
        <v>42248.697754629626</v>
      </c>
      <c r="M3360" s="16">
        <f>(J3360 / 60 / 60 / 24) + DATE(1970, 1, 1)</f>
        <v>42283.697754629626</v>
      </c>
      <c r="N3360" s="10">
        <f>M3360-L3360</f>
        <v>35</v>
      </c>
      <c r="O3360" t="b">
        <v>0</v>
      </c>
      <c r="P3360">
        <v>65</v>
      </c>
      <c r="Q3360" s="12">
        <f>IFERROR(ROUND(E3360 / P3360, 2), 0)</f>
        <v>80.400000000000006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48" x14ac:dyDescent="0.2">
      <c r="A3361">
        <v>3333</v>
      </c>
      <c r="B3361" s="3" t="s">
        <v>3333</v>
      </c>
      <c r="C3361" s="3" t="s">
        <v>7443</v>
      </c>
      <c r="D3361" s="6">
        <v>3500</v>
      </c>
      <c r="E3361" s="8">
        <v>3660</v>
      </c>
      <c r="F3361" s="10">
        <f>ROUND(E3361 / D3361 * 100, 0)</f>
        <v>105</v>
      </c>
      <c r="G3361" t="s">
        <v>8218</v>
      </c>
      <c r="H3361" t="s">
        <v>8223</v>
      </c>
      <c r="I3361" t="s">
        <v>8245</v>
      </c>
      <c r="J3361">
        <v>1434384880</v>
      </c>
      <c r="K3361">
        <v>1432484080</v>
      </c>
      <c r="L3361" s="16">
        <f>(K3361 / 60 / 60 / 24) + DATE(1970, 1, 1)</f>
        <v>42148.676851851851</v>
      </c>
      <c r="M3361" s="16">
        <f>(J3361 / 60 / 60 / 24) + DATE(1970, 1, 1)</f>
        <v>42170.676851851851</v>
      </c>
      <c r="N3361" s="10">
        <f>M3361-L3361</f>
        <v>22</v>
      </c>
      <c r="O3361" t="b">
        <v>0</v>
      </c>
      <c r="P3361">
        <v>111</v>
      </c>
      <c r="Q3361" s="12">
        <f>IFERROR(ROUND(E3361 / P3361, 2), 0)</f>
        <v>32.97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48" x14ac:dyDescent="0.2">
      <c r="A3362">
        <v>3368</v>
      </c>
      <c r="B3362" s="3" t="s">
        <v>3367</v>
      </c>
      <c r="C3362" s="3" t="s">
        <v>7478</v>
      </c>
      <c r="D3362" s="6">
        <v>1000</v>
      </c>
      <c r="E3362" s="8">
        <v>1046</v>
      </c>
      <c r="F3362" s="10">
        <f>ROUND(E3362 / D3362 * 100, 0)</f>
        <v>105</v>
      </c>
      <c r="G3362" t="s">
        <v>8218</v>
      </c>
      <c r="H3362" t="s">
        <v>8223</v>
      </c>
      <c r="I3362" t="s">
        <v>8245</v>
      </c>
      <c r="J3362">
        <v>1420088400</v>
      </c>
      <c r="K3362">
        <v>1416977259</v>
      </c>
      <c r="L3362" s="16">
        <f>(K3362 / 60 / 60 / 24) + DATE(1970, 1, 1)</f>
        <v>41969.199756944443</v>
      </c>
      <c r="M3362" s="16">
        <f>(J3362 / 60 / 60 / 24) + DATE(1970, 1, 1)</f>
        <v>42005.208333333328</v>
      </c>
      <c r="N3362" s="10">
        <f>M3362-L3362</f>
        <v>36.008576388885558</v>
      </c>
      <c r="O3362" t="b">
        <v>0</v>
      </c>
      <c r="P3362">
        <v>23</v>
      </c>
      <c r="Q3362" s="12">
        <f>IFERROR(ROUND(E3362 / P3362, 2), 0)</f>
        <v>45.48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3386</v>
      </c>
      <c r="B3363" s="3" t="s">
        <v>3385</v>
      </c>
      <c r="C3363" s="3" t="s">
        <v>7496</v>
      </c>
      <c r="D3363" s="6">
        <v>2000</v>
      </c>
      <c r="E3363" s="8">
        <v>2100</v>
      </c>
      <c r="F3363" s="10">
        <f>ROUND(E3363 / D3363 * 100, 0)</f>
        <v>105</v>
      </c>
      <c r="G3363" t="s">
        <v>8218</v>
      </c>
      <c r="H3363" t="s">
        <v>8223</v>
      </c>
      <c r="I3363" t="s">
        <v>8245</v>
      </c>
      <c r="J3363">
        <v>1417620506</v>
      </c>
      <c r="K3363">
        <v>1415028506</v>
      </c>
      <c r="L3363" s="16">
        <f>(K3363 / 60 / 60 / 24) + DATE(1970, 1, 1)</f>
        <v>41946.644745370373</v>
      </c>
      <c r="M3363" s="16">
        <f>(J3363 / 60 / 60 / 24) + DATE(1970, 1, 1)</f>
        <v>41976.644745370373</v>
      </c>
      <c r="N3363" s="10">
        <f>M3363-L3363</f>
        <v>30</v>
      </c>
      <c r="O3363" t="b">
        <v>0</v>
      </c>
      <c r="P3363">
        <v>41</v>
      </c>
      <c r="Q3363" s="12">
        <f>IFERROR(ROUND(E3363 / P3363, 2), 0)</f>
        <v>51.22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3440</v>
      </c>
      <c r="B3364" s="3" t="s">
        <v>3439</v>
      </c>
      <c r="C3364" s="3" t="s">
        <v>7550</v>
      </c>
      <c r="D3364" s="6">
        <v>5000</v>
      </c>
      <c r="E3364" s="8">
        <v>5260.92</v>
      </c>
      <c r="F3364" s="10">
        <f>ROUND(E3364 / D3364 * 100, 0)</f>
        <v>105</v>
      </c>
      <c r="G3364" t="s">
        <v>8218</v>
      </c>
      <c r="H3364" t="s">
        <v>8223</v>
      </c>
      <c r="I3364" t="s">
        <v>8245</v>
      </c>
      <c r="J3364">
        <v>1405095300</v>
      </c>
      <c r="K3364">
        <v>1403146628</v>
      </c>
      <c r="L3364" s="16">
        <f>(K3364 / 60 / 60 / 24) + DATE(1970, 1, 1)</f>
        <v>41809.12300925926</v>
      </c>
      <c r="M3364" s="16">
        <f>(J3364 / 60 / 60 / 24) + DATE(1970, 1, 1)</f>
        <v>41831.677083333336</v>
      </c>
      <c r="N3364" s="10">
        <f>M3364-L3364</f>
        <v>22.554074074076198</v>
      </c>
      <c r="O3364" t="b">
        <v>0</v>
      </c>
      <c r="P3364">
        <v>82</v>
      </c>
      <c r="Q3364" s="12">
        <f>IFERROR(ROUND(E3364 / P3364, 2), 0)</f>
        <v>64.16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3492</v>
      </c>
      <c r="B3365" s="3" t="s">
        <v>3491</v>
      </c>
      <c r="C3365" s="3" t="s">
        <v>7602</v>
      </c>
      <c r="D3365" s="6">
        <v>3800</v>
      </c>
      <c r="E3365" s="8">
        <v>4000.22</v>
      </c>
      <c r="F3365" s="10">
        <f>ROUND(E3365 / D3365 * 100, 0)</f>
        <v>105</v>
      </c>
      <c r="G3365" t="s">
        <v>8218</v>
      </c>
      <c r="H3365" t="s">
        <v>8223</v>
      </c>
      <c r="I3365" t="s">
        <v>8245</v>
      </c>
      <c r="J3365">
        <v>1445818397</v>
      </c>
      <c r="K3365">
        <v>1442794397</v>
      </c>
      <c r="L3365" s="16">
        <f>(K3365 / 60 / 60 / 24) + DATE(1970, 1, 1)</f>
        <v>42268.009224537032</v>
      </c>
      <c r="M3365" s="16">
        <f>(J3365 / 60 / 60 / 24) + DATE(1970, 1, 1)</f>
        <v>42303.009224537032</v>
      </c>
      <c r="N3365" s="10">
        <f>M3365-L3365</f>
        <v>35</v>
      </c>
      <c r="O3365" t="b">
        <v>0</v>
      </c>
      <c r="P3365">
        <v>35</v>
      </c>
      <c r="Q3365" s="12">
        <f>IFERROR(ROUND(E3365 / P3365, 2), 0)</f>
        <v>114.29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3502</v>
      </c>
      <c r="B3366" s="3" t="s">
        <v>3501</v>
      </c>
      <c r="C3366" s="3" t="s">
        <v>7612</v>
      </c>
      <c r="D3366" s="6">
        <v>4000</v>
      </c>
      <c r="E3366" s="8">
        <v>4216</v>
      </c>
      <c r="F3366" s="10">
        <f>ROUND(E3366 / D3366 * 100, 0)</f>
        <v>105</v>
      </c>
      <c r="G3366" t="s">
        <v>8218</v>
      </c>
      <c r="H3366" t="s">
        <v>8223</v>
      </c>
      <c r="I3366" t="s">
        <v>8245</v>
      </c>
      <c r="J3366">
        <v>1458100740</v>
      </c>
      <c r="K3366">
        <v>1456862924</v>
      </c>
      <c r="L3366" s="16">
        <f>(K3366 / 60 / 60 / 24) + DATE(1970, 1, 1)</f>
        <v>42430.839398148149</v>
      </c>
      <c r="M3366" s="16">
        <f>(J3366 / 60 / 60 / 24) + DATE(1970, 1, 1)</f>
        <v>42445.165972222225</v>
      </c>
      <c r="N3366" s="10">
        <f>M3366-L3366</f>
        <v>14.326574074075324</v>
      </c>
      <c r="O3366" t="b">
        <v>0</v>
      </c>
      <c r="P3366">
        <v>31</v>
      </c>
      <c r="Q3366" s="12">
        <f>IFERROR(ROUND(E3366 / P3366, 2), 0)</f>
        <v>136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hidden="1" x14ac:dyDescent="0.2">
      <c r="A3367">
        <v>3541</v>
      </c>
      <c r="B3367" s="3" t="s">
        <v>3540</v>
      </c>
      <c r="C3367" s="3" t="s">
        <v>7651</v>
      </c>
      <c r="D3367" s="6">
        <v>1200</v>
      </c>
      <c r="E3367" s="8">
        <v>1260</v>
      </c>
      <c r="F3367" s="10">
        <f>ROUND(E3367 / D3367 * 100, 0)</f>
        <v>105</v>
      </c>
      <c r="G3367" t="s">
        <v>8218</v>
      </c>
      <c r="H3367" t="s">
        <v>8224</v>
      </c>
      <c r="I3367" t="s">
        <v>8246</v>
      </c>
      <c r="J3367">
        <v>1441042275</v>
      </c>
      <c r="K3367">
        <v>1438882275</v>
      </c>
      <c r="L3367" s="16">
        <f>(K3367 / 60 / 60 / 24) + DATE(1970, 1, 1)</f>
        <v>42222.730034722219</v>
      </c>
      <c r="M3367" s="16">
        <f>(J3367 / 60 / 60 / 24) + DATE(1970, 1, 1)</f>
        <v>42247.730034722219</v>
      </c>
      <c r="N3367" s="10">
        <f>M3367-L3367</f>
        <v>25</v>
      </c>
      <c r="O3367" t="b">
        <v>0</v>
      </c>
      <c r="P3367">
        <v>32</v>
      </c>
      <c r="Q3367" s="12">
        <f>IFERROR(ROUND(E3367 / P3367, 2), 0)</f>
        <v>39.380000000000003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hidden="1" x14ac:dyDescent="0.2">
      <c r="A3368">
        <v>3543</v>
      </c>
      <c r="B3368" s="3" t="s">
        <v>3542</v>
      </c>
      <c r="C3368" s="3" t="s">
        <v>7653</v>
      </c>
      <c r="D3368" s="6">
        <v>1500</v>
      </c>
      <c r="E3368" s="8">
        <v>1570</v>
      </c>
      <c r="F3368" s="10">
        <f>ROUND(E3368 / D3368 * 100, 0)</f>
        <v>105</v>
      </c>
      <c r="G3368" t="s">
        <v>8218</v>
      </c>
      <c r="H3368" t="s">
        <v>8235</v>
      </c>
      <c r="I3368" t="s">
        <v>8248</v>
      </c>
      <c r="J3368">
        <v>1435255659</v>
      </c>
      <c r="K3368">
        <v>1432663659</v>
      </c>
      <c r="L3368" s="16">
        <f>(K3368 / 60 / 60 / 24) + DATE(1970, 1, 1)</f>
        <v>42150.755312499998</v>
      </c>
      <c r="M3368" s="16">
        <f>(J3368 / 60 / 60 / 24) + DATE(1970, 1, 1)</f>
        <v>42180.755312499998</v>
      </c>
      <c r="N3368" s="10">
        <f>M3368-L3368</f>
        <v>30</v>
      </c>
      <c r="O3368" t="b">
        <v>0</v>
      </c>
      <c r="P3368">
        <v>29</v>
      </c>
      <c r="Q3368" s="12">
        <f>IFERROR(ROUND(E3368 / P3368, 2), 0)</f>
        <v>54.14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hidden="1" x14ac:dyDescent="0.2">
      <c r="A3369">
        <v>3550</v>
      </c>
      <c r="B3369" s="3" t="s">
        <v>3549</v>
      </c>
      <c r="C3369" s="3" t="s">
        <v>7660</v>
      </c>
      <c r="D3369" s="6">
        <v>2500</v>
      </c>
      <c r="E3369" s="8">
        <v>2620</v>
      </c>
      <c r="F3369" s="10">
        <f>ROUND(E3369 / D3369 * 100, 0)</f>
        <v>105</v>
      </c>
      <c r="G3369" t="s">
        <v>8218</v>
      </c>
      <c r="H3369" t="s">
        <v>8224</v>
      </c>
      <c r="I3369" t="s">
        <v>8246</v>
      </c>
      <c r="J3369">
        <v>1462224398</v>
      </c>
      <c r="K3369">
        <v>1459632398</v>
      </c>
      <c r="L3369" s="16">
        <f>(K3369 / 60 / 60 / 24) + DATE(1970, 1, 1)</f>
        <v>42462.893495370372</v>
      </c>
      <c r="M3369" s="16">
        <f>(J3369 / 60 / 60 / 24) + DATE(1970, 1, 1)</f>
        <v>42492.893495370372</v>
      </c>
      <c r="N3369" s="10">
        <f>M3369-L3369</f>
        <v>30</v>
      </c>
      <c r="O3369" t="b">
        <v>0</v>
      </c>
      <c r="P3369">
        <v>64</v>
      </c>
      <c r="Q3369" s="12">
        <f>IFERROR(ROUND(E3369 / P3369, 2), 0)</f>
        <v>40.94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hidden="1" x14ac:dyDescent="0.2">
      <c r="A3370">
        <v>3563</v>
      </c>
      <c r="B3370" s="3" t="s">
        <v>3562</v>
      </c>
      <c r="C3370" s="3" t="s">
        <v>7673</v>
      </c>
      <c r="D3370" s="6">
        <v>500</v>
      </c>
      <c r="E3370" s="8">
        <v>527.45000000000005</v>
      </c>
      <c r="F3370" s="10">
        <f>ROUND(E3370 / D3370 * 100, 0)</f>
        <v>105</v>
      </c>
      <c r="G3370" t="s">
        <v>8218</v>
      </c>
      <c r="H3370" t="s">
        <v>8224</v>
      </c>
      <c r="I3370" t="s">
        <v>8246</v>
      </c>
      <c r="J3370">
        <v>1470078000</v>
      </c>
      <c r="K3370">
        <v>1467648456</v>
      </c>
      <c r="L3370" s="16">
        <f>(K3370 / 60 / 60 / 24) + DATE(1970, 1, 1)</f>
        <v>42555.671944444446</v>
      </c>
      <c r="M3370" s="16">
        <f>(J3370 / 60 / 60 / 24) + DATE(1970, 1, 1)</f>
        <v>42583.791666666672</v>
      </c>
      <c r="N3370" s="10">
        <f>M3370-L3370</f>
        <v>28.119722222225391</v>
      </c>
      <c r="O3370" t="b">
        <v>0</v>
      </c>
      <c r="P3370">
        <v>25</v>
      </c>
      <c r="Q3370" s="12">
        <f>IFERROR(ROUND(E3370 / P3370, 2), 0)</f>
        <v>21.1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hidden="1" x14ac:dyDescent="0.2">
      <c r="A3371">
        <v>3566</v>
      </c>
      <c r="B3371" s="3" t="s">
        <v>3565</v>
      </c>
      <c r="C3371" s="3" t="s">
        <v>7676</v>
      </c>
      <c r="D3371" s="6">
        <v>2000</v>
      </c>
      <c r="E3371" s="8">
        <v>2095</v>
      </c>
      <c r="F3371" s="10">
        <f>ROUND(E3371 / D3371 * 100, 0)</f>
        <v>105</v>
      </c>
      <c r="G3371" t="s">
        <v>8218</v>
      </c>
      <c r="H3371" t="s">
        <v>8224</v>
      </c>
      <c r="I3371" t="s">
        <v>8246</v>
      </c>
      <c r="J3371">
        <v>1422015083</v>
      </c>
      <c r="K3371">
        <v>1419423083</v>
      </c>
      <c r="L3371" s="16">
        <f>(K3371 / 60 / 60 / 24) + DATE(1970, 1, 1)</f>
        <v>41997.507905092592</v>
      </c>
      <c r="M3371" s="16">
        <f>(J3371 / 60 / 60 / 24) + DATE(1970, 1, 1)</f>
        <v>42027.507905092592</v>
      </c>
      <c r="N3371" s="10">
        <f>M3371-L3371</f>
        <v>30</v>
      </c>
      <c r="O3371" t="b">
        <v>0</v>
      </c>
      <c r="P3371">
        <v>38</v>
      </c>
      <c r="Q3371" s="12">
        <f>IFERROR(ROUND(E3371 / P3371, 2), 0)</f>
        <v>55.13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hidden="1" x14ac:dyDescent="0.2">
      <c r="A3372">
        <v>3607</v>
      </c>
      <c r="B3372" s="3" t="s">
        <v>3606</v>
      </c>
      <c r="C3372" s="3" t="s">
        <v>7717</v>
      </c>
      <c r="D3372" s="6">
        <v>550</v>
      </c>
      <c r="E3372" s="8">
        <v>580</v>
      </c>
      <c r="F3372" s="10">
        <f>ROUND(E3372 / D3372 * 100, 0)</f>
        <v>105</v>
      </c>
      <c r="G3372" t="s">
        <v>8218</v>
      </c>
      <c r="H3372" t="s">
        <v>8224</v>
      </c>
      <c r="I3372" t="s">
        <v>8246</v>
      </c>
      <c r="J3372">
        <v>1450137600</v>
      </c>
      <c r="K3372">
        <v>1448924882</v>
      </c>
      <c r="L3372" s="16">
        <f>(K3372 / 60 / 60 / 24) + DATE(1970, 1, 1)</f>
        <v>42338.963912037041</v>
      </c>
      <c r="M3372" s="16">
        <f>(J3372 / 60 / 60 / 24) + DATE(1970, 1, 1)</f>
        <v>42353</v>
      </c>
      <c r="N3372" s="10">
        <f>M3372-L3372</f>
        <v>14.036087962958845</v>
      </c>
      <c r="O3372" t="b">
        <v>0</v>
      </c>
      <c r="P3372">
        <v>20</v>
      </c>
      <c r="Q3372" s="12">
        <f>IFERROR(ROUND(E3372 / P3372, 2), 0)</f>
        <v>29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48" x14ac:dyDescent="0.2">
      <c r="A3373">
        <v>3620</v>
      </c>
      <c r="B3373" s="3" t="s">
        <v>3618</v>
      </c>
      <c r="C3373" s="3" t="s">
        <v>7730</v>
      </c>
      <c r="D3373" s="6">
        <v>10500</v>
      </c>
      <c r="E3373" s="8">
        <v>11045</v>
      </c>
      <c r="F3373" s="10">
        <f>ROUND(E3373 / D3373 * 100, 0)</f>
        <v>105</v>
      </c>
      <c r="G3373" t="s">
        <v>8218</v>
      </c>
      <c r="H3373" t="s">
        <v>8223</v>
      </c>
      <c r="I3373" t="s">
        <v>8245</v>
      </c>
      <c r="J3373">
        <v>1425528000</v>
      </c>
      <c r="K3373">
        <v>1422916261</v>
      </c>
      <c r="L3373" s="16">
        <f>(K3373 / 60 / 60 / 24) + DATE(1970, 1, 1)</f>
        <v>42037.938206018516</v>
      </c>
      <c r="M3373" s="16">
        <f>(J3373 / 60 / 60 / 24) + DATE(1970, 1, 1)</f>
        <v>42068.166666666672</v>
      </c>
      <c r="N3373" s="10">
        <f>M3373-L3373</f>
        <v>30.228460648155306</v>
      </c>
      <c r="O3373" t="b">
        <v>0</v>
      </c>
      <c r="P3373">
        <v>197</v>
      </c>
      <c r="Q3373" s="12">
        <f>IFERROR(ROUND(E3373 / P3373, 2), 0)</f>
        <v>56.07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80" x14ac:dyDescent="0.2">
      <c r="A3374">
        <v>3624</v>
      </c>
      <c r="B3374" s="3" t="s">
        <v>3622</v>
      </c>
      <c r="C3374" s="3" t="s">
        <v>7734</v>
      </c>
      <c r="D3374" s="6">
        <v>3000</v>
      </c>
      <c r="E3374" s="8">
        <v>3148</v>
      </c>
      <c r="F3374" s="10">
        <f>ROUND(E3374 / D3374 * 100, 0)</f>
        <v>105</v>
      </c>
      <c r="G3374" t="s">
        <v>8218</v>
      </c>
      <c r="H3374" t="s">
        <v>8223</v>
      </c>
      <c r="I3374" t="s">
        <v>8245</v>
      </c>
      <c r="J3374">
        <v>1471977290</v>
      </c>
      <c r="K3374">
        <v>1466793290</v>
      </c>
      <c r="L3374" s="16">
        <f>(K3374 / 60 / 60 / 24) + DATE(1970, 1, 1)</f>
        <v>42545.774189814809</v>
      </c>
      <c r="M3374" s="16">
        <f>(J3374 / 60 / 60 / 24) + DATE(1970, 1, 1)</f>
        <v>42605.774189814809</v>
      </c>
      <c r="N3374" s="10">
        <f>M3374-L3374</f>
        <v>60</v>
      </c>
      <c r="O3374" t="b">
        <v>0</v>
      </c>
      <c r="P3374">
        <v>39</v>
      </c>
      <c r="Q3374" s="12">
        <f>IFERROR(ROUND(E3374 / P3374, 2), 0)</f>
        <v>80.72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32" x14ac:dyDescent="0.2">
      <c r="A3375">
        <v>3720</v>
      </c>
      <c r="B3375" s="3" t="s">
        <v>3717</v>
      </c>
      <c r="C3375" s="3" t="s">
        <v>7830</v>
      </c>
      <c r="D3375" s="6">
        <v>3300</v>
      </c>
      <c r="E3375" s="8">
        <v>3449</v>
      </c>
      <c r="F3375" s="10">
        <f>ROUND(E3375 / D3375 * 100, 0)</f>
        <v>105</v>
      </c>
      <c r="G3375" t="s">
        <v>8218</v>
      </c>
      <c r="H3375" t="s">
        <v>8223</v>
      </c>
      <c r="I3375" t="s">
        <v>8245</v>
      </c>
      <c r="J3375">
        <v>1435881006</v>
      </c>
      <c r="K3375">
        <v>1433980206</v>
      </c>
      <c r="L3375" s="16">
        <f>(K3375 / 60 / 60 / 24) + DATE(1970, 1, 1)</f>
        <v>42165.993125000001</v>
      </c>
      <c r="M3375" s="16">
        <f>(J3375 / 60 / 60 / 24) + DATE(1970, 1, 1)</f>
        <v>42187.993125000001</v>
      </c>
      <c r="N3375" s="10">
        <f>M3375-L3375</f>
        <v>22</v>
      </c>
      <c r="O3375" t="b">
        <v>0</v>
      </c>
      <c r="P3375">
        <v>40</v>
      </c>
      <c r="Q3375" s="12">
        <f>IFERROR(ROUND(E3375 / P3375, 2), 0)</f>
        <v>86.23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3821</v>
      </c>
      <c r="B3376" s="3" t="s">
        <v>3818</v>
      </c>
      <c r="C3376" s="3" t="s">
        <v>7930</v>
      </c>
      <c r="D3376" s="6">
        <v>3500</v>
      </c>
      <c r="E3376" s="8">
        <v>3659</v>
      </c>
      <c r="F3376" s="10">
        <f>ROUND(E3376 / D3376 * 100, 0)</f>
        <v>105</v>
      </c>
      <c r="G3376" t="s">
        <v>8218</v>
      </c>
      <c r="H3376" t="s">
        <v>8223</v>
      </c>
      <c r="I3376" t="s">
        <v>8245</v>
      </c>
      <c r="J3376">
        <v>1451881207</v>
      </c>
      <c r="K3376">
        <v>1449116407</v>
      </c>
      <c r="L3376" s="16">
        <f>(K3376 / 60 / 60 / 24) + DATE(1970, 1, 1)</f>
        <v>42341.180636574078</v>
      </c>
      <c r="M3376" s="16">
        <f>(J3376 / 60 / 60 / 24) + DATE(1970, 1, 1)</f>
        <v>42373.180636574078</v>
      </c>
      <c r="N3376" s="10">
        <f>M3376-L3376</f>
        <v>32</v>
      </c>
      <c r="O3376" t="b">
        <v>0</v>
      </c>
      <c r="P3376">
        <v>46</v>
      </c>
      <c r="Q3376" s="12">
        <f>IFERROR(ROUND(E3376 / P3376, 2), 0)</f>
        <v>79.540000000000006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3825</v>
      </c>
      <c r="B3377" s="3" t="s">
        <v>3822</v>
      </c>
      <c r="C3377" s="3" t="s">
        <v>7934</v>
      </c>
      <c r="D3377" s="6">
        <v>5000</v>
      </c>
      <c r="E3377" s="8">
        <v>5271</v>
      </c>
      <c r="F3377" s="10">
        <f>ROUND(E3377 / D3377 * 100, 0)</f>
        <v>105</v>
      </c>
      <c r="G3377" t="s">
        <v>8218</v>
      </c>
      <c r="H3377" t="s">
        <v>8223</v>
      </c>
      <c r="I3377" t="s">
        <v>8245</v>
      </c>
      <c r="J3377">
        <v>1434505214</v>
      </c>
      <c r="K3377">
        <v>1432690814</v>
      </c>
      <c r="L3377" s="16">
        <f>(K3377 / 60 / 60 / 24) + DATE(1970, 1, 1)</f>
        <v>42151.069606481484</v>
      </c>
      <c r="M3377" s="16">
        <f>(J3377 / 60 / 60 / 24) + DATE(1970, 1, 1)</f>
        <v>42172.069606481484</v>
      </c>
      <c r="N3377" s="10">
        <f>M3377-L3377</f>
        <v>21</v>
      </c>
      <c r="O3377" t="b">
        <v>0</v>
      </c>
      <c r="P3377">
        <v>49</v>
      </c>
      <c r="Q3377" s="12">
        <f>IFERROR(ROUND(E3377 / P3377, 2), 0)</f>
        <v>107.57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3832</v>
      </c>
      <c r="B3378" s="3" t="s">
        <v>3829</v>
      </c>
      <c r="C3378" s="3" t="s">
        <v>7941</v>
      </c>
      <c r="D3378" s="6">
        <v>1200</v>
      </c>
      <c r="E3378" s="8">
        <v>1256</v>
      </c>
      <c r="F3378" s="10">
        <f>ROUND(E3378 / D3378 * 100, 0)</f>
        <v>105</v>
      </c>
      <c r="G3378" t="s">
        <v>8218</v>
      </c>
      <c r="H3378" t="s">
        <v>8223</v>
      </c>
      <c r="I3378" t="s">
        <v>8245</v>
      </c>
      <c r="J3378">
        <v>1455936335</v>
      </c>
      <c r="K3378">
        <v>1452048335</v>
      </c>
      <c r="L3378" s="16">
        <f>(K3378 / 60 / 60 / 24) + DATE(1970, 1, 1)</f>
        <v>42375.114988425921</v>
      </c>
      <c r="M3378" s="16">
        <f>(J3378 / 60 / 60 / 24) + DATE(1970, 1, 1)</f>
        <v>42420.114988425921</v>
      </c>
      <c r="N3378" s="10">
        <f>M3378-L3378</f>
        <v>45</v>
      </c>
      <c r="O3378" t="b">
        <v>0</v>
      </c>
      <c r="P3378">
        <v>9</v>
      </c>
      <c r="Q3378" s="12">
        <f>IFERROR(ROUND(E3378 / P3378, 2), 0)</f>
        <v>139.56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2795</v>
      </c>
      <c r="B3379" s="3" t="s">
        <v>2795</v>
      </c>
      <c r="C3379" s="3" t="s">
        <v>6905</v>
      </c>
      <c r="D3379" s="6">
        <v>700</v>
      </c>
      <c r="E3379" s="8">
        <v>730</v>
      </c>
      <c r="F3379" s="10">
        <f>ROUND(E3379 / D3379 * 100, 0)</f>
        <v>104</v>
      </c>
      <c r="G3379" t="s">
        <v>8218</v>
      </c>
      <c r="H3379" t="s">
        <v>8223</v>
      </c>
      <c r="I3379" t="s">
        <v>8245</v>
      </c>
      <c r="J3379">
        <v>1402095600</v>
      </c>
      <c r="K3379">
        <v>1400675841</v>
      </c>
      <c r="L3379" s="16">
        <f>(K3379 / 60 / 60 / 24) + DATE(1970, 1, 1)</f>
        <v>41780.525937500002</v>
      </c>
      <c r="M3379" s="16">
        <f>(J3379 / 60 / 60 / 24) + DATE(1970, 1, 1)</f>
        <v>41796.958333333336</v>
      </c>
      <c r="N3379" s="10">
        <f>M3379-L3379</f>
        <v>16.43239583333343</v>
      </c>
      <c r="O3379" t="b">
        <v>0</v>
      </c>
      <c r="P3379">
        <v>20</v>
      </c>
      <c r="Q3379" s="12">
        <f>IFERROR(ROUND(E3379 / P3379, 2), 0)</f>
        <v>36.5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hidden="1" x14ac:dyDescent="0.2">
      <c r="A3380">
        <v>2840</v>
      </c>
      <c r="B3380" s="3" t="s">
        <v>2840</v>
      </c>
      <c r="C3380" s="3" t="s">
        <v>6950</v>
      </c>
      <c r="D3380" s="6">
        <v>2500</v>
      </c>
      <c r="E3380" s="8">
        <v>2600</v>
      </c>
      <c r="F3380" s="10">
        <f>ROUND(E3380 / D3380 * 100, 0)</f>
        <v>104</v>
      </c>
      <c r="G3380" t="s">
        <v>8218</v>
      </c>
      <c r="H3380" t="s">
        <v>8224</v>
      </c>
      <c r="I3380" t="s">
        <v>8246</v>
      </c>
      <c r="J3380">
        <v>1426698000</v>
      </c>
      <c r="K3380">
        <v>1424825479</v>
      </c>
      <c r="L3380" s="16">
        <f>(K3380 / 60 / 60 / 24) + DATE(1970, 1, 1)</f>
        <v>42060.035636574074</v>
      </c>
      <c r="M3380" s="16">
        <f>(J3380 / 60 / 60 / 24) + DATE(1970, 1, 1)</f>
        <v>42081.708333333328</v>
      </c>
      <c r="N3380" s="10">
        <f>M3380-L3380</f>
        <v>21.672696759254904</v>
      </c>
      <c r="O3380" t="b">
        <v>0</v>
      </c>
      <c r="P3380">
        <v>132</v>
      </c>
      <c r="Q3380" s="12">
        <f>IFERROR(ROUND(E3380 / P3380, 2), 0)</f>
        <v>19.7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3149</v>
      </c>
      <c r="B3381" s="3" t="s">
        <v>3149</v>
      </c>
      <c r="C3381" s="3" t="s">
        <v>7259</v>
      </c>
      <c r="D3381" s="6">
        <v>1250</v>
      </c>
      <c r="E3381" s="8">
        <v>1300</v>
      </c>
      <c r="F3381" s="10">
        <f>ROUND(E3381 / D3381 * 100, 0)</f>
        <v>104</v>
      </c>
      <c r="G3381" t="s">
        <v>8218</v>
      </c>
      <c r="H3381" t="s">
        <v>8223</v>
      </c>
      <c r="I3381" t="s">
        <v>8245</v>
      </c>
      <c r="J3381">
        <v>1354845600</v>
      </c>
      <c r="K3381">
        <v>1352766300</v>
      </c>
      <c r="L3381" s="16">
        <f>(K3381 / 60 / 60 / 24) + DATE(1970, 1, 1)</f>
        <v>41226.017361111109</v>
      </c>
      <c r="M3381" s="16">
        <f>(J3381 / 60 / 60 / 24) + DATE(1970, 1, 1)</f>
        <v>41250.083333333336</v>
      </c>
      <c r="N3381" s="10">
        <f>M3381-L3381</f>
        <v>24.065972222226264</v>
      </c>
      <c r="O3381" t="b">
        <v>1</v>
      </c>
      <c r="P3381">
        <v>25</v>
      </c>
      <c r="Q3381" s="12">
        <f>IFERROR(ROUND(E3381 / P3381, 2), 0)</f>
        <v>52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3208</v>
      </c>
      <c r="B3382" s="3" t="s">
        <v>3208</v>
      </c>
      <c r="C3382" s="3" t="s">
        <v>7318</v>
      </c>
      <c r="D3382" s="6">
        <v>5000</v>
      </c>
      <c r="E3382" s="8">
        <v>5175</v>
      </c>
      <c r="F3382" s="10">
        <f>ROUND(E3382 / D3382 * 100, 0)</f>
        <v>104</v>
      </c>
      <c r="G3382" t="s">
        <v>8218</v>
      </c>
      <c r="H3382" t="s">
        <v>8223</v>
      </c>
      <c r="I3382" t="s">
        <v>8245</v>
      </c>
      <c r="J3382">
        <v>1406557877</v>
      </c>
      <c r="K3382">
        <v>1404743477</v>
      </c>
      <c r="L3382" s="16">
        <f>(K3382 / 60 / 60 / 24) + DATE(1970, 1, 1)</f>
        <v>41827.605057870373</v>
      </c>
      <c r="M3382" s="16">
        <f>(J3382 / 60 / 60 / 24) + DATE(1970, 1, 1)</f>
        <v>41848.605057870373</v>
      </c>
      <c r="N3382" s="10">
        <f>M3382-L3382</f>
        <v>21</v>
      </c>
      <c r="O3382" t="b">
        <v>1</v>
      </c>
      <c r="P3382">
        <v>82</v>
      </c>
      <c r="Q3382" s="12">
        <f>IFERROR(ROUND(E3382 / P3382, 2), 0)</f>
        <v>63.11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hidden="1" x14ac:dyDescent="0.2">
      <c r="A3383">
        <v>3226</v>
      </c>
      <c r="B3383" s="3" t="s">
        <v>3226</v>
      </c>
      <c r="C3383" s="3" t="s">
        <v>7336</v>
      </c>
      <c r="D3383" s="6">
        <v>1200</v>
      </c>
      <c r="E3383" s="8">
        <v>1250</v>
      </c>
      <c r="F3383" s="10">
        <f>ROUND(E3383 / D3383 * 100, 0)</f>
        <v>104</v>
      </c>
      <c r="G3383" t="s">
        <v>8218</v>
      </c>
      <c r="H3383" t="s">
        <v>8224</v>
      </c>
      <c r="I3383" t="s">
        <v>8246</v>
      </c>
      <c r="J3383">
        <v>1446213612</v>
      </c>
      <c r="K3383">
        <v>1443621612</v>
      </c>
      <c r="L3383" s="16">
        <f>(K3383 / 60 / 60 / 24) + DATE(1970, 1, 1)</f>
        <v>42277.583472222221</v>
      </c>
      <c r="M3383" s="16">
        <f>(J3383 / 60 / 60 / 24) + DATE(1970, 1, 1)</f>
        <v>42307.583472222221</v>
      </c>
      <c r="N3383" s="10">
        <f>M3383-L3383</f>
        <v>30</v>
      </c>
      <c r="O3383" t="b">
        <v>1</v>
      </c>
      <c r="P3383">
        <v>21</v>
      </c>
      <c r="Q3383" s="12">
        <f>IFERROR(ROUND(E3383 / P3383, 2), 0)</f>
        <v>59.52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3245</v>
      </c>
      <c r="B3384" s="3" t="s">
        <v>3245</v>
      </c>
      <c r="C3384" s="3" t="s">
        <v>7355</v>
      </c>
      <c r="D3384" s="6">
        <v>21000</v>
      </c>
      <c r="E3384" s="8">
        <v>21904</v>
      </c>
      <c r="F3384" s="10">
        <f>ROUND(E3384 / D3384 * 100, 0)</f>
        <v>104</v>
      </c>
      <c r="G3384" t="s">
        <v>8218</v>
      </c>
      <c r="H3384" t="s">
        <v>8223</v>
      </c>
      <c r="I3384" t="s">
        <v>8245</v>
      </c>
      <c r="J3384">
        <v>1434074400</v>
      </c>
      <c r="K3384">
        <v>1431354258</v>
      </c>
      <c r="L3384" s="16">
        <f>(K3384 / 60 / 60 / 24) + DATE(1970, 1, 1)</f>
        <v>42135.60020833333</v>
      </c>
      <c r="M3384" s="16">
        <f>(J3384 / 60 / 60 / 24) + DATE(1970, 1, 1)</f>
        <v>42167.083333333328</v>
      </c>
      <c r="N3384" s="10">
        <f>M3384-L3384</f>
        <v>31.483124999998836</v>
      </c>
      <c r="O3384" t="b">
        <v>0</v>
      </c>
      <c r="P3384">
        <v>270</v>
      </c>
      <c r="Q3384" s="12">
        <f>IFERROR(ROUND(E3384 / P3384, 2), 0)</f>
        <v>81.13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32" x14ac:dyDescent="0.2">
      <c r="A3385">
        <v>3339</v>
      </c>
      <c r="B3385" s="3" t="s">
        <v>3339</v>
      </c>
      <c r="C3385" s="3" t="s">
        <v>7449</v>
      </c>
      <c r="D3385" s="6">
        <v>8000</v>
      </c>
      <c r="E3385" s="8">
        <v>8348</v>
      </c>
      <c r="F3385" s="10">
        <f>ROUND(E3385 / D3385 * 100, 0)</f>
        <v>104</v>
      </c>
      <c r="G3385" t="s">
        <v>8218</v>
      </c>
      <c r="H3385" t="s">
        <v>8223</v>
      </c>
      <c r="I3385" t="s">
        <v>8245</v>
      </c>
      <c r="J3385">
        <v>1469721518</v>
      </c>
      <c r="K3385">
        <v>1467129518</v>
      </c>
      <c r="L3385" s="16">
        <f>(K3385 / 60 / 60 / 24) + DATE(1970, 1, 1)</f>
        <v>42549.665717592594</v>
      </c>
      <c r="M3385" s="16">
        <f>(J3385 / 60 / 60 / 24) + DATE(1970, 1, 1)</f>
        <v>42579.665717592594</v>
      </c>
      <c r="N3385" s="10">
        <f>M3385-L3385</f>
        <v>30</v>
      </c>
      <c r="O3385" t="b">
        <v>0</v>
      </c>
      <c r="P3385">
        <v>47</v>
      </c>
      <c r="Q3385" s="12">
        <f>IFERROR(ROUND(E3385 / P3385, 2), 0)</f>
        <v>177.62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hidden="1" x14ac:dyDescent="0.2">
      <c r="A3386">
        <v>3350</v>
      </c>
      <c r="B3386" s="3" t="s">
        <v>3349</v>
      </c>
      <c r="C3386" s="3" t="s">
        <v>7460</v>
      </c>
      <c r="D3386" s="6">
        <v>3500</v>
      </c>
      <c r="E3386" s="8">
        <v>3655</v>
      </c>
      <c r="F3386" s="10">
        <f>ROUND(E3386 / D3386 * 100, 0)</f>
        <v>104</v>
      </c>
      <c r="G3386" t="s">
        <v>8218</v>
      </c>
      <c r="H3386" t="s">
        <v>8242</v>
      </c>
      <c r="I3386" t="s">
        <v>8248</v>
      </c>
      <c r="J3386">
        <v>1448838000</v>
      </c>
      <c r="K3386">
        <v>1445791811</v>
      </c>
      <c r="L3386" s="16">
        <f>(K3386 / 60 / 60 / 24) + DATE(1970, 1, 1)</f>
        <v>42302.701516203699</v>
      </c>
      <c r="M3386" s="16">
        <f>(J3386 / 60 / 60 / 24) + DATE(1970, 1, 1)</f>
        <v>42337.958333333328</v>
      </c>
      <c r="N3386" s="10">
        <f>M3386-L3386</f>
        <v>35.256817129629781</v>
      </c>
      <c r="O3386" t="b">
        <v>0</v>
      </c>
      <c r="P3386">
        <v>51</v>
      </c>
      <c r="Q3386" s="12">
        <f>IFERROR(ROUND(E3386 / P3386, 2), 0)</f>
        <v>71.67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3365</v>
      </c>
      <c r="B3387" s="3" t="s">
        <v>3364</v>
      </c>
      <c r="C3387" s="3" t="s">
        <v>7475</v>
      </c>
      <c r="D3387" s="6">
        <v>2500</v>
      </c>
      <c r="E3387" s="8">
        <v>2600</v>
      </c>
      <c r="F3387" s="10">
        <f>ROUND(E3387 / D3387 * 100, 0)</f>
        <v>104</v>
      </c>
      <c r="G3387" t="s">
        <v>8218</v>
      </c>
      <c r="H3387" t="s">
        <v>8223</v>
      </c>
      <c r="I3387" t="s">
        <v>8245</v>
      </c>
      <c r="J3387">
        <v>1449973592</v>
      </c>
      <c r="K3387">
        <v>1447381592</v>
      </c>
      <c r="L3387" s="16">
        <f>(K3387 / 60 / 60 / 24) + DATE(1970, 1, 1)</f>
        <v>42321.101759259262</v>
      </c>
      <c r="M3387" s="16">
        <f>(J3387 / 60 / 60 / 24) + DATE(1970, 1, 1)</f>
        <v>42351.101759259262</v>
      </c>
      <c r="N3387" s="10">
        <f>M3387-L3387</f>
        <v>30</v>
      </c>
      <c r="O3387" t="b">
        <v>0</v>
      </c>
      <c r="P3387">
        <v>3</v>
      </c>
      <c r="Q3387" s="12">
        <f>IFERROR(ROUND(E3387 / P3387, 2), 0)</f>
        <v>866.67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hidden="1" x14ac:dyDescent="0.2">
      <c r="A3388">
        <v>3369</v>
      </c>
      <c r="B3388" s="3" t="s">
        <v>3368</v>
      </c>
      <c r="C3388" s="3" t="s">
        <v>7479</v>
      </c>
      <c r="D3388" s="6">
        <v>5000</v>
      </c>
      <c r="E3388" s="8">
        <v>5195</v>
      </c>
      <c r="F3388" s="10">
        <f>ROUND(E3388 / D3388 * 100, 0)</f>
        <v>104</v>
      </c>
      <c r="G3388" t="s">
        <v>8218</v>
      </c>
      <c r="H3388" t="s">
        <v>8240</v>
      </c>
      <c r="I3388" t="s">
        <v>8248</v>
      </c>
      <c r="J3388">
        <v>1484441980</v>
      </c>
      <c r="K3388">
        <v>1479257980</v>
      </c>
      <c r="L3388" s="16">
        <f>(K3388 / 60 / 60 / 24) + DATE(1970, 1, 1)</f>
        <v>42690.041435185187</v>
      </c>
      <c r="M3388" s="16">
        <f>(J3388 / 60 / 60 / 24) + DATE(1970, 1, 1)</f>
        <v>42750.041435185187</v>
      </c>
      <c r="N3388" s="10">
        <f>M3388-L3388</f>
        <v>60</v>
      </c>
      <c r="O3388" t="b">
        <v>0</v>
      </c>
      <c r="P3388">
        <v>54</v>
      </c>
      <c r="Q3388" s="12">
        <f>IFERROR(ROUND(E3388 / P3388, 2), 0)</f>
        <v>96.2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3372</v>
      </c>
      <c r="B3389" s="3" t="s">
        <v>3371</v>
      </c>
      <c r="C3389" s="3" t="s">
        <v>7482</v>
      </c>
      <c r="D3389" s="6">
        <v>1000</v>
      </c>
      <c r="E3389" s="8">
        <v>1035</v>
      </c>
      <c r="F3389" s="10">
        <f>ROUND(E3389 / D3389 * 100, 0)</f>
        <v>104</v>
      </c>
      <c r="G3389" t="s">
        <v>8218</v>
      </c>
      <c r="H3389" t="s">
        <v>8223</v>
      </c>
      <c r="I3389" t="s">
        <v>8245</v>
      </c>
      <c r="J3389">
        <v>1408942740</v>
      </c>
      <c r="K3389">
        <v>1407157756</v>
      </c>
      <c r="L3389" s="16">
        <f>(K3389 / 60 / 60 / 24) + DATE(1970, 1, 1)</f>
        <v>41855.548101851848</v>
      </c>
      <c r="M3389" s="16">
        <f>(J3389 / 60 / 60 / 24) + DATE(1970, 1, 1)</f>
        <v>41876.207638888889</v>
      </c>
      <c r="N3389" s="10">
        <f>M3389-L3389</f>
        <v>20.659537037041446</v>
      </c>
      <c r="O3389" t="b">
        <v>0</v>
      </c>
      <c r="P3389">
        <v>27</v>
      </c>
      <c r="Q3389" s="12">
        <f>IFERROR(ROUND(E3389 / P3389, 2), 0)</f>
        <v>38.33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hidden="1" x14ac:dyDescent="0.2">
      <c r="A3390">
        <v>3379</v>
      </c>
      <c r="B3390" s="3" t="s">
        <v>3378</v>
      </c>
      <c r="C3390" s="3" t="s">
        <v>7489</v>
      </c>
      <c r="D3390" s="6">
        <v>2000</v>
      </c>
      <c r="E3390" s="8">
        <v>2073</v>
      </c>
      <c r="F3390" s="10">
        <f>ROUND(E3390 / D3390 * 100, 0)</f>
        <v>104</v>
      </c>
      <c r="G3390" t="s">
        <v>8218</v>
      </c>
      <c r="H3390" t="s">
        <v>8224</v>
      </c>
      <c r="I3390" t="s">
        <v>8246</v>
      </c>
      <c r="J3390">
        <v>1440630000</v>
      </c>
      <c r="K3390">
        <v>1439122800</v>
      </c>
      <c r="L3390" s="16">
        <f>(K3390 / 60 / 60 / 24) + DATE(1970, 1, 1)</f>
        <v>42225.513888888891</v>
      </c>
      <c r="M3390" s="16">
        <f>(J3390 / 60 / 60 / 24) + DATE(1970, 1, 1)</f>
        <v>42242.958333333328</v>
      </c>
      <c r="N3390" s="10">
        <f>M3390-L3390</f>
        <v>17.444444444437977</v>
      </c>
      <c r="O3390" t="b">
        <v>0</v>
      </c>
      <c r="P3390">
        <v>38</v>
      </c>
      <c r="Q3390" s="12">
        <f>IFERROR(ROUND(E3390 / P3390, 2), 0)</f>
        <v>54.55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3380</v>
      </c>
      <c r="B3391" s="3" t="s">
        <v>3379</v>
      </c>
      <c r="C3391" s="3" t="s">
        <v>7490</v>
      </c>
      <c r="D3391" s="6">
        <v>3000</v>
      </c>
      <c r="E3391" s="8">
        <v>3133</v>
      </c>
      <c r="F3391" s="10">
        <f>ROUND(E3391 / D3391 * 100, 0)</f>
        <v>104</v>
      </c>
      <c r="G3391" t="s">
        <v>8218</v>
      </c>
      <c r="H3391" t="s">
        <v>8223</v>
      </c>
      <c r="I3391" t="s">
        <v>8245</v>
      </c>
      <c r="J3391">
        <v>1417305178</v>
      </c>
      <c r="K3391">
        <v>1414277578</v>
      </c>
      <c r="L3391" s="16">
        <f>(K3391 / 60 / 60 / 24) + DATE(1970, 1, 1)</f>
        <v>41937.95344907407</v>
      </c>
      <c r="M3391" s="16">
        <f>(J3391 / 60 / 60 / 24) + DATE(1970, 1, 1)</f>
        <v>41972.995115740734</v>
      </c>
      <c r="N3391" s="10">
        <f>M3391-L3391</f>
        <v>35.041666666664241</v>
      </c>
      <c r="O3391" t="b">
        <v>0</v>
      </c>
      <c r="P3391">
        <v>28</v>
      </c>
      <c r="Q3391" s="12">
        <f>IFERROR(ROUND(E3391 / P3391, 2), 0)</f>
        <v>111.89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hidden="1" x14ac:dyDescent="0.2">
      <c r="A3392">
        <v>3388</v>
      </c>
      <c r="B3392" s="3" t="s">
        <v>3387</v>
      </c>
      <c r="C3392" s="3" t="s">
        <v>7498</v>
      </c>
      <c r="D3392" s="6">
        <v>1500</v>
      </c>
      <c r="E3392" s="8">
        <v>1557</v>
      </c>
      <c r="F3392" s="10">
        <f>ROUND(E3392 / D3392 * 100, 0)</f>
        <v>104</v>
      </c>
      <c r="G3392" t="s">
        <v>8218</v>
      </c>
      <c r="H3392" t="s">
        <v>8224</v>
      </c>
      <c r="I3392" t="s">
        <v>8246</v>
      </c>
      <c r="J3392">
        <v>1434625441</v>
      </c>
      <c r="K3392">
        <v>1432033441</v>
      </c>
      <c r="L3392" s="16">
        <f>(K3392 / 60 / 60 / 24) + DATE(1970, 1, 1)</f>
        <v>42143.461122685185</v>
      </c>
      <c r="M3392" s="16">
        <f>(J3392 / 60 / 60 / 24) + DATE(1970, 1, 1)</f>
        <v>42173.461122685185</v>
      </c>
      <c r="N3392" s="10">
        <f>M3392-L3392</f>
        <v>30</v>
      </c>
      <c r="O3392" t="b">
        <v>0</v>
      </c>
      <c r="P3392">
        <v>45</v>
      </c>
      <c r="Q3392" s="12">
        <f>IFERROR(ROUND(E3392 / P3392, 2), 0)</f>
        <v>34.6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3396</v>
      </c>
      <c r="B3393" s="3" t="s">
        <v>3395</v>
      </c>
      <c r="C3393" s="3" t="s">
        <v>7506</v>
      </c>
      <c r="D3393" s="6">
        <v>1500</v>
      </c>
      <c r="E3393" s="8">
        <v>1565</v>
      </c>
      <c r="F3393" s="10">
        <f>ROUND(E3393 / D3393 * 100, 0)</f>
        <v>104</v>
      </c>
      <c r="G3393" t="s">
        <v>8218</v>
      </c>
      <c r="H3393" t="s">
        <v>8223</v>
      </c>
      <c r="I3393" t="s">
        <v>8245</v>
      </c>
      <c r="J3393">
        <v>1401595140</v>
      </c>
      <c r="K3393">
        <v>1399286589</v>
      </c>
      <c r="L3393" s="16">
        <f>(K3393 / 60 / 60 / 24) + DATE(1970, 1, 1)</f>
        <v>41764.44663194444</v>
      </c>
      <c r="M3393" s="16">
        <f>(J3393 / 60 / 60 / 24) + DATE(1970, 1, 1)</f>
        <v>41791.165972222225</v>
      </c>
      <c r="N3393" s="10">
        <f>M3393-L3393</f>
        <v>26.719340277784795</v>
      </c>
      <c r="O3393" t="b">
        <v>0</v>
      </c>
      <c r="P3393">
        <v>28</v>
      </c>
      <c r="Q3393" s="12">
        <f>IFERROR(ROUND(E3393 / P3393, 2), 0)</f>
        <v>55.89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hidden="1" x14ac:dyDescent="0.2">
      <c r="A3394">
        <v>3399</v>
      </c>
      <c r="B3394" s="3" t="s">
        <v>3398</v>
      </c>
      <c r="C3394" s="3" t="s">
        <v>7509</v>
      </c>
      <c r="D3394" s="6">
        <v>1200</v>
      </c>
      <c r="E3394" s="8">
        <v>1245</v>
      </c>
      <c r="F3394" s="10">
        <f>ROUND(E3394 / D3394 * 100, 0)</f>
        <v>104</v>
      </c>
      <c r="G3394" t="s">
        <v>8218</v>
      </c>
      <c r="H3394" t="s">
        <v>8224</v>
      </c>
      <c r="I3394" t="s">
        <v>8246</v>
      </c>
      <c r="J3394">
        <v>1424556325</v>
      </c>
      <c r="K3394">
        <v>1421964325</v>
      </c>
      <c r="L3394" s="16">
        <f>(K3394 / 60 / 60 / 24) + DATE(1970, 1, 1)</f>
        <v>42026.920428240745</v>
      </c>
      <c r="M3394" s="16">
        <f>(J3394 / 60 / 60 / 24) + DATE(1970, 1, 1)</f>
        <v>42056.920428240745</v>
      </c>
      <c r="N3394" s="10">
        <f>M3394-L3394</f>
        <v>30</v>
      </c>
      <c r="O3394" t="b">
        <v>0</v>
      </c>
      <c r="P3394">
        <v>46</v>
      </c>
      <c r="Q3394" s="12">
        <f>IFERROR(ROUND(E3394 / P3394, 2), 0)</f>
        <v>27.07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3411</v>
      </c>
      <c r="B3395" s="3" t="s">
        <v>3410</v>
      </c>
      <c r="C3395" s="3" t="s">
        <v>7521</v>
      </c>
      <c r="D3395" s="6">
        <v>15000</v>
      </c>
      <c r="E3395" s="8">
        <v>15535</v>
      </c>
      <c r="F3395" s="10">
        <f>ROUND(E3395 / D3395 * 100, 0)</f>
        <v>104</v>
      </c>
      <c r="G3395" t="s">
        <v>8218</v>
      </c>
      <c r="H3395" t="s">
        <v>8223</v>
      </c>
      <c r="I3395" t="s">
        <v>8245</v>
      </c>
      <c r="J3395">
        <v>1444264372</v>
      </c>
      <c r="K3395">
        <v>1442536372</v>
      </c>
      <c r="L3395" s="16">
        <f>(K3395 / 60 / 60 / 24) + DATE(1970, 1, 1)</f>
        <v>42265.022824074069</v>
      </c>
      <c r="M3395" s="16">
        <f>(J3395 / 60 / 60 / 24) + DATE(1970, 1, 1)</f>
        <v>42285.022824074069</v>
      </c>
      <c r="N3395" s="10">
        <f>M3395-L3395</f>
        <v>20</v>
      </c>
      <c r="O3395" t="b">
        <v>0</v>
      </c>
      <c r="P3395">
        <v>78</v>
      </c>
      <c r="Q3395" s="12">
        <f>IFERROR(ROUND(E3395 / P3395, 2), 0)</f>
        <v>199.17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3414</v>
      </c>
      <c r="B3396" s="3" t="s">
        <v>3413</v>
      </c>
      <c r="C3396" s="3" t="s">
        <v>7524</v>
      </c>
      <c r="D3396" s="6">
        <v>3000</v>
      </c>
      <c r="E3396" s="8">
        <v>3105</v>
      </c>
      <c r="F3396" s="10">
        <f>ROUND(E3396 / D3396 * 100, 0)</f>
        <v>104</v>
      </c>
      <c r="G3396" t="s">
        <v>8218</v>
      </c>
      <c r="H3396" t="s">
        <v>8223</v>
      </c>
      <c r="I3396" t="s">
        <v>8245</v>
      </c>
      <c r="J3396">
        <v>1480579140</v>
      </c>
      <c r="K3396">
        <v>1478030325</v>
      </c>
      <c r="L3396" s="16">
        <f>(K3396 / 60 / 60 / 24) + DATE(1970, 1, 1)</f>
        <v>42675.832465277781</v>
      </c>
      <c r="M3396" s="16">
        <f>(J3396 / 60 / 60 / 24) + DATE(1970, 1, 1)</f>
        <v>42705.332638888889</v>
      </c>
      <c r="N3396" s="10">
        <f>M3396-L3396</f>
        <v>29.500173611108039</v>
      </c>
      <c r="O3396" t="b">
        <v>0</v>
      </c>
      <c r="P3396">
        <v>44</v>
      </c>
      <c r="Q3396" s="12">
        <f>IFERROR(ROUND(E3396 / P3396, 2), 0)</f>
        <v>70.569999999999993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48" x14ac:dyDescent="0.2">
      <c r="A3397">
        <v>3424</v>
      </c>
      <c r="B3397" s="3" t="s">
        <v>3423</v>
      </c>
      <c r="C3397" s="3" t="s">
        <v>7534</v>
      </c>
      <c r="D3397" s="6">
        <v>6000</v>
      </c>
      <c r="E3397" s="8">
        <v>6215</v>
      </c>
      <c r="F3397" s="10">
        <f>ROUND(E3397 / D3397 * 100, 0)</f>
        <v>104</v>
      </c>
      <c r="G3397" t="s">
        <v>8218</v>
      </c>
      <c r="H3397" t="s">
        <v>8223</v>
      </c>
      <c r="I3397" t="s">
        <v>8245</v>
      </c>
      <c r="J3397">
        <v>1423119540</v>
      </c>
      <c r="K3397">
        <v>1421252084</v>
      </c>
      <c r="L3397" s="16">
        <f>(K3397 / 60 / 60 / 24) + DATE(1970, 1, 1)</f>
        <v>42018.676898148144</v>
      </c>
      <c r="M3397" s="16">
        <f>(J3397 / 60 / 60 / 24) + DATE(1970, 1, 1)</f>
        <v>42040.290972222225</v>
      </c>
      <c r="N3397" s="10">
        <f>M3397-L3397</f>
        <v>21.614074074081145</v>
      </c>
      <c r="O3397" t="b">
        <v>0</v>
      </c>
      <c r="P3397">
        <v>76</v>
      </c>
      <c r="Q3397" s="12">
        <f>IFERROR(ROUND(E3397 / P3397, 2), 0)</f>
        <v>81.78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hidden="1" x14ac:dyDescent="0.2">
      <c r="A3398">
        <v>3438</v>
      </c>
      <c r="B3398" s="3" t="s">
        <v>3437</v>
      </c>
      <c r="C3398" s="3" t="s">
        <v>7548</v>
      </c>
      <c r="D3398" s="6">
        <v>2500</v>
      </c>
      <c r="E3398" s="8">
        <v>2605</v>
      </c>
      <c r="F3398" s="10">
        <f>ROUND(E3398 / D3398 * 100, 0)</f>
        <v>104</v>
      </c>
      <c r="G3398" t="s">
        <v>8218</v>
      </c>
      <c r="H3398" t="s">
        <v>8224</v>
      </c>
      <c r="I3398" t="s">
        <v>8246</v>
      </c>
      <c r="J3398">
        <v>1430600400</v>
      </c>
      <c r="K3398">
        <v>1428358567</v>
      </c>
      <c r="L3398" s="16">
        <f>(K3398 / 60 / 60 / 24) + DATE(1970, 1, 1)</f>
        <v>42100.927858796291</v>
      </c>
      <c r="M3398" s="16">
        <f>(J3398 / 60 / 60 / 24) + DATE(1970, 1, 1)</f>
        <v>42126.875</v>
      </c>
      <c r="N3398" s="10">
        <f>M3398-L3398</f>
        <v>25.94714120370918</v>
      </c>
      <c r="O3398" t="b">
        <v>0</v>
      </c>
      <c r="P3398">
        <v>14</v>
      </c>
      <c r="Q3398" s="12">
        <f>IFERROR(ROUND(E3398 / P3398, 2), 0)</f>
        <v>186.07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48" x14ac:dyDescent="0.2">
      <c r="A3399">
        <v>3476</v>
      </c>
      <c r="B3399" s="3" t="s">
        <v>3475</v>
      </c>
      <c r="C3399" s="3" t="s">
        <v>7586</v>
      </c>
      <c r="D3399" s="6">
        <v>300</v>
      </c>
      <c r="E3399" s="8">
        <v>312</v>
      </c>
      <c r="F3399" s="10">
        <f>ROUND(E3399 / D3399 * 100, 0)</f>
        <v>104</v>
      </c>
      <c r="G3399" t="s">
        <v>8218</v>
      </c>
      <c r="H3399" t="s">
        <v>8223</v>
      </c>
      <c r="I3399" t="s">
        <v>8245</v>
      </c>
      <c r="J3399">
        <v>1414378800</v>
      </c>
      <c r="K3399">
        <v>1412836990</v>
      </c>
      <c r="L3399" s="16">
        <f>(K3399 / 60 / 60 / 24) + DATE(1970, 1, 1)</f>
        <v>41921.279976851853</v>
      </c>
      <c r="M3399" s="16">
        <f>(J3399 / 60 / 60 / 24) + DATE(1970, 1, 1)</f>
        <v>41939.125</v>
      </c>
      <c r="N3399" s="10">
        <f>M3399-L3399</f>
        <v>17.845023148147448</v>
      </c>
      <c r="O3399" t="b">
        <v>0</v>
      </c>
      <c r="P3399">
        <v>6</v>
      </c>
      <c r="Q3399" s="12">
        <f>IFERROR(ROUND(E3399 / P3399, 2), 0)</f>
        <v>52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96" x14ac:dyDescent="0.2">
      <c r="A3400">
        <v>3505</v>
      </c>
      <c r="B3400" s="3" t="s">
        <v>3504</v>
      </c>
      <c r="C3400" s="3" t="s">
        <v>7615</v>
      </c>
      <c r="D3400" s="6">
        <v>2500</v>
      </c>
      <c r="E3400" s="8">
        <v>2594</v>
      </c>
      <c r="F3400" s="10">
        <f>ROUND(E3400 / D3400 * 100, 0)</f>
        <v>104</v>
      </c>
      <c r="G3400" t="s">
        <v>8218</v>
      </c>
      <c r="H3400" t="s">
        <v>8223</v>
      </c>
      <c r="I3400" t="s">
        <v>8245</v>
      </c>
      <c r="J3400">
        <v>1399953600</v>
      </c>
      <c r="K3400">
        <v>1398983245</v>
      </c>
      <c r="L3400" s="16">
        <f>(K3400 / 60 / 60 / 24) + DATE(1970, 1, 1)</f>
        <v>41760.935706018521</v>
      </c>
      <c r="M3400" s="16">
        <f>(J3400 / 60 / 60 / 24) + DATE(1970, 1, 1)</f>
        <v>41772.166666666664</v>
      </c>
      <c r="N3400" s="10">
        <f>M3400-L3400</f>
        <v>11.230960648143082</v>
      </c>
      <c r="O3400" t="b">
        <v>0</v>
      </c>
      <c r="P3400">
        <v>39</v>
      </c>
      <c r="Q3400" s="12">
        <f>IFERROR(ROUND(E3400 / P3400, 2), 0)</f>
        <v>66.510000000000005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32" x14ac:dyDescent="0.2">
      <c r="A3401">
        <v>3507</v>
      </c>
      <c r="B3401" s="3" t="s">
        <v>3506</v>
      </c>
      <c r="C3401" s="3" t="s">
        <v>7617</v>
      </c>
      <c r="D3401" s="6">
        <v>10000</v>
      </c>
      <c r="E3401" s="8">
        <v>10440</v>
      </c>
      <c r="F3401" s="10">
        <f>ROUND(E3401 / D3401 * 100, 0)</f>
        <v>104</v>
      </c>
      <c r="G3401" t="s">
        <v>8218</v>
      </c>
      <c r="H3401" t="s">
        <v>8223</v>
      </c>
      <c r="I3401" t="s">
        <v>8245</v>
      </c>
      <c r="J3401">
        <v>1464732537</v>
      </c>
      <c r="K3401">
        <v>1462140537</v>
      </c>
      <c r="L3401" s="16">
        <f>(K3401 / 60 / 60 / 24) + DATE(1970, 1, 1)</f>
        <v>42491.92288194444</v>
      </c>
      <c r="M3401" s="16">
        <f>(J3401 / 60 / 60 / 24) + DATE(1970, 1, 1)</f>
        <v>42521.92288194444</v>
      </c>
      <c r="N3401" s="10">
        <f>M3401-L3401</f>
        <v>30</v>
      </c>
      <c r="O3401" t="b">
        <v>0</v>
      </c>
      <c r="P3401">
        <v>72</v>
      </c>
      <c r="Q3401" s="12">
        <f>IFERROR(ROUND(E3401 / P3401, 2), 0)</f>
        <v>145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hidden="1" x14ac:dyDescent="0.2">
      <c r="A3402">
        <v>3559</v>
      </c>
      <c r="B3402" s="3" t="s">
        <v>3558</v>
      </c>
      <c r="C3402" s="3" t="s">
        <v>7669</v>
      </c>
      <c r="D3402" s="6">
        <v>1000</v>
      </c>
      <c r="E3402" s="8">
        <v>1035</v>
      </c>
      <c r="F3402" s="10">
        <f>ROUND(E3402 / D3402 * 100, 0)</f>
        <v>104</v>
      </c>
      <c r="G3402" t="s">
        <v>8218</v>
      </c>
      <c r="H3402" t="s">
        <v>8225</v>
      </c>
      <c r="I3402" t="s">
        <v>8247</v>
      </c>
      <c r="J3402">
        <v>1438333080</v>
      </c>
      <c r="K3402">
        <v>1436408308</v>
      </c>
      <c r="L3402" s="16">
        <f>(K3402 / 60 / 60 / 24) + DATE(1970, 1, 1)</f>
        <v>42194.096157407403</v>
      </c>
      <c r="M3402" s="16">
        <f>(J3402 / 60 / 60 / 24) + DATE(1970, 1, 1)</f>
        <v>42216.373611111107</v>
      </c>
      <c r="N3402" s="10">
        <f>M3402-L3402</f>
        <v>22.277453703703941</v>
      </c>
      <c r="O3402" t="b">
        <v>0</v>
      </c>
      <c r="P3402">
        <v>24</v>
      </c>
      <c r="Q3402" s="12">
        <f>IFERROR(ROUND(E3402 / P3402, 2), 0)</f>
        <v>43.13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hidden="1" x14ac:dyDescent="0.2">
      <c r="A3403">
        <v>3601</v>
      </c>
      <c r="B3403" s="3" t="s">
        <v>3600</v>
      </c>
      <c r="C3403" s="3" t="s">
        <v>7711</v>
      </c>
      <c r="D3403" s="6">
        <v>2000</v>
      </c>
      <c r="E3403" s="8">
        <v>2087</v>
      </c>
      <c r="F3403" s="10">
        <f>ROUND(E3403 / D3403 * 100, 0)</f>
        <v>104</v>
      </c>
      <c r="G3403" t="s">
        <v>8218</v>
      </c>
      <c r="H3403" t="s">
        <v>8224</v>
      </c>
      <c r="I3403" t="s">
        <v>8246</v>
      </c>
      <c r="J3403">
        <v>1421452682</v>
      </c>
      <c r="K3403">
        <v>1418860682</v>
      </c>
      <c r="L3403" s="16">
        <f>(K3403 / 60 / 60 / 24) + DATE(1970, 1, 1)</f>
        <v>41990.99863425926</v>
      </c>
      <c r="M3403" s="16">
        <f>(J3403 / 60 / 60 / 24) + DATE(1970, 1, 1)</f>
        <v>42020.99863425926</v>
      </c>
      <c r="N3403" s="10">
        <f>M3403-L3403</f>
        <v>30</v>
      </c>
      <c r="O3403" t="b">
        <v>0</v>
      </c>
      <c r="P3403">
        <v>53</v>
      </c>
      <c r="Q3403" s="12">
        <f>IFERROR(ROUND(E3403 / P3403, 2), 0)</f>
        <v>39.380000000000003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hidden="1" x14ac:dyDescent="0.2">
      <c r="A3404">
        <v>3649</v>
      </c>
      <c r="B3404" s="3" t="s">
        <v>3647</v>
      </c>
      <c r="C3404" s="3" t="s">
        <v>7759</v>
      </c>
      <c r="D3404" s="6">
        <v>750</v>
      </c>
      <c r="E3404" s="8">
        <v>780</v>
      </c>
      <c r="F3404" s="10">
        <f>ROUND(E3404 / D3404 * 100, 0)</f>
        <v>104</v>
      </c>
      <c r="G3404" t="s">
        <v>8218</v>
      </c>
      <c r="H3404" t="s">
        <v>8228</v>
      </c>
      <c r="I3404" t="s">
        <v>8250</v>
      </c>
      <c r="J3404">
        <v>1402938394</v>
      </c>
      <c r="K3404">
        <v>1400691994</v>
      </c>
      <c r="L3404" s="16">
        <f>(K3404 / 60 / 60 / 24) + DATE(1970, 1, 1)</f>
        <v>41780.712893518517</v>
      </c>
      <c r="M3404" s="16">
        <f>(J3404 / 60 / 60 / 24) + DATE(1970, 1, 1)</f>
        <v>41806.712893518517</v>
      </c>
      <c r="N3404" s="10">
        <f>M3404-L3404</f>
        <v>26</v>
      </c>
      <c r="O3404" t="b">
        <v>0</v>
      </c>
      <c r="P3404">
        <v>8</v>
      </c>
      <c r="Q3404" s="12">
        <f>IFERROR(ROUND(E3404 / P3404, 2), 0)</f>
        <v>97.5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32" x14ac:dyDescent="0.2">
      <c r="A3405">
        <v>3651</v>
      </c>
      <c r="B3405" s="3" t="s">
        <v>3649</v>
      </c>
      <c r="C3405" s="3" t="s">
        <v>7761</v>
      </c>
      <c r="D3405" s="6">
        <v>500</v>
      </c>
      <c r="E3405" s="8">
        <v>520</v>
      </c>
      <c r="F3405" s="10">
        <f>ROUND(E3405 / D3405 * 100, 0)</f>
        <v>104</v>
      </c>
      <c r="G3405" t="s">
        <v>8218</v>
      </c>
      <c r="H3405" t="s">
        <v>8223</v>
      </c>
      <c r="I3405" t="s">
        <v>8245</v>
      </c>
      <c r="J3405">
        <v>1407686340</v>
      </c>
      <c r="K3405">
        <v>1404833442</v>
      </c>
      <c r="L3405" s="16">
        <f>(K3405 / 60 / 60 / 24) + DATE(1970, 1, 1)</f>
        <v>41828.646319444444</v>
      </c>
      <c r="M3405" s="16">
        <f>(J3405 / 60 / 60 / 24) + DATE(1970, 1, 1)</f>
        <v>41861.665972222225</v>
      </c>
      <c r="N3405" s="10">
        <f>M3405-L3405</f>
        <v>33.01965277778072</v>
      </c>
      <c r="O3405" t="b">
        <v>0</v>
      </c>
      <c r="P3405">
        <v>9</v>
      </c>
      <c r="Q3405" s="12">
        <f>IFERROR(ROUND(E3405 / P3405, 2), 0)</f>
        <v>57.78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hidden="1" x14ac:dyDescent="0.2">
      <c r="A3406">
        <v>3663</v>
      </c>
      <c r="B3406" s="3" t="s">
        <v>3660</v>
      </c>
      <c r="C3406" s="3" t="s">
        <v>7773</v>
      </c>
      <c r="D3406" s="6">
        <v>225</v>
      </c>
      <c r="E3406" s="8">
        <v>234</v>
      </c>
      <c r="F3406" s="10">
        <f>ROUND(E3406 / D3406 * 100, 0)</f>
        <v>104</v>
      </c>
      <c r="G3406" t="s">
        <v>8218</v>
      </c>
      <c r="H3406" t="s">
        <v>8224</v>
      </c>
      <c r="I3406" t="s">
        <v>8246</v>
      </c>
      <c r="J3406">
        <v>1482321030</v>
      </c>
      <c r="K3406">
        <v>1477133430</v>
      </c>
      <c r="L3406" s="16">
        <f>(K3406 / 60 / 60 / 24) + DATE(1970, 1, 1)</f>
        <v>42665.451736111107</v>
      </c>
      <c r="M3406" s="16">
        <f>(J3406 / 60 / 60 / 24) + DATE(1970, 1, 1)</f>
        <v>42725.493402777778</v>
      </c>
      <c r="N3406" s="10">
        <f>M3406-L3406</f>
        <v>60.041666666671517</v>
      </c>
      <c r="O3406" t="b">
        <v>0</v>
      </c>
      <c r="P3406">
        <v>9</v>
      </c>
      <c r="Q3406" s="12">
        <f>IFERROR(ROUND(E3406 / P3406, 2), 0)</f>
        <v>26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3668</v>
      </c>
      <c r="B3407" s="3" t="s">
        <v>3665</v>
      </c>
      <c r="C3407" s="3" t="s">
        <v>7778</v>
      </c>
      <c r="D3407" s="6">
        <v>1000</v>
      </c>
      <c r="E3407" s="8">
        <v>1035</v>
      </c>
      <c r="F3407" s="10">
        <f>ROUND(E3407 / D3407 * 100, 0)</f>
        <v>104</v>
      </c>
      <c r="G3407" t="s">
        <v>8218</v>
      </c>
      <c r="H3407" t="s">
        <v>8223</v>
      </c>
      <c r="I3407" t="s">
        <v>8245</v>
      </c>
      <c r="J3407">
        <v>1437676380</v>
      </c>
      <c r="K3407">
        <v>1435670452</v>
      </c>
      <c r="L3407" s="16">
        <f>(K3407 / 60 / 60 / 24) + DATE(1970, 1, 1)</f>
        <v>42185.556157407409</v>
      </c>
      <c r="M3407" s="16">
        <f>(J3407 / 60 / 60 / 24) + DATE(1970, 1, 1)</f>
        <v>42208.772916666669</v>
      </c>
      <c r="N3407" s="10">
        <f>M3407-L3407</f>
        <v>23.216759259259561</v>
      </c>
      <c r="O3407" t="b">
        <v>0</v>
      </c>
      <c r="P3407">
        <v>28</v>
      </c>
      <c r="Q3407" s="12">
        <f>IFERROR(ROUND(E3407 / P3407, 2), 0)</f>
        <v>36.96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hidden="1" x14ac:dyDescent="0.2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s="10">
        <f>ROUND(E3408 / D3408 * 100, 0)</f>
        <v>103</v>
      </c>
      <c r="G3408" t="s">
        <v>8218</v>
      </c>
      <c r="H3408" t="s">
        <v>8224</v>
      </c>
      <c r="I3408" t="s">
        <v>8246</v>
      </c>
      <c r="J3408">
        <v>1483707905</v>
      </c>
      <c r="K3408">
        <v>1481115905</v>
      </c>
      <c r="L3408" s="16">
        <f>(K3408 / 60 / 60 / 24) + DATE(1970, 1, 1)</f>
        <v>42711.545196759253</v>
      </c>
      <c r="M3408" s="16">
        <f>(J3408 / 60 / 60 / 24) + DATE(1970, 1, 1)</f>
        <v>42741.545196759253</v>
      </c>
      <c r="N3408" s="10">
        <f>M3408-L3408</f>
        <v>30</v>
      </c>
      <c r="O3408" t="b">
        <v>0</v>
      </c>
      <c r="P3408">
        <v>59</v>
      </c>
      <c r="Q3408" s="12">
        <f>IFERROR(ROUND(E3408 / P3408, 2), 0)</f>
        <v>34.75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48" x14ac:dyDescent="0.2">
      <c r="A3409">
        <v>1301</v>
      </c>
      <c r="B3409" s="3" t="s">
        <v>1302</v>
      </c>
      <c r="C3409" s="3" t="s">
        <v>5411</v>
      </c>
      <c r="D3409" s="6">
        <v>2000</v>
      </c>
      <c r="E3409" s="8">
        <v>2055</v>
      </c>
      <c r="F3409" s="10">
        <f>ROUND(E3409 / D3409 * 100, 0)</f>
        <v>103</v>
      </c>
      <c r="G3409" t="s">
        <v>8218</v>
      </c>
      <c r="H3409" t="s">
        <v>8223</v>
      </c>
      <c r="I3409" t="s">
        <v>8245</v>
      </c>
      <c r="J3409">
        <v>1437447600</v>
      </c>
      <c r="K3409">
        <v>1436551178</v>
      </c>
      <c r="L3409" s="16">
        <f>(K3409 / 60 / 60 / 24) + DATE(1970, 1, 1)</f>
        <v>42195.749745370369</v>
      </c>
      <c r="M3409" s="16">
        <f>(J3409 / 60 / 60 / 24) + DATE(1970, 1, 1)</f>
        <v>42206.125</v>
      </c>
      <c r="N3409" s="10">
        <f>M3409-L3409</f>
        <v>10.375254629630945</v>
      </c>
      <c r="O3409" t="b">
        <v>0</v>
      </c>
      <c r="P3409">
        <v>29</v>
      </c>
      <c r="Q3409" s="12">
        <f>IFERROR(ROUND(E3409 / P3409, 2), 0)</f>
        <v>70.86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32" x14ac:dyDescent="0.2">
      <c r="A3410">
        <v>2788</v>
      </c>
      <c r="B3410" s="3" t="s">
        <v>2788</v>
      </c>
      <c r="C3410" s="3" t="s">
        <v>6898</v>
      </c>
      <c r="D3410" s="6">
        <v>2000</v>
      </c>
      <c r="E3410" s="8">
        <v>2050</v>
      </c>
      <c r="F3410" s="10">
        <f>ROUND(E3410 / D3410 * 100, 0)</f>
        <v>103</v>
      </c>
      <c r="G3410" t="s">
        <v>8218</v>
      </c>
      <c r="H3410" t="s">
        <v>8223</v>
      </c>
      <c r="I3410" t="s">
        <v>8245</v>
      </c>
      <c r="J3410">
        <v>1469811043</v>
      </c>
      <c r="K3410">
        <v>1467219043</v>
      </c>
      <c r="L3410" s="16">
        <f>(K3410 / 60 / 60 / 24) + DATE(1970, 1, 1)</f>
        <v>42550.701886574068</v>
      </c>
      <c r="M3410" s="16">
        <f>(J3410 / 60 / 60 / 24) + DATE(1970, 1, 1)</f>
        <v>42580.701886574068</v>
      </c>
      <c r="N3410" s="10">
        <f>M3410-L3410</f>
        <v>30</v>
      </c>
      <c r="O3410" t="b">
        <v>0</v>
      </c>
      <c r="P3410">
        <v>20</v>
      </c>
      <c r="Q3410" s="12">
        <f>IFERROR(ROUND(E3410 / P3410, 2), 0)</f>
        <v>102.5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2791</v>
      </c>
      <c r="B3411" s="3" t="s">
        <v>2791</v>
      </c>
      <c r="C3411" s="3" t="s">
        <v>6901</v>
      </c>
      <c r="D3411" s="6">
        <v>2000</v>
      </c>
      <c r="E3411" s="8">
        <v>2050</v>
      </c>
      <c r="F3411" s="10">
        <f>ROUND(E3411 / D3411 * 100, 0)</f>
        <v>103</v>
      </c>
      <c r="G3411" t="s">
        <v>8218</v>
      </c>
      <c r="H3411" t="s">
        <v>8223</v>
      </c>
      <c r="I3411" t="s">
        <v>8245</v>
      </c>
      <c r="J3411">
        <v>1473393600</v>
      </c>
      <c r="K3411">
        <v>1470778559</v>
      </c>
      <c r="L3411" s="16">
        <f>(K3411 / 60 / 60 / 24) + DATE(1970, 1, 1)</f>
        <v>42591.899988425925</v>
      </c>
      <c r="M3411" s="16">
        <f>(J3411 / 60 / 60 / 24) + DATE(1970, 1, 1)</f>
        <v>42622.166666666672</v>
      </c>
      <c r="N3411" s="10">
        <f>M3411-L3411</f>
        <v>30.266678240746842</v>
      </c>
      <c r="O3411" t="b">
        <v>0</v>
      </c>
      <c r="P3411">
        <v>28</v>
      </c>
      <c r="Q3411" s="12">
        <f>IFERROR(ROUND(E3411 / P3411, 2), 0)</f>
        <v>73.209999999999994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hidden="1" x14ac:dyDescent="0.2">
      <c r="A3412">
        <v>2797</v>
      </c>
      <c r="B3412" s="3" t="s">
        <v>2797</v>
      </c>
      <c r="C3412" s="3" t="s">
        <v>6907</v>
      </c>
      <c r="D3412" s="6">
        <v>8000</v>
      </c>
      <c r="E3412" s="8">
        <v>8211.61</v>
      </c>
      <c r="F3412" s="10">
        <f>ROUND(E3412 / D3412 * 100, 0)</f>
        <v>103</v>
      </c>
      <c r="G3412" t="s">
        <v>8218</v>
      </c>
      <c r="H3412" t="s">
        <v>8224</v>
      </c>
      <c r="I3412" t="s">
        <v>8246</v>
      </c>
      <c r="J3412">
        <v>1404858840</v>
      </c>
      <c r="K3412">
        <v>1402266840</v>
      </c>
      <c r="L3412" s="16">
        <f>(K3412 / 60 / 60 / 24) + DATE(1970, 1, 1)</f>
        <v>41798.94027777778</v>
      </c>
      <c r="M3412" s="16">
        <f>(J3412 / 60 / 60 / 24) + DATE(1970, 1, 1)</f>
        <v>41828.94027777778</v>
      </c>
      <c r="N3412" s="10">
        <f>M3412-L3412</f>
        <v>30</v>
      </c>
      <c r="O3412" t="b">
        <v>0</v>
      </c>
      <c r="P3412">
        <v>94</v>
      </c>
      <c r="Q3412" s="12">
        <f>IFERROR(ROUND(E3412 / P3412, 2), 0)</f>
        <v>87.36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hidden="1" x14ac:dyDescent="0.2">
      <c r="A3413">
        <v>2825</v>
      </c>
      <c r="B3413" s="3" t="s">
        <v>2825</v>
      </c>
      <c r="C3413" s="3" t="s">
        <v>6935</v>
      </c>
      <c r="D3413" s="6">
        <v>3000</v>
      </c>
      <c r="E3413" s="8">
        <v>3100</v>
      </c>
      <c r="F3413" s="10">
        <f>ROUND(E3413 / D3413 * 100, 0)</f>
        <v>103</v>
      </c>
      <c r="G3413" t="s">
        <v>8218</v>
      </c>
      <c r="H3413" t="s">
        <v>8224</v>
      </c>
      <c r="I3413" t="s">
        <v>8246</v>
      </c>
      <c r="J3413">
        <v>1449255686</v>
      </c>
      <c r="K3413">
        <v>1446663686</v>
      </c>
      <c r="L3413" s="16">
        <f>(K3413 / 60 / 60 / 24) + DATE(1970, 1, 1)</f>
        <v>42312.792662037042</v>
      </c>
      <c r="M3413" s="16">
        <f>(J3413 / 60 / 60 / 24) + DATE(1970, 1, 1)</f>
        <v>42342.792662037042</v>
      </c>
      <c r="N3413" s="10">
        <f>M3413-L3413</f>
        <v>30</v>
      </c>
      <c r="O3413" t="b">
        <v>0</v>
      </c>
      <c r="P3413">
        <v>51</v>
      </c>
      <c r="Q3413" s="12">
        <f>IFERROR(ROUND(E3413 / P3413, 2), 0)</f>
        <v>60.78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32" x14ac:dyDescent="0.2">
      <c r="A3414">
        <v>3169</v>
      </c>
      <c r="B3414" s="3" t="s">
        <v>3169</v>
      </c>
      <c r="C3414" s="3" t="s">
        <v>7279</v>
      </c>
      <c r="D3414" s="6">
        <v>8000</v>
      </c>
      <c r="E3414" s="8">
        <v>8241</v>
      </c>
      <c r="F3414" s="10">
        <f>ROUND(E3414 / D3414 * 100, 0)</f>
        <v>103</v>
      </c>
      <c r="G3414" t="s">
        <v>8218</v>
      </c>
      <c r="H3414" t="s">
        <v>8223</v>
      </c>
      <c r="I3414" t="s">
        <v>8245</v>
      </c>
      <c r="J3414">
        <v>1386910740</v>
      </c>
      <c r="K3414">
        <v>1384364561</v>
      </c>
      <c r="L3414" s="16">
        <f>(K3414 / 60 / 60 / 24) + DATE(1970, 1, 1)</f>
        <v>41591.737974537034</v>
      </c>
      <c r="M3414" s="16">
        <f>(J3414 / 60 / 60 / 24) + DATE(1970, 1, 1)</f>
        <v>41621.207638888889</v>
      </c>
      <c r="N3414" s="10">
        <f>M3414-L3414</f>
        <v>29.46966435185459</v>
      </c>
      <c r="O3414" t="b">
        <v>1</v>
      </c>
      <c r="P3414">
        <v>82</v>
      </c>
      <c r="Q3414" s="12">
        <f>IFERROR(ROUND(E3414 / P3414, 2), 0)</f>
        <v>100.5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3173</v>
      </c>
      <c r="B3415" s="3" t="s">
        <v>3173</v>
      </c>
      <c r="C3415" s="3" t="s">
        <v>7283</v>
      </c>
      <c r="D3415" s="6">
        <v>10000</v>
      </c>
      <c r="E3415" s="8">
        <v>10300</v>
      </c>
      <c r="F3415" s="10">
        <f>ROUND(E3415 / D3415 * 100, 0)</f>
        <v>103</v>
      </c>
      <c r="G3415" t="s">
        <v>8218</v>
      </c>
      <c r="H3415" t="s">
        <v>8223</v>
      </c>
      <c r="I3415" t="s">
        <v>8245</v>
      </c>
      <c r="J3415">
        <v>1411765492</v>
      </c>
      <c r="K3415">
        <v>1409173492</v>
      </c>
      <c r="L3415" s="16">
        <f>(K3415 / 60 / 60 / 24) + DATE(1970, 1, 1)</f>
        <v>41878.878379629627</v>
      </c>
      <c r="M3415" s="16">
        <f>(J3415 / 60 / 60 / 24) + DATE(1970, 1, 1)</f>
        <v>41908.878379629627</v>
      </c>
      <c r="N3415" s="10">
        <f>M3415-L3415</f>
        <v>30</v>
      </c>
      <c r="O3415" t="b">
        <v>1</v>
      </c>
      <c r="P3415">
        <v>74</v>
      </c>
      <c r="Q3415" s="12">
        <f>IFERROR(ROUND(E3415 / P3415, 2), 0)</f>
        <v>139.19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hidden="1" x14ac:dyDescent="0.2">
      <c r="A3416">
        <v>3221</v>
      </c>
      <c r="B3416" s="3" t="s">
        <v>3221</v>
      </c>
      <c r="C3416" s="3" t="s">
        <v>7331</v>
      </c>
      <c r="D3416" s="6">
        <v>4000</v>
      </c>
      <c r="E3416" s="8">
        <v>4137</v>
      </c>
      <c r="F3416" s="10">
        <f>ROUND(E3416 / D3416 * 100, 0)</f>
        <v>103</v>
      </c>
      <c r="G3416" t="s">
        <v>8218</v>
      </c>
      <c r="H3416" t="s">
        <v>8224</v>
      </c>
      <c r="I3416" t="s">
        <v>8246</v>
      </c>
      <c r="J3416">
        <v>1436114603</v>
      </c>
      <c r="K3416">
        <v>1433090603</v>
      </c>
      <c r="L3416" s="16">
        <f>(K3416 / 60 / 60 / 24) + DATE(1970, 1, 1)</f>
        <v>42155.696793981479</v>
      </c>
      <c r="M3416" s="16">
        <f>(J3416 / 60 / 60 / 24) + DATE(1970, 1, 1)</f>
        <v>42190.696793981479</v>
      </c>
      <c r="N3416" s="10">
        <f>M3416-L3416</f>
        <v>35</v>
      </c>
      <c r="O3416" t="b">
        <v>1</v>
      </c>
      <c r="P3416">
        <v>113</v>
      </c>
      <c r="Q3416" s="12">
        <f>IFERROR(ROUND(E3416 / P3416, 2), 0)</f>
        <v>36.61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48" x14ac:dyDescent="0.2">
      <c r="A3417">
        <v>3235</v>
      </c>
      <c r="B3417" s="3" t="s">
        <v>3235</v>
      </c>
      <c r="C3417" s="3" t="s">
        <v>7345</v>
      </c>
      <c r="D3417" s="6">
        <v>15000</v>
      </c>
      <c r="E3417" s="8">
        <v>15481</v>
      </c>
      <c r="F3417" s="10">
        <f>ROUND(E3417 / D3417 * 100, 0)</f>
        <v>103</v>
      </c>
      <c r="G3417" t="s">
        <v>8218</v>
      </c>
      <c r="H3417" t="s">
        <v>8223</v>
      </c>
      <c r="I3417" t="s">
        <v>8245</v>
      </c>
      <c r="J3417">
        <v>1467361251</v>
      </c>
      <c r="K3417">
        <v>1464769251</v>
      </c>
      <c r="L3417" s="16">
        <f>(K3417 / 60 / 60 / 24) + DATE(1970, 1, 1)</f>
        <v>42522.347812499997</v>
      </c>
      <c r="M3417" s="16">
        <f>(J3417 / 60 / 60 / 24) + DATE(1970, 1, 1)</f>
        <v>42552.347812499997</v>
      </c>
      <c r="N3417" s="10">
        <f>M3417-L3417</f>
        <v>30</v>
      </c>
      <c r="O3417" t="b">
        <v>1</v>
      </c>
      <c r="P3417">
        <v>181</v>
      </c>
      <c r="Q3417" s="12">
        <f>IFERROR(ROUND(E3417 / P3417, 2), 0)</f>
        <v>85.53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3243</v>
      </c>
      <c r="B3418" s="3" t="s">
        <v>3243</v>
      </c>
      <c r="C3418" s="3" t="s">
        <v>7353</v>
      </c>
      <c r="D3418" s="6">
        <v>8000</v>
      </c>
      <c r="E3418" s="8">
        <v>8227</v>
      </c>
      <c r="F3418" s="10">
        <f>ROUND(E3418 / D3418 * 100, 0)</f>
        <v>103</v>
      </c>
      <c r="G3418" t="s">
        <v>8218</v>
      </c>
      <c r="H3418" t="s">
        <v>8223</v>
      </c>
      <c r="I3418" t="s">
        <v>8245</v>
      </c>
      <c r="J3418">
        <v>1444348800</v>
      </c>
      <c r="K3418">
        <v>1442283562</v>
      </c>
      <c r="L3418" s="16">
        <f>(K3418 / 60 / 60 / 24) + DATE(1970, 1, 1)</f>
        <v>42262.096782407403</v>
      </c>
      <c r="M3418" s="16">
        <f>(J3418 / 60 / 60 / 24) + DATE(1970, 1, 1)</f>
        <v>42286</v>
      </c>
      <c r="N3418" s="10">
        <f>M3418-L3418</f>
        <v>23.903217592596775</v>
      </c>
      <c r="O3418" t="b">
        <v>1</v>
      </c>
      <c r="P3418">
        <v>71</v>
      </c>
      <c r="Q3418" s="12">
        <f>IFERROR(ROUND(E3418 / P3418, 2), 0)</f>
        <v>115.87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hidden="1" x14ac:dyDescent="0.2">
      <c r="A3419">
        <v>3244</v>
      </c>
      <c r="B3419" s="3" t="s">
        <v>3244</v>
      </c>
      <c r="C3419" s="3" t="s">
        <v>7354</v>
      </c>
      <c r="D3419" s="6">
        <v>1600</v>
      </c>
      <c r="E3419" s="8">
        <v>1647</v>
      </c>
      <c r="F3419" s="10">
        <f>ROUND(E3419 / D3419 * 100, 0)</f>
        <v>103</v>
      </c>
      <c r="G3419" t="s">
        <v>8218</v>
      </c>
      <c r="H3419" t="s">
        <v>8224</v>
      </c>
      <c r="I3419" t="s">
        <v>8246</v>
      </c>
      <c r="J3419">
        <v>1480613982</v>
      </c>
      <c r="K3419">
        <v>1478018382</v>
      </c>
      <c r="L3419" s="16">
        <f>(K3419 / 60 / 60 / 24) + DATE(1970, 1, 1)</f>
        <v>42675.694236111114</v>
      </c>
      <c r="M3419" s="16">
        <f>(J3419 / 60 / 60 / 24) + DATE(1970, 1, 1)</f>
        <v>42705.735902777778</v>
      </c>
      <c r="N3419" s="10">
        <f>M3419-L3419</f>
        <v>30.041666666664241</v>
      </c>
      <c r="O3419" t="b">
        <v>0</v>
      </c>
      <c r="P3419">
        <v>69</v>
      </c>
      <c r="Q3419" s="12">
        <f>IFERROR(ROUND(E3419 / P3419, 2), 0)</f>
        <v>23.87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32" x14ac:dyDescent="0.2">
      <c r="A3420">
        <v>3262</v>
      </c>
      <c r="B3420" s="3" t="s">
        <v>3262</v>
      </c>
      <c r="C3420" s="3" t="s">
        <v>7372</v>
      </c>
      <c r="D3420" s="6">
        <v>12200</v>
      </c>
      <c r="E3420" s="8">
        <v>12571</v>
      </c>
      <c r="F3420" s="10">
        <f>ROUND(E3420 / D3420 * 100, 0)</f>
        <v>103</v>
      </c>
      <c r="G3420" t="s">
        <v>8218</v>
      </c>
      <c r="H3420" t="s">
        <v>8223</v>
      </c>
      <c r="I3420" t="s">
        <v>8245</v>
      </c>
      <c r="J3420">
        <v>1419220800</v>
      </c>
      <c r="K3420">
        <v>1416555262</v>
      </c>
      <c r="L3420" s="16">
        <f>(K3420 / 60 / 60 / 24) + DATE(1970, 1, 1)</f>
        <v>41964.315532407403</v>
      </c>
      <c r="M3420" s="16">
        <f>(J3420 / 60 / 60 / 24) + DATE(1970, 1, 1)</f>
        <v>41995.166666666672</v>
      </c>
      <c r="N3420" s="10">
        <f>M3420-L3420</f>
        <v>30.851134259268292</v>
      </c>
      <c r="O3420" t="b">
        <v>1</v>
      </c>
      <c r="P3420">
        <v>134</v>
      </c>
      <c r="Q3420" s="12">
        <f>IFERROR(ROUND(E3420 / P3420, 2), 0)</f>
        <v>93.81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32" x14ac:dyDescent="0.2">
      <c r="A3421">
        <v>3264</v>
      </c>
      <c r="B3421" s="3" t="s">
        <v>3264</v>
      </c>
      <c r="C3421" s="3" t="s">
        <v>7374</v>
      </c>
      <c r="D3421" s="6">
        <v>2500</v>
      </c>
      <c r="E3421" s="8">
        <v>2575</v>
      </c>
      <c r="F3421" s="10">
        <f>ROUND(E3421 / D3421 * 100, 0)</f>
        <v>103</v>
      </c>
      <c r="G3421" t="s">
        <v>8218</v>
      </c>
      <c r="H3421" t="s">
        <v>8223</v>
      </c>
      <c r="I3421" t="s">
        <v>8245</v>
      </c>
      <c r="J3421">
        <v>1422482400</v>
      </c>
      <c r="K3421">
        <v>1421089938</v>
      </c>
      <c r="L3421" s="16">
        <f>(K3421 / 60 / 60 / 24) + DATE(1970, 1, 1)</f>
        <v>42016.800208333334</v>
      </c>
      <c r="M3421" s="16">
        <f>(J3421 / 60 / 60 / 24) + DATE(1970, 1, 1)</f>
        <v>42032.916666666672</v>
      </c>
      <c r="N3421" s="10">
        <f>M3421-L3421</f>
        <v>16.116458333337505</v>
      </c>
      <c r="O3421" t="b">
        <v>1</v>
      </c>
      <c r="P3421">
        <v>49</v>
      </c>
      <c r="Q3421" s="12">
        <f>IFERROR(ROUND(E3421 / P3421, 2), 0)</f>
        <v>52.55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hidden="1" x14ac:dyDescent="0.2">
      <c r="A3422">
        <v>3278</v>
      </c>
      <c r="B3422" s="3" t="s">
        <v>3278</v>
      </c>
      <c r="C3422" s="3" t="s">
        <v>7388</v>
      </c>
      <c r="D3422" s="6">
        <v>2500</v>
      </c>
      <c r="E3422" s="8">
        <v>2585</v>
      </c>
      <c r="F3422" s="10">
        <f>ROUND(E3422 / D3422 * 100, 0)</f>
        <v>103</v>
      </c>
      <c r="G3422" t="s">
        <v>8218</v>
      </c>
      <c r="H3422" t="s">
        <v>8224</v>
      </c>
      <c r="I3422" t="s">
        <v>8246</v>
      </c>
      <c r="J3422">
        <v>1433017303</v>
      </c>
      <c r="K3422">
        <v>1430425303</v>
      </c>
      <c r="L3422" s="16">
        <f>(K3422 / 60 / 60 / 24) + DATE(1970, 1, 1)</f>
        <v>42124.848414351851</v>
      </c>
      <c r="M3422" s="16">
        <f>(J3422 / 60 / 60 / 24) + DATE(1970, 1, 1)</f>
        <v>42154.848414351851</v>
      </c>
      <c r="N3422" s="10">
        <f>M3422-L3422</f>
        <v>30</v>
      </c>
      <c r="O3422" t="b">
        <v>1</v>
      </c>
      <c r="P3422">
        <v>34</v>
      </c>
      <c r="Q3422" s="12">
        <f>IFERROR(ROUND(E3422 / P3422, 2), 0)</f>
        <v>76.03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3280</v>
      </c>
      <c r="B3423" s="3" t="s">
        <v>3280</v>
      </c>
      <c r="C3423" s="3" t="s">
        <v>7390</v>
      </c>
      <c r="D3423" s="6">
        <v>2000</v>
      </c>
      <c r="E3423" s="8">
        <v>2060</v>
      </c>
      <c r="F3423" s="10">
        <f>ROUND(E3423 / D3423 * 100, 0)</f>
        <v>103</v>
      </c>
      <c r="G3423" t="s">
        <v>8218</v>
      </c>
      <c r="H3423" t="s">
        <v>8223</v>
      </c>
      <c r="I3423" t="s">
        <v>8245</v>
      </c>
      <c r="J3423">
        <v>1433134800</v>
      </c>
      <c r="K3423">
        <v>1430158198</v>
      </c>
      <c r="L3423" s="16">
        <f>(K3423 / 60 / 60 / 24) + DATE(1970, 1, 1)</f>
        <v>42121.756921296299</v>
      </c>
      <c r="M3423" s="16">
        <f>(J3423 / 60 / 60 / 24) + DATE(1970, 1, 1)</f>
        <v>42156.208333333328</v>
      </c>
      <c r="N3423" s="10">
        <f>M3423-L3423</f>
        <v>34.451412037029513</v>
      </c>
      <c r="O3423" t="b">
        <v>0</v>
      </c>
      <c r="P3423">
        <v>30</v>
      </c>
      <c r="Q3423" s="12">
        <f>IFERROR(ROUND(E3423 / P3423, 2), 0)</f>
        <v>68.67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3282</v>
      </c>
      <c r="B3424" s="3" t="s">
        <v>3282</v>
      </c>
      <c r="C3424" s="3" t="s">
        <v>7392</v>
      </c>
      <c r="D3424" s="6">
        <v>31000</v>
      </c>
      <c r="E3424" s="8">
        <v>31820.5</v>
      </c>
      <c r="F3424" s="10">
        <f>ROUND(E3424 / D3424 * 100, 0)</f>
        <v>103</v>
      </c>
      <c r="G3424" t="s">
        <v>8218</v>
      </c>
      <c r="H3424" t="s">
        <v>8223</v>
      </c>
      <c r="I3424" t="s">
        <v>8245</v>
      </c>
      <c r="J3424">
        <v>1461904788</v>
      </c>
      <c r="K3424">
        <v>1458103188</v>
      </c>
      <c r="L3424" s="16">
        <f>(K3424 / 60 / 60 / 24) + DATE(1970, 1, 1)</f>
        <v>42445.19430555556</v>
      </c>
      <c r="M3424" s="16">
        <f>(J3424 / 60 / 60 / 24) + DATE(1970, 1, 1)</f>
        <v>42489.19430555556</v>
      </c>
      <c r="N3424" s="10">
        <f>M3424-L3424</f>
        <v>44</v>
      </c>
      <c r="O3424" t="b">
        <v>0</v>
      </c>
      <c r="P3424">
        <v>237</v>
      </c>
      <c r="Q3424" s="12">
        <f>IFERROR(ROUND(E3424 / P3424, 2), 0)</f>
        <v>134.26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hidden="1" x14ac:dyDescent="0.2">
      <c r="A3425">
        <v>3295</v>
      </c>
      <c r="B3425" s="3" t="s">
        <v>3295</v>
      </c>
      <c r="C3425" s="3" t="s">
        <v>7405</v>
      </c>
      <c r="D3425" s="6">
        <v>700</v>
      </c>
      <c r="E3425" s="8">
        <v>720.01</v>
      </c>
      <c r="F3425" s="10">
        <f>ROUND(E3425 / D3425 * 100, 0)</f>
        <v>103</v>
      </c>
      <c r="G3425" t="s">
        <v>8218</v>
      </c>
      <c r="H3425" t="s">
        <v>8224</v>
      </c>
      <c r="I3425" t="s">
        <v>8246</v>
      </c>
      <c r="J3425">
        <v>1474886229</v>
      </c>
      <c r="K3425">
        <v>1472294229</v>
      </c>
      <c r="L3425" s="16">
        <f>(K3425 / 60 / 60 / 24) + DATE(1970, 1, 1)</f>
        <v>42609.442465277782</v>
      </c>
      <c r="M3425" s="16">
        <f>(J3425 / 60 / 60 / 24) + DATE(1970, 1, 1)</f>
        <v>42639.442465277782</v>
      </c>
      <c r="N3425" s="10">
        <f>M3425-L3425</f>
        <v>30</v>
      </c>
      <c r="O3425" t="b">
        <v>0</v>
      </c>
      <c r="P3425">
        <v>27</v>
      </c>
      <c r="Q3425" s="12">
        <f>IFERROR(ROUND(E3425 / P3425, 2), 0)</f>
        <v>26.67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16" hidden="1" x14ac:dyDescent="0.2">
      <c r="A3426">
        <v>3302</v>
      </c>
      <c r="B3426" s="3" t="s">
        <v>3302</v>
      </c>
      <c r="C3426" s="3" t="s">
        <v>7412</v>
      </c>
      <c r="D3426" s="6">
        <v>8400</v>
      </c>
      <c r="E3426" s="8">
        <v>8685</v>
      </c>
      <c r="F3426" s="10">
        <f>ROUND(E3426 / D3426 * 100, 0)</f>
        <v>103</v>
      </c>
      <c r="G3426" t="s">
        <v>8218</v>
      </c>
      <c r="H3426" t="s">
        <v>8226</v>
      </c>
      <c r="I3426" t="s">
        <v>8248</v>
      </c>
      <c r="J3426">
        <v>1481099176</v>
      </c>
      <c r="K3426">
        <v>1478507176</v>
      </c>
      <c r="L3426" s="16">
        <f>(K3426 / 60 / 60 / 24) + DATE(1970, 1, 1)</f>
        <v>42681.35157407407</v>
      </c>
      <c r="M3426" s="16">
        <f>(J3426 / 60 / 60 / 24) + DATE(1970, 1, 1)</f>
        <v>42711.35157407407</v>
      </c>
      <c r="N3426" s="10">
        <f>M3426-L3426</f>
        <v>30</v>
      </c>
      <c r="O3426" t="b">
        <v>0</v>
      </c>
      <c r="P3426">
        <v>50</v>
      </c>
      <c r="Q3426" s="12">
        <f>IFERROR(ROUND(E3426 / P3426, 2), 0)</f>
        <v>173.7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3358</v>
      </c>
      <c r="B3427" s="3" t="s">
        <v>3357</v>
      </c>
      <c r="C3427" s="3" t="s">
        <v>7468</v>
      </c>
      <c r="D3427" s="6">
        <v>10000</v>
      </c>
      <c r="E3427" s="8">
        <v>10299</v>
      </c>
      <c r="F3427" s="10">
        <f>ROUND(E3427 / D3427 * 100, 0)</f>
        <v>103</v>
      </c>
      <c r="G3427" t="s">
        <v>8218</v>
      </c>
      <c r="H3427" t="s">
        <v>8223</v>
      </c>
      <c r="I3427" t="s">
        <v>8245</v>
      </c>
      <c r="J3427">
        <v>1416385679</v>
      </c>
      <c r="K3427">
        <v>1413790079</v>
      </c>
      <c r="L3427" s="16">
        <f>(K3427 / 60 / 60 / 24) + DATE(1970, 1, 1)</f>
        <v>41932.311099537037</v>
      </c>
      <c r="M3427" s="16">
        <f>(J3427 / 60 / 60 / 24) + DATE(1970, 1, 1)</f>
        <v>41962.352766203709</v>
      </c>
      <c r="N3427" s="10">
        <f>M3427-L3427</f>
        <v>30.041666666671517</v>
      </c>
      <c r="O3427" t="b">
        <v>0</v>
      </c>
      <c r="P3427">
        <v>162</v>
      </c>
      <c r="Q3427" s="12">
        <f>IFERROR(ROUND(E3427 / P3427, 2), 0)</f>
        <v>63.57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3425</v>
      </c>
      <c r="B3428" s="3" t="s">
        <v>3424</v>
      </c>
      <c r="C3428" s="3" t="s">
        <v>7535</v>
      </c>
      <c r="D3428" s="6">
        <v>30000</v>
      </c>
      <c r="E3428" s="8">
        <v>30891.1</v>
      </c>
      <c r="F3428" s="10">
        <f>ROUND(E3428 / D3428 * 100, 0)</f>
        <v>103</v>
      </c>
      <c r="G3428" t="s">
        <v>8218</v>
      </c>
      <c r="H3428" t="s">
        <v>8223</v>
      </c>
      <c r="I3428" t="s">
        <v>8245</v>
      </c>
      <c r="J3428">
        <v>1412434136</v>
      </c>
      <c r="K3428">
        <v>1409669336</v>
      </c>
      <c r="L3428" s="16">
        <f>(K3428 / 60 / 60 / 24) + DATE(1970, 1, 1)</f>
        <v>41884.617314814815</v>
      </c>
      <c r="M3428" s="16">
        <f>(J3428 / 60 / 60 / 24) + DATE(1970, 1, 1)</f>
        <v>41916.617314814815</v>
      </c>
      <c r="N3428" s="10">
        <f>M3428-L3428</f>
        <v>32</v>
      </c>
      <c r="O3428" t="b">
        <v>0</v>
      </c>
      <c r="P3428">
        <v>104</v>
      </c>
      <c r="Q3428" s="12">
        <f>IFERROR(ROUND(E3428 / P3428, 2), 0)</f>
        <v>297.02999999999997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hidden="1" x14ac:dyDescent="0.2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s="10">
        <f>ROUND(E3429 / D3429 * 100, 0)</f>
        <v>103</v>
      </c>
      <c r="G3429" t="s">
        <v>8218</v>
      </c>
      <c r="H3429" t="s">
        <v>8224</v>
      </c>
      <c r="I3429" t="s">
        <v>8246</v>
      </c>
      <c r="J3429">
        <v>1425142800</v>
      </c>
      <c r="K3429">
        <v>1422983847</v>
      </c>
      <c r="L3429" s="16">
        <f>(K3429 / 60 / 60 / 24) + DATE(1970, 1, 1)</f>
        <v>42038.720451388886</v>
      </c>
      <c r="M3429" s="16">
        <f>(J3429 / 60 / 60 / 24) + DATE(1970, 1, 1)</f>
        <v>42063.708333333328</v>
      </c>
      <c r="N3429" s="10">
        <f>M3429-L3429</f>
        <v>24.987881944442051</v>
      </c>
      <c r="O3429" t="b">
        <v>0</v>
      </c>
      <c r="P3429">
        <v>51</v>
      </c>
      <c r="Q3429" s="12">
        <f>IFERROR(ROUND(E3429 / P3429, 2), 0)</f>
        <v>40.29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3441</v>
      </c>
      <c r="B3430" s="3" t="s">
        <v>3440</v>
      </c>
      <c r="C3430" s="3" t="s">
        <v>7551</v>
      </c>
      <c r="D3430" s="6">
        <v>2500</v>
      </c>
      <c r="E3430" s="8">
        <v>2565</v>
      </c>
      <c r="F3430" s="10">
        <f>ROUND(E3430 / D3430 * 100, 0)</f>
        <v>103</v>
      </c>
      <c r="G3430" t="s">
        <v>8218</v>
      </c>
      <c r="H3430" t="s">
        <v>8223</v>
      </c>
      <c r="I3430" t="s">
        <v>8245</v>
      </c>
      <c r="J3430">
        <v>1447445820</v>
      </c>
      <c r="K3430">
        <v>1445077121</v>
      </c>
      <c r="L3430" s="16">
        <f>(K3430 / 60 / 60 / 24) + DATE(1970, 1, 1)</f>
        <v>42294.429641203707</v>
      </c>
      <c r="M3430" s="16">
        <f>(J3430 / 60 / 60 / 24) + DATE(1970, 1, 1)</f>
        <v>42321.845138888893</v>
      </c>
      <c r="N3430" s="10">
        <f>M3430-L3430</f>
        <v>27.415497685185983</v>
      </c>
      <c r="O3430" t="b">
        <v>0</v>
      </c>
      <c r="P3430">
        <v>43</v>
      </c>
      <c r="Q3430" s="12">
        <f>IFERROR(ROUND(E3430 / P3430, 2), 0)</f>
        <v>59.65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hidden="1" x14ac:dyDescent="0.2">
      <c r="A3431">
        <v>3463</v>
      </c>
      <c r="B3431" s="3" t="s">
        <v>3462</v>
      </c>
      <c r="C3431" s="3" t="s">
        <v>7573</v>
      </c>
      <c r="D3431" s="6">
        <v>10000</v>
      </c>
      <c r="E3431" s="8">
        <v>10338</v>
      </c>
      <c r="F3431" s="10">
        <f>ROUND(E3431 / D3431 * 100, 0)</f>
        <v>103</v>
      </c>
      <c r="G3431" t="s">
        <v>8218</v>
      </c>
      <c r="H3431" t="s">
        <v>8228</v>
      </c>
      <c r="I3431" t="s">
        <v>8250</v>
      </c>
      <c r="J3431">
        <v>1476158340</v>
      </c>
      <c r="K3431">
        <v>1472594585</v>
      </c>
      <c r="L3431" s="16">
        <f>(K3431 / 60 / 60 / 24) + DATE(1970, 1, 1)</f>
        <v>42612.918807870374</v>
      </c>
      <c r="M3431" s="16">
        <f>(J3431 / 60 / 60 / 24) + DATE(1970, 1, 1)</f>
        <v>42654.165972222225</v>
      </c>
      <c r="N3431" s="10">
        <f>M3431-L3431</f>
        <v>41.247164351851097</v>
      </c>
      <c r="O3431" t="b">
        <v>0</v>
      </c>
      <c r="P3431">
        <v>114</v>
      </c>
      <c r="Q3431" s="12">
        <f>IFERROR(ROUND(E3431 / P3431, 2), 0)</f>
        <v>90.68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hidden="1" x14ac:dyDescent="0.2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s="10">
        <f>ROUND(E3432 / D3432 * 100, 0)</f>
        <v>103</v>
      </c>
      <c r="G3432" t="s">
        <v>8218</v>
      </c>
      <c r="H3432" t="s">
        <v>8224</v>
      </c>
      <c r="I3432" t="s">
        <v>8246</v>
      </c>
      <c r="J3432">
        <v>1439136000</v>
      </c>
      <c r="K3432">
        <v>1436972472</v>
      </c>
      <c r="L3432" s="16">
        <f>(K3432 / 60 / 60 / 24) + DATE(1970, 1, 1)</f>
        <v>42200.625833333332</v>
      </c>
      <c r="M3432" s="16">
        <f>(J3432 / 60 / 60 / 24) + DATE(1970, 1, 1)</f>
        <v>42225.666666666672</v>
      </c>
      <c r="N3432" s="10">
        <f>M3432-L3432</f>
        <v>25.040833333339833</v>
      </c>
      <c r="O3432" t="b">
        <v>0</v>
      </c>
      <c r="P3432">
        <v>36</v>
      </c>
      <c r="Q3432" s="12">
        <f>IFERROR(ROUND(E3432 / P3432, 2), 0)</f>
        <v>57.22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3515</v>
      </c>
      <c r="B3433" s="3" t="s">
        <v>3514</v>
      </c>
      <c r="C3433" s="3" t="s">
        <v>7625</v>
      </c>
      <c r="D3433" s="6">
        <v>3000</v>
      </c>
      <c r="E3433" s="8">
        <v>3080</v>
      </c>
      <c r="F3433" s="10">
        <f>ROUND(E3433 / D3433 * 100, 0)</f>
        <v>103</v>
      </c>
      <c r="G3433" t="s">
        <v>8218</v>
      </c>
      <c r="H3433" t="s">
        <v>8223</v>
      </c>
      <c r="I3433" t="s">
        <v>8245</v>
      </c>
      <c r="J3433">
        <v>1433097171</v>
      </c>
      <c r="K3433">
        <v>1430505171</v>
      </c>
      <c r="L3433" s="16">
        <f>(K3433 / 60 / 60 / 24) + DATE(1970, 1, 1)</f>
        <v>42125.772812499999</v>
      </c>
      <c r="M3433" s="16">
        <f>(J3433 / 60 / 60 / 24) + DATE(1970, 1, 1)</f>
        <v>42155.772812499999</v>
      </c>
      <c r="N3433" s="10">
        <f>M3433-L3433</f>
        <v>30</v>
      </c>
      <c r="O3433" t="b">
        <v>0</v>
      </c>
      <c r="P3433">
        <v>46</v>
      </c>
      <c r="Q3433" s="12">
        <f>IFERROR(ROUND(E3433 / P3433, 2), 0)</f>
        <v>66.959999999999994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hidden="1" x14ac:dyDescent="0.2">
      <c r="A3434">
        <v>3535</v>
      </c>
      <c r="B3434" s="3" t="s">
        <v>3534</v>
      </c>
      <c r="C3434" s="3" t="s">
        <v>7645</v>
      </c>
      <c r="D3434" s="6">
        <v>2000</v>
      </c>
      <c r="E3434" s="8">
        <v>2063</v>
      </c>
      <c r="F3434" s="10">
        <f>ROUND(E3434 / D3434 * 100, 0)</f>
        <v>103</v>
      </c>
      <c r="G3434" t="s">
        <v>8218</v>
      </c>
      <c r="H3434" t="s">
        <v>8224</v>
      </c>
      <c r="I3434" t="s">
        <v>8246</v>
      </c>
      <c r="J3434">
        <v>1443808800</v>
      </c>
      <c r="K3434">
        <v>1441120910</v>
      </c>
      <c r="L3434" s="16">
        <f>(K3434 / 60 / 60 / 24) + DATE(1970, 1, 1)</f>
        <v>42248.640162037031</v>
      </c>
      <c r="M3434" s="16">
        <f>(J3434 / 60 / 60 / 24) + DATE(1970, 1, 1)</f>
        <v>42279.75</v>
      </c>
      <c r="N3434" s="10">
        <f>M3434-L3434</f>
        <v>31.109837962969323</v>
      </c>
      <c r="O3434" t="b">
        <v>0</v>
      </c>
      <c r="P3434">
        <v>46</v>
      </c>
      <c r="Q3434" s="12">
        <f>IFERROR(ROUND(E3434 / P3434, 2), 0)</f>
        <v>44.85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32" hidden="1" x14ac:dyDescent="0.2">
      <c r="A3435">
        <v>3573</v>
      </c>
      <c r="B3435" s="3" t="s">
        <v>3572</v>
      </c>
      <c r="C3435" s="3" t="s">
        <v>7683</v>
      </c>
      <c r="D3435" s="6">
        <v>3000</v>
      </c>
      <c r="E3435" s="8">
        <v>3084</v>
      </c>
      <c r="F3435" s="10">
        <f>ROUND(E3435 / D3435 * 100, 0)</f>
        <v>103</v>
      </c>
      <c r="G3435" t="s">
        <v>8218</v>
      </c>
      <c r="H3435" t="s">
        <v>8224</v>
      </c>
      <c r="I3435" t="s">
        <v>8246</v>
      </c>
      <c r="J3435">
        <v>1415440846</v>
      </c>
      <c r="K3435">
        <v>1412845246</v>
      </c>
      <c r="L3435" s="16">
        <f>(K3435 / 60 / 60 / 24) + DATE(1970, 1, 1)</f>
        <v>41921.375532407408</v>
      </c>
      <c r="M3435" s="16">
        <f>(J3435 / 60 / 60 / 24) + DATE(1970, 1, 1)</f>
        <v>41951.417199074072</v>
      </c>
      <c r="N3435" s="10">
        <f>M3435-L3435</f>
        <v>30.041666666664241</v>
      </c>
      <c r="O3435" t="b">
        <v>0</v>
      </c>
      <c r="P3435">
        <v>78</v>
      </c>
      <c r="Q3435" s="12">
        <f>IFERROR(ROUND(E3435 / P3435, 2), 0)</f>
        <v>39.54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32" x14ac:dyDescent="0.2">
      <c r="A3436">
        <v>3597</v>
      </c>
      <c r="B3436" s="3" t="s">
        <v>3596</v>
      </c>
      <c r="C3436" s="3" t="s">
        <v>7707</v>
      </c>
      <c r="D3436" s="6">
        <v>2500</v>
      </c>
      <c r="E3436" s="8">
        <v>2565</v>
      </c>
      <c r="F3436" s="10">
        <f>ROUND(E3436 / D3436 * 100, 0)</f>
        <v>103</v>
      </c>
      <c r="G3436" t="s">
        <v>8218</v>
      </c>
      <c r="H3436" t="s">
        <v>8223</v>
      </c>
      <c r="I3436" t="s">
        <v>8245</v>
      </c>
      <c r="J3436">
        <v>1456984740</v>
      </c>
      <c r="K3436">
        <v>1455717790</v>
      </c>
      <c r="L3436" s="16">
        <f>(K3436 / 60 / 60 / 24) + DATE(1970, 1, 1)</f>
        <v>42417.585532407407</v>
      </c>
      <c r="M3436" s="16">
        <f>(J3436 / 60 / 60 / 24) + DATE(1970, 1, 1)</f>
        <v>42432.249305555553</v>
      </c>
      <c r="N3436" s="10">
        <f>M3436-L3436</f>
        <v>14.663773148145992</v>
      </c>
      <c r="O3436" t="b">
        <v>0</v>
      </c>
      <c r="P3436">
        <v>33</v>
      </c>
      <c r="Q3436" s="12">
        <f>IFERROR(ROUND(E3436 / P3436, 2), 0)</f>
        <v>77.73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hidden="1" x14ac:dyDescent="0.2">
      <c r="A3437">
        <v>3625</v>
      </c>
      <c r="B3437" s="3" t="s">
        <v>3623</v>
      </c>
      <c r="C3437" s="3" t="s">
        <v>7735</v>
      </c>
      <c r="D3437" s="6">
        <v>3000</v>
      </c>
      <c r="E3437" s="8">
        <v>3080</v>
      </c>
      <c r="F3437" s="10">
        <f>ROUND(E3437 / D3437 * 100, 0)</f>
        <v>103</v>
      </c>
      <c r="G3437" t="s">
        <v>8218</v>
      </c>
      <c r="H3437" t="s">
        <v>8224</v>
      </c>
      <c r="I3437" t="s">
        <v>8246</v>
      </c>
      <c r="J3437">
        <v>1435851577</v>
      </c>
      <c r="K3437">
        <v>1433259577</v>
      </c>
      <c r="L3437" s="16">
        <f>(K3437 / 60 / 60 / 24) + DATE(1970, 1, 1)</f>
        <v>42157.652511574073</v>
      </c>
      <c r="M3437" s="16">
        <f>(J3437 / 60 / 60 / 24) + DATE(1970, 1, 1)</f>
        <v>42187.652511574073</v>
      </c>
      <c r="N3437" s="10">
        <f>M3437-L3437</f>
        <v>30</v>
      </c>
      <c r="O3437" t="b">
        <v>0</v>
      </c>
      <c r="P3437">
        <v>78</v>
      </c>
      <c r="Q3437" s="12">
        <f>IFERROR(ROUND(E3437 / P3437, 2), 0)</f>
        <v>39.49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hidden="1" x14ac:dyDescent="0.2">
      <c r="A3438">
        <v>3667</v>
      </c>
      <c r="B3438" s="3" t="s">
        <v>3664</v>
      </c>
      <c r="C3438" s="3" t="s">
        <v>7777</v>
      </c>
      <c r="D3438" s="6">
        <v>3000</v>
      </c>
      <c r="E3438" s="8">
        <v>3095.11</v>
      </c>
      <c r="F3438" s="10">
        <f>ROUND(E3438 / D3438 * 100, 0)</f>
        <v>103</v>
      </c>
      <c r="G3438" t="s">
        <v>8218</v>
      </c>
      <c r="H3438" t="s">
        <v>8224</v>
      </c>
      <c r="I3438" t="s">
        <v>8246</v>
      </c>
      <c r="J3438">
        <v>1437261419</v>
      </c>
      <c r="K3438">
        <v>1434669419</v>
      </c>
      <c r="L3438" s="16">
        <f>(K3438 / 60 / 60 / 24) + DATE(1970, 1, 1)</f>
        <v>42173.970127314817</v>
      </c>
      <c r="M3438" s="16">
        <f>(J3438 / 60 / 60 / 24) + DATE(1970, 1, 1)</f>
        <v>42203.970127314817</v>
      </c>
      <c r="N3438" s="10">
        <f>M3438-L3438</f>
        <v>30</v>
      </c>
      <c r="O3438" t="b">
        <v>0</v>
      </c>
      <c r="P3438">
        <v>58</v>
      </c>
      <c r="Q3438" s="12">
        <f>IFERROR(ROUND(E3438 / P3438, 2), 0)</f>
        <v>53.36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32" x14ac:dyDescent="0.2">
      <c r="A3439">
        <v>3677</v>
      </c>
      <c r="B3439" s="3" t="s">
        <v>3674</v>
      </c>
      <c r="C3439" s="3" t="s">
        <v>7787</v>
      </c>
      <c r="D3439" s="6">
        <v>12000</v>
      </c>
      <c r="E3439" s="8">
        <v>12348.5</v>
      </c>
      <c r="F3439" s="10">
        <f>ROUND(E3439 / D3439 * 100, 0)</f>
        <v>103</v>
      </c>
      <c r="G3439" t="s">
        <v>8218</v>
      </c>
      <c r="H3439" t="s">
        <v>8223</v>
      </c>
      <c r="I3439" t="s">
        <v>8245</v>
      </c>
      <c r="J3439">
        <v>1404359940</v>
      </c>
      <c r="K3439">
        <v>1402580818</v>
      </c>
      <c r="L3439" s="16">
        <f>(K3439 / 60 / 60 / 24) + DATE(1970, 1, 1)</f>
        <v>41802.574282407404</v>
      </c>
      <c r="M3439" s="16">
        <f>(J3439 / 60 / 60 / 24) + DATE(1970, 1, 1)</f>
        <v>41823.165972222225</v>
      </c>
      <c r="N3439" s="10">
        <f>M3439-L3439</f>
        <v>20.591689814820711</v>
      </c>
      <c r="O3439" t="b">
        <v>0</v>
      </c>
      <c r="P3439">
        <v>199</v>
      </c>
      <c r="Q3439" s="12">
        <f>IFERROR(ROUND(E3439 / P3439, 2), 0)</f>
        <v>62.05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32" hidden="1" x14ac:dyDescent="0.2">
      <c r="A3440">
        <v>3678</v>
      </c>
      <c r="B3440" s="3" t="s">
        <v>3675</v>
      </c>
      <c r="C3440" s="3" t="s">
        <v>7788</v>
      </c>
      <c r="D3440" s="6">
        <v>2000</v>
      </c>
      <c r="E3440" s="8">
        <v>2050</v>
      </c>
      <c r="F3440" s="10">
        <f>ROUND(E3440 / D3440 * 100, 0)</f>
        <v>103</v>
      </c>
      <c r="G3440" t="s">
        <v>8218</v>
      </c>
      <c r="H3440" t="s">
        <v>8224</v>
      </c>
      <c r="I3440" t="s">
        <v>8246</v>
      </c>
      <c r="J3440">
        <v>1433076298</v>
      </c>
      <c r="K3440">
        <v>1430052298</v>
      </c>
      <c r="L3440" s="16">
        <f>(K3440 / 60 / 60 / 24) + DATE(1970, 1, 1)</f>
        <v>42120.531226851846</v>
      </c>
      <c r="M3440" s="16">
        <f>(J3440 / 60 / 60 / 24) + DATE(1970, 1, 1)</f>
        <v>42155.531226851846</v>
      </c>
      <c r="N3440" s="10">
        <f>M3440-L3440</f>
        <v>35</v>
      </c>
      <c r="O3440" t="b">
        <v>0</v>
      </c>
      <c r="P3440">
        <v>31</v>
      </c>
      <c r="Q3440" s="12">
        <f>IFERROR(ROUND(E3440 / P3440, 2), 0)</f>
        <v>66.13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48" x14ac:dyDescent="0.2">
      <c r="A3441">
        <v>3705</v>
      </c>
      <c r="B3441" s="3" t="s">
        <v>3702</v>
      </c>
      <c r="C3441" s="3" t="s">
        <v>7815</v>
      </c>
      <c r="D3441" s="6">
        <v>2827</v>
      </c>
      <c r="E3441" s="8">
        <v>2925</v>
      </c>
      <c r="F3441" s="10">
        <f>ROUND(E3441 / D3441 * 100, 0)</f>
        <v>103</v>
      </c>
      <c r="G3441" t="s">
        <v>8218</v>
      </c>
      <c r="H3441" t="s">
        <v>8223</v>
      </c>
      <c r="I3441" t="s">
        <v>8245</v>
      </c>
      <c r="J3441">
        <v>1403546400</v>
      </c>
      <c r="K3441">
        <v>1401714114</v>
      </c>
      <c r="L3441" s="16">
        <f>(K3441 / 60 / 60 / 24) + DATE(1970, 1, 1)</f>
        <v>41792.542986111112</v>
      </c>
      <c r="M3441" s="16">
        <f>(J3441 / 60 / 60 / 24) + DATE(1970, 1, 1)</f>
        <v>41813.75</v>
      </c>
      <c r="N3441" s="10">
        <f>M3441-L3441</f>
        <v>21.207013888888469</v>
      </c>
      <c r="O3441" t="b">
        <v>0</v>
      </c>
      <c r="P3441">
        <v>35</v>
      </c>
      <c r="Q3441" s="12">
        <f>IFERROR(ROUND(E3441 / P3441, 2), 0)</f>
        <v>83.57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hidden="1" x14ac:dyDescent="0.2">
      <c r="A3442">
        <v>3715</v>
      </c>
      <c r="B3442" s="3" t="s">
        <v>3712</v>
      </c>
      <c r="C3442" s="3" t="s">
        <v>7825</v>
      </c>
      <c r="D3442" s="6">
        <v>3500</v>
      </c>
      <c r="E3442" s="8">
        <v>3590</v>
      </c>
      <c r="F3442" s="10">
        <f>ROUND(E3442 / D3442 * 100, 0)</f>
        <v>103</v>
      </c>
      <c r="G3442" t="s">
        <v>8218</v>
      </c>
      <c r="H3442" t="s">
        <v>8224</v>
      </c>
      <c r="I3442" t="s">
        <v>8246</v>
      </c>
      <c r="J3442">
        <v>1427806320</v>
      </c>
      <c r="K3442">
        <v>1422834819</v>
      </c>
      <c r="L3442" s="16">
        <f>(K3442 / 60 / 60 / 24) + DATE(1970, 1, 1)</f>
        <v>42036.995590277773</v>
      </c>
      <c r="M3442" s="16">
        <f>(J3442 / 60 / 60 / 24) + DATE(1970, 1, 1)</f>
        <v>42094.536111111112</v>
      </c>
      <c r="N3442" s="10">
        <f>M3442-L3442</f>
        <v>57.540520833339542</v>
      </c>
      <c r="O3442" t="b">
        <v>0</v>
      </c>
      <c r="P3442">
        <v>27</v>
      </c>
      <c r="Q3442" s="12">
        <f>IFERROR(ROUND(E3442 / P3442, 2), 0)</f>
        <v>132.96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hidden="1" x14ac:dyDescent="0.2">
      <c r="A3443">
        <v>3724</v>
      </c>
      <c r="B3443" s="3" t="s">
        <v>3721</v>
      </c>
      <c r="C3443" s="3" t="s">
        <v>7834</v>
      </c>
      <c r="D3443" s="6">
        <v>4300</v>
      </c>
      <c r="E3443" s="8">
        <v>4409.55</v>
      </c>
      <c r="F3443" s="10">
        <f>ROUND(E3443 / D3443 * 100, 0)</f>
        <v>103</v>
      </c>
      <c r="G3443" t="s">
        <v>8218</v>
      </c>
      <c r="H3443" t="s">
        <v>8224</v>
      </c>
      <c r="I3443" t="s">
        <v>8246</v>
      </c>
      <c r="J3443">
        <v>1462402800</v>
      </c>
      <c r="K3443">
        <v>1459856860</v>
      </c>
      <c r="L3443" s="16">
        <f>(K3443 / 60 / 60 / 24) + DATE(1970, 1, 1)</f>
        <v>42465.491435185191</v>
      </c>
      <c r="M3443" s="16">
        <f>(J3443 / 60 / 60 / 24) + DATE(1970, 1, 1)</f>
        <v>42494.958333333328</v>
      </c>
      <c r="N3443" s="10">
        <f>M3443-L3443</f>
        <v>29.466898148137261</v>
      </c>
      <c r="O3443" t="b">
        <v>0</v>
      </c>
      <c r="P3443">
        <v>89</v>
      </c>
      <c r="Q3443" s="12">
        <f>IFERROR(ROUND(E3443 / P3443, 2), 0)</f>
        <v>49.55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hidden="1" x14ac:dyDescent="0.2">
      <c r="A3444">
        <v>520</v>
      </c>
      <c r="B3444" s="3" t="s">
        <v>521</v>
      </c>
      <c r="C3444" s="3" t="s">
        <v>4630</v>
      </c>
      <c r="D3444" s="6">
        <v>5000</v>
      </c>
      <c r="E3444" s="8">
        <v>5105</v>
      </c>
      <c r="F3444" s="10">
        <f>ROUND(E3444 / D3444 * 100, 0)</f>
        <v>102</v>
      </c>
      <c r="G3444" t="s">
        <v>8218</v>
      </c>
      <c r="H3444" t="s">
        <v>8224</v>
      </c>
      <c r="I3444" t="s">
        <v>8246</v>
      </c>
      <c r="J3444">
        <v>1449766261</v>
      </c>
      <c r="K3444">
        <v>1447174261</v>
      </c>
      <c r="L3444" s="16">
        <f>(K3444 / 60 / 60 / 24) + DATE(1970, 1, 1)</f>
        <v>42318.702094907407</v>
      </c>
      <c r="M3444" s="16">
        <f>(J3444 / 60 / 60 / 24) + DATE(1970, 1, 1)</f>
        <v>42348.702094907407</v>
      </c>
      <c r="N3444" s="10">
        <f>M3444-L3444</f>
        <v>30</v>
      </c>
      <c r="O3444" t="b">
        <v>0</v>
      </c>
      <c r="P3444">
        <v>34</v>
      </c>
      <c r="Q3444" s="12">
        <f>IFERROR(ROUND(E3444 / P3444, 2), 0)</f>
        <v>150.15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hidden="1" x14ac:dyDescent="0.2">
      <c r="A3445">
        <v>1285</v>
      </c>
      <c r="B3445" s="3" t="s">
        <v>1286</v>
      </c>
      <c r="C3445" s="3" t="s">
        <v>5395</v>
      </c>
      <c r="D3445" s="6">
        <v>2000</v>
      </c>
      <c r="E3445" s="8">
        <v>2033</v>
      </c>
      <c r="F3445" s="10">
        <f>ROUND(E3445 / D3445 * 100, 0)</f>
        <v>102</v>
      </c>
      <c r="G3445" t="s">
        <v>8218</v>
      </c>
      <c r="H3445" t="s">
        <v>8224</v>
      </c>
      <c r="I3445" t="s">
        <v>8246</v>
      </c>
      <c r="J3445">
        <v>1434808775</v>
      </c>
      <c r="K3445">
        <v>1433512775</v>
      </c>
      <c r="L3445" s="16">
        <f>(K3445 / 60 / 60 / 24) + DATE(1970, 1, 1)</f>
        <v>42160.583043981482</v>
      </c>
      <c r="M3445" s="16">
        <f>(J3445 / 60 / 60 / 24) + DATE(1970, 1, 1)</f>
        <v>42175.583043981482</v>
      </c>
      <c r="N3445" s="10">
        <f>M3445-L3445</f>
        <v>15</v>
      </c>
      <c r="O3445" t="b">
        <v>0</v>
      </c>
      <c r="P3445">
        <v>63</v>
      </c>
      <c r="Q3445" s="12">
        <f>IFERROR(ROUND(E3445 / P3445, 2), 0)</f>
        <v>32.270000000000003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1293</v>
      </c>
      <c r="B3446" s="3" t="s">
        <v>1294</v>
      </c>
      <c r="C3446" s="3" t="s">
        <v>5403</v>
      </c>
      <c r="D3446" s="6">
        <v>15000</v>
      </c>
      <c r="E3446" s="8">
        <v>15335</v>
      </c>
      <c r="F3446" s="10">
        <f>ROUND(E3446 / D3446 * 100, 0)</f>
        <v>102</v>
      </c>
      <c r="G3446" t="s">
        <v>8218</v>
      </c>
      <c r="H3446" t="s">
        <v>8223</v>
      </c>
      <c r="I3446" t="s">
        <v>8245</v>
      </c>
      <c r="J3446">
        <v>1447523371</v>
      </c>
      <c r="K3446">
        <v>1444927771</v>
      </c>
      <c r="L3446" s="16">
        <f>(K3446 / 60 / 60 / 24) + DATE(1970, 1, 1)</f>
        <v>42292.701053240744</v>
      </c>
      <c r="M3446" s="16">
        <f>(J3446 / 60 / 60 / 24) + DATE(1970, 1, 1)</f>
        <v>42322.742719907401</v>
      </c>
      <c r="N3446" s="10">
        <f>M3446-L3446</f>
        <v>30.041666666656965</v>
      </c>
      <c r="O3446" t="b">
        <v>0</v>
      </c>
      <c r="P3446">
        <v>120</v>
      </c>
      <c r="Q3446" s="12">
        <f>IFERROR(ROUND(E3446 / P3446, 2), 0)</f>
        <v>127.79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hidden="1" x14ac:dyDescent="0.2">
      <c r="A3447">
        <v>1295</v>
      </c>
      <c r="B3447" s="3" t="s">
        <v>1296</v>
      </c>
      <c r="C3447" s="3" t="s">
        <v>5405</v>
      </c>
      <c r="D3447" s="6">
        <v>2500</v>
      </c>
      <c r="E3447" s="8">
        <v>2549</v>
      </c>
      <c r="F3447" s="10">
        <f>ROUND(E3447 / D3447 * 100, 0)</f>
        <v>102</v>
      </c>
      <c r="G3447" t="s">
        <v>8218</v>
      </c>
      <c r="H3447" t="s">
        <v>8224</v>
      </c>
      <c r="I3447" t="s">
        <v>8246</v>
      </c>
      <c r="J3447">
        <v>1438189200</v>
      </c>
      <c r="K3447">
        <v>1435585497</v>
      </c>
      <c r="L3447" s="16">
        <f>(K3447 / 60 / 60 / 24) + DATE(1970, 1, 1)</f>
        <v>42184.572881944448</v>
      </c>
      <c r="M3447" s="16">
        <f>(J3447 / 60 / 60 / 24) + DATE(1970, 1, 1)</f>
        <v>42214.708333333328</v>
      </c>
      <c r="N3447" s="10">
        <f>M3447-L3447</f>
        <v>30.135451388880028</v>
      </c>
      <c r="O3447" t="b">
        <v>0</v>
      </c>
      <c r="P3447">
        <v>64</v>
      </c>
      <c r="Q3447" s="12">
        <f>IFERROR(ROUND(E3447 / P3447, 2), 0)</f>
        <v>39.83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hidden="1" x14ac:dyDescent="0.2">
      <c r="A3448">
        <v>2802</v>
      </c>
      <c r="B3448" s="3" t="s">
        <v>2802</v>
      </c>
      <c r="C3448" s="3" t="s">
        <v>6912</v>
      </c>
      <c r="D3448" s="6">
        <v>3000</v>
      </c>
      <c r="E3448" s="8">
        <v>3055</v>
      </c>
      <c r="F3448" s="10">
        <f>ROUND(E3448 / D3448 * 100, 0)</f>
        <v>102</v>
      </c>
      <c r="G3448" t="s">
        <v>8218</v>
      </c>
      <c r="H3448" t="s">
        <v>8224</v>
      </c>
      <c r="I3448" t="s">
        <v>8246</v>
      </c>
      <c r="J3448">
        <v>1438875107</v>
      </c>
      <c r="K3448">
        <v>1436283107</v>
      </c>
      <c r="L3448" s="16">
        <f>(K3448 / 60 / 60 / 24) + DATE(1970, 1, 1)</f>
        <v>42192.64707175926</v>
      </c>
      <c r="M3448" s="16">
        <f>(J3448 / 60 / 60 / 24) + DATE(1970, 1, 1)</f>
        <v>42222.64707175926</v>
      </c>
      <c r="N3448" s="10">
        <f>M3448-L3448</f>
        <v>30</v>
      </c>
      <c r="O3448" t="b">
        <v>0</v>
      </c>
      <c r="P3448">
        <v>90</v>
      </c>
      <c r="Q3448" s="12">
        <f>IFERROR(ROUND(E3448 / P3448, 2), 0)</f>
        <v>33.94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48" x14ac:dyDescent="0.2">
      <c r="A3449">
        <v>2809</v>
      </c>
      <c r="B3449" s="3" t="s">
        <v>2809</v>
      </c>
      <c r="C3449" s="3" t="s">
        <v>6919</v>
      </c>
      <c r="D3449" s="6">
        <v>2500</v>
      </c>
      <c r="E3449" s="8">
        <v>2560</v>
      </c>
      <c r="F3449" s="10">
        <f>ROUND(E3449 / D3449 * 100, 0)</f>
        <v>102</v>
      </c>
      <c r="G3449" t="s">
        <v>8218</v>
      </c>
      <c r="H3449" t="s">
        <v>8223</v>
      </c>
      <c r="I3449" t="s">
        <v>8245</v>
      </c>
      <c r="J3449">
        <v>1459348740</v>
      </c>
      <c r="K3449">
        <v>1458647725</v>
      </c>
      <c r="L3449" s="16">
        <f>(K3449 / 60 / 60 / 24) + DATE(1970, 1, 1)</f>
        <v>42451.496817129635</v>
      </c>
      <c r="M3449" s="16">
        <f>(J3449 / 60 / 60 / 24) + DATE(1970, 1, 1)</f>
        <v>42459.610416666663</v>
      </c>
      <c r="N3449" s="10">
        <f>M3449-L3449</f>
        <v>8.1135995370277669</v>
      </c>
      <c r="O3449" t="b">
        <v>0</v>
      </c>
      <c r="P3449">
        <v>21</v>
      </c>
      <c r="Q3449" s="12">
        <f>IFERROR(ROUND(E3449 / P3449, 2), 0)</f>
        <v>121.9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2974</v>
      </c>
      <c r="B3450" s="3" t="s">
        <v>2974</v>
      </c>
      <c r="C3450" s="3" t="s">
        <v>7084</v>
      </c>
      <c r="D3450" s="6">
        <v>5000</v>
      </c>
      <c r="E3450" s="8">
        <v>5100</v>
      </c>
      <c r="F3450" s="10">
        <f>ROUND(E3450 / D3450 * 100, 0)</f>
        <v>102</v>
      </c>
      <c r="G3450" t="s">
        <v>8218</v>
      </c>
      <c r="H3450" t="s">
        <v>8223</v>
      </c>
      <c r="I3450" t="s">
        <v>8245</v>
      </c>
      <c r="J3450">
        <v>1411695300</v>
      </c>
      <c r="K3450">
        <v>1409275671</v>
      </c>
      <c r="L3450" s="16">
        <f>(K3450 / 60 / 60 / 24) + DATE(1970, 1, 1)</f>
        <v>41880.061006944445</v>
      </c>
      <c r="M3450" s="16">
        <f>(J3450 / 60 / 60 / 24) + DATE(1970, 1, 1)</f>
        <v>41908.065972222219</v>
      </c>
      <c r="N3450" s="10">
        <f>M3450-L3450</f>
        <v>28.004965277774318</v>
      </c>
      <c r="O3450" t="b">
        <v>0</v>
      </c>
      <c r="P3450">
        <v>87</v>
      </c>
      <c r="Q3450" s="12">
        <f>IFERROR(ROUND(E3450 / P3450, 2), 0)</f>
        <v>58.62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s="10">
        <f>ROUND(E3451 / D3451 * 100, 0)</f>
        <v>102</v>
      </c>
      <c r="G3451" t="s">
        <v>8218</v>
      </c>
      <c r="H3451" t="s">
        <v>8223</v>
      </c>
      <c r="I3451" t="s">
        <v>8245</v>
      </c>
      <c r="J3451">
        <v>1338591144</v>
      </c>
      <c r="K3451">
        <v>1335567144</v>
      </c>
      <c r="L3451" s="16">
        <f>(K3451 / 60 / 60 / 24) + DATE(1970, 1, 1)</f>
        <v>41026.953055555554</v>
      </c>
      <c r="M3451" s="16">
        <f>(J3451 / 60 / 60 / 24) + DATE(1970, 1, 1)</f>
        <v>41061.953055555554</v>
      </c>
      <c r="N3451" s="10">
        <f>M3451-L3451</f>
        <v>35</v>
      </c>
      <c r="O3451" t="b">
        <v>1</v>
      </c>
      <c r="P3451">
        <v>89</v>
      </c>
      <c r="Q3451" s="12">
        <f>IFERROR(ROUND(E3451 / P3451, 2), 0)</f>
        <v>62.92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3160</v>
      </c>
      <c r="B3452" s="3" t="s">
        <v>3160</v>
      </c>
      <c r="C3452" s="3" t="s">
        <v>7270</v>
      </c>
      <c r="D3452" s="6">
        <v>4500</v>
      </c>
      <c r="E3452" s="8">
        <v>4569</v>
      </c>
      <c r="F3452" s="10">
        <f>ROUND(E3452 / D3452 * 100, 0)</f>
        <v>102</v>
      </c>
      <c r="G3452" t="s">
        <v>8218</v>
      </c>
      <c r="H3452" t="s">
        <v>8223</v>
      </c>
      <c r="I3452" t="s">
        <v>8245</v>
      </c>
      <c r="J3452">
        <v>1407905940</v>
      </c>
      <c r="K3452">
        <v>1405923687</v>
      </c>
      <c r="L3452" s="16">
        <f>(K3452 / 60 / 60 / 24) + DATE(1970, 1, 1)</f>
        <v>41841.26489583333</v>
      </c>
      <c r="M3452" s="16">
        <f>(J3452 / 60 / 60 / 24) + DATE(1970, 1, 1)</f>
        <v>41864.207638888889</v>
      </c>
      <c r="N3452" s="10">
        <f>M3452-L3452</f>
        <v>22.942743055558822</v>
      </c>
      <c r="O3452" t="b">
        <v>1</v>
      </c>
      <c r="P3452">
        <v>57</v>
      </c>
      <c r="Q3452" s="12">
        <f>IFERROR(ROUND(E3452 / P3452, 2), 0)</f>
        <v>80.16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hidden="1" x14ac:dyDescent="0.2">
      <c r="A3453">
        <v>3186</v>
      </c>
      <c r="B3453" s="3" t="s">
        <v>3186</v>
      </c>
      <c r="C3453" s="3" t="s">
        <v>7296</v>
      </c>
      <c r="D3453" s="6">
        <v>3200</v>
      </c>
      <c r="E3453" s="8">
        <v>3270</v>
      </c>
      <c r="F3453" s="10">
        <f>ROUND(E3453 / D3453 * 100, 0)</f>
        <v>102</v>
      </c>
      <c r="G3453" t="s">
        <v>8218</v>
      </c>
      <c r="H3453" t="s">
        <v>8224</v>
      </c>
      <c r="I3453" t="s">
        <v>8246</v>
      </c>
      <c r="J3453">
        <v>1410901200</v>
      </c>
      <c r="K3453">
        <v>1408313438</v>
      </c>
      <c r="L3453" s="16">
        <f>(K3453 / 60 / 60 / 24) + DATE(1970, 1, 1)</f>
        <v>41868.924050925925</v>
      </c>
      <c r="M3453" s="16">
        <f>(J3453 / 60 / 60 / 24) + DATE(1970, 1, 1)</f>
        <v>41898.875</v>
      </c>
      <c r="N3453" s="10">
        <f>M3453-L3453</f>
        <v>29.950949074074742</v>
      </c>
      <c r="O3453" t="b">
        <v>1</v>
      </c>
      <c r="P3453">
        <v>70</v>
      </c>
      <c r="Q3453" s="12">
        <f>IFERROR(ROUND(E3453 / P3453, 2), 0)</f>
        <v>46.71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hidden="1" x14ac:dyDescent="0.2">
      <c r="A3454">
        <v>3214</v>
      </c>
      <c r="B3454" s="3" t="s">
        <v>3214</v>
      </c>
      <c r="C3454" s="3" t="s">
        <v>7324</v>
      </c>
      <c r="D3454" s="6">
        <v>12000</v>
      </c>
      <c r="E3454" s="8">
        <v>12256</v>
      </c>
      <c r="F3454" s="10">
        <f>ROUND(E3454 / D3454 * 100, 0)</f>
        <v>102</v>
      </c>
      <c r="G3454" t="s">
        <v>8218</v>
      </c>
      <c r="H3454" t="s">
        <v>8224</v>
      </c>
      <c r="I3454" t="s">
        <v>8246</v>
      </c>
      <c r="J3454">
        <v>1452038100</v>
      </c>
      <c r="K3454">
        <v>1448823673</v>
      </c>
      <c r="L3454" s="16">
        <f>(K3454 / 60 / 60 / 24) + DATE(1970, 1, 1)</f>
        <v>42337.792511574073</v>
      </c>
      <c r="M3454" s="16">
        <f>(J3454 / 60 / 60 / 24) + DATE(1970, 1, 1)</f>
        <v>42374.996527777781</v>
      </c>
      <c r="N3454" s="10">
        <f>M3454-L3454</f>
        <v>37.204016203708306</v>
      </c>
      <c r="O3454" t="b">
        <v>1</v>
      </c>
      <c r="P3454">
        <v>115</v>
      </c>
      <c r="Q3454" s="12">
        <f>IFERROR(ROUND(E3454 / P3454, 2), 0)</f>
        <v>106.57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hidden="1" x14ac:dyDescent="0.2">
      <c r="A3455">
        <v>3218</v>
      </c>
      <c r="B3455" s="3" t="s">
        <v>3218</v>
      </c>
      <c r="C3455" s="3" t="s">
        <v>7328</v>
      </c>
      <c r="D3455" s="6">
        <v>12000</v>
      </c>
      <c r="E3455" s="8">
        <v>12252</v>
      </c>
      <c r="F3455" s="10">
        <f>ROUND(E3455 / D3455 * 100, 0)</f>
        <v>102</v>
      </c>
      <c r="G3455" t="s">
        <v>8218</v>
      </c>
      <c r="H3455" t="s">
        <v>8224</v>
      </c>
      <c r="I3455" t="s">
        <v>8246</v>
      </c>
      <c r="J3455">
        <v>1419984000</v>
      </c>
      <c r="K3455">
        <v>1417132986</v>
      </c>
      <c r="L3455" s="16">
        <f>(K3455 / 60 / 60 / 24) + DATE(1970, 1, 1)</f>
        <v>41971.002152777779</v>
      </c>
      <c r="M3455" s="16">
        <f>(J3455 / 60 / 60 / 24) + DATE(1970, 1, 1)</f>
        <v>42004</v>
      </c>
      <c r="N3455" s="10">
        <f>M3455-L3455</f>
        <v>32.997847222221026</v>
      </c>
      <c r="O3455" t="b">
        <v>1</v>
      </c>
      <c r="P3455">
        <v>184</v>
      </c>
      <c r="Q3455" s="12">
        <f>IFERROR(ROUND(E3455 / P3455, 2), 0)</f>
        <v>66.59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3224</v>
      </c>
      <c r="B3456" s="3" t="s">
        <v>3224</v>
      </c>
      <c r="C3456" s="3" t="s">
        <v>7334</v>
      </c>
      <c r="D3456" s="6">
        <v>30000</v>
      </c>
      <c r="E3456" s="8">
        <v>30610</v>
      </c>
      <c r="F3456" s="10">
        <f>ROUND(E3456 / D3456 * 100, 0)</f>
        <v>102</v>
      </c>
      <c r="G3456" t="s">
        <v>8218</v>
      </c>
      <c r="H3456" t="s">
        <v>8223</v>
      </c>
      <c r="I3456" t="s">
        <v>8245</v>
      </c>
      <c r="J3456">
        <v>1484024400</v>
      </c>
      <c r="K3456">
        <v>1479932713</v>
      </c>
      <c r="L3456" s="16">
        <f>(K3456 / 60 / 60 / 24) + DATE(1970, 1, 1)</f>
        <v>42697.850844907407</v>
      </c>
      <c r="M3456" s="16">
        <f>(J3456 / 60 / 60 / 24) + DATE(1970, 1, 1)</f>
        <v>42745.208333333328</v>
      </c>
      <c r="N3456" s="10">
        <f>M3456-L3456</f>
        <v>47.357488425921474</v>
      </c>
      <c r="O3456" t="b">
        <v>1</v>
      </c>
      <c r="P3456">
        <v>216</v>
      </c>
      <c r="Q3456" s="12">
        <f>IFERROR(ROUND(E3456 / P3456, 2), 0)</f>
        <v>141.71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3225</v>
      </c>
      <c r="B3457" s="3" t="s">
        <v>3225</v>
      </c>
      <c r="C3457" s="3" t="s">
        <v>7335</v>
      </c>
      <c r="D3457" s="6">
        <v>2000</v>
      </c>
      <c r="E3457" s="8">
        <v>2047</v>
      </c>
      <c r="F3457" s="10">
        <f>ROUND(E3457 / D3457 * 100, 0)</f>
        <v>102</v>
      </c>
      <c r="G3457" t="s">
        <v>8218</v>
      </c>
      <c r="H3457" t="s">
        <v>8223</v>
      </c>
      <c r="I3457" t="s">
        <v>8245</v>
      </c>
      <c r="J3457">
        <v>1464987600</v>
      </c>
      <c r="K3457">
        <v>1463145938</v>
      </c>
      <c r="L3457" s="16">
        <f>(K3457 / 60 / 60 / 24) + DATE(1970, 1, 1)</f>
        <v>42503.559467592597</v>
      </c>
      <c r="M3457" s="16">
        <f>(J3457 / 60 / 60 / 24) + DATE(1970, 1, 1)</f>
        <v>42524.875</v>
      </c>
      <c r="N3457" s="10">
        <f>M3457-L3457</f>
        <v>21.315532407403225</v>
      </c>
      <c r="O3457" t="b">
        <v>1</v>
      </c>
      <c r="P3457">
        <v>39</v>
      </c>
      <c r="Q3457" s="12">
        <f>IFERROR(ROUND(E3457 / P3457, 2), 0)</f>
        <v>52.49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16" x14ac:dyDescent="0.2">
      <c r="A3458">
        <v>3228</v>
      </c>
      <c r="B3458" s="3" t="s">
        <v>3228</v>
      </c>
      <c r="C3458" s="3" t="s">
        <v>7338</v>
      </c>
      <c r="D3458" s="6">
        <v>7000</v>
      </c>
      <c r="E3458" s="8">
        <v>7164</v>
      </c>
      <c r="F3458" s="10">
        <f>ROUND(E3458 / D3458 * 100, 0)</f>
        <v>102</v>
      </c>
      <c r="G3458" t="s">
        <v>8218</v>
      </c>
      <c r="H3458" t="s">
        <v>8223</v>
      </c>
      <c r="I3458" t="s">
        <v>8245</v>
      </c>
      <c r="J3458">
        <v>1450328340</v>
      </c>
      <c r="K3458">
        <v>1447606884</v>
      </c>
      <c r="L3458" s="16">
        <f>(K3458 / 60 / 60 / 24) + DATE(1970, 1, 1)</f>
        <v>42323.70930555556</v>
      </c>
      <c r="M3458" s="16">
        <f>(J3458 / 60 / 60 / 24) + DATE(1970, 1, 1)</f>
        <v>42355.207638888889</v>
      </c>
      <c r="N3458" s="10">
        <f>M3458-L3458</f>
        <v>31.498333333329356</v>
      </c>
      <c r="O3458" t="b">
        <v>1</v>
      </c>
      <c r="P3458">
        <v>37</v>
      </c>
      <c r="Q3458" s="12">
        <f>IFERROR(ROUND(E3458 / P3458, 2), 0)</f>
        <v>193.62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48" x14ac:dyDescent="0.2">
      <c r="A3459">
        <v>3250</v>
      </c>
      <c r="B3459" s="3" t="s">
        <v>3250</v>
      </c>
      <c r="C3459" s="3" t="s">
        <v>7360</v>
      </c>
      <c r="D3459" s="6">
        <v>25000</v>
      </c>
      <c r="E3459" s="8">
        <v>25388</v>
      </c>
      <c r="F3459" s="10">
        <f>ROUND(E3459 / D3459 * 100, 0)</f>
        <v>102</v>
      </c>
      <c r="G3459" t="s">
        <v>8218</v>
      </c>
      <c r="H3459" t="s">
        <v>8223</v>
      </c>
      <c r="I3459" t="s">
        <v>8245</v>
      </c>
      <c r="J3459">
        <v>1415213324</v>
      </c>
      <c r="K3459">
        <v>1412617724</v>
      </c>
      <c r="L3459" s="16">
        <f>(K3459 / 60 / 60 / 24) + DATE(1970, 1, 1)</f>
        <v>41918.742175925923</v>
      </c>
      <c r="M3459" s="16">
        <f>(J3459 / 60 / 60 / 24) + DATE(1970, 1, 1)</f>
        <v>41948.783842592595</v>
      </c>
      <c r="N3459" s="10">
        <f>M3459-L3459</f>
        <v>30.041666666671517</v>
      </c>
      <c r="O3459" t="b">
        <v>1</v>
      </c>
      <c r="P3459">
        <v>213</v>
      </c>
      <c r="Q3459" s="12">
        <f>IFERROR(ROUND(E3459 / P3459, 2), 0)</f>
        <v>119.19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3253</v>
      </c>
      <c r="B3460" s="3" t="s">
        <v>3253</v>
      </c>
      <c r="C3460" s="3" t="s">
        <v>7363</v>
      </c>
      <c r="D3460" s="6">
        <v>20000</v>
      </c>
      <c r="E3460" s="8">
        <v>20365</v>
      </c>
      <c r="F3460" s="10">
        <f>ROUND(E3460 / D3460 * 100, 0)</f>
        <v>102</v>
      </c>
      <c r="G3460" t="s">
        <v>8218</v>
      </c>
      <c r="H3460" t="s">
        <v>8223</v>
      </c>
      <c r="I3460" t="s">
        <v>8245</v>
      </c>
      <c r="J3460">
        <v>1473306300</v>
      </c>
      <c r="K3460">
        <v>1471701028</v>
      </c>
      <c r="L3460" s="16">
        <f>(K3460 / 60 / 60 / 24) + DATE(1970, 1, 1)</f>
        <v>42602.576712962968</v>
      </c>
      <c r="M3460" s="16">
        <f>(J3460 / 60 / 60 / 24) + DATE(1970, 1, 1)</f>
        <v>42621.15625</v>
      </c>
      <c r="N3460" s="10">
        <f>M3460-L3460</f>
        <v>18.579537037032424</v>
      </c>
      <c r="O3460" t="b">
        <v>1</v>
      </c>
      <c r="P3460">
        <v>115</v>
      </c>
      <c r="Q3460" s="12">
        <f>IFERROR(ROUND(E3460 / P3460, 2), 0)</f>
        <v>177.09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3267</v>
      </c>
      <c r="B3461" s="3" t="s">
        <v>3267</v>
      </c>
      <c r="C3461" s="3" t="s">
        <v>7377</v>
      </c>
      <c r="D3461" s="6">
        <v>15000</v>
      </c>
      <c r="E3461" s="8">
        <v>15315</v>
      </c>
      <c r="F3461" s="10">
        <f>ROUND(E3461 / D3461 * 100, 0)</f>
        <v>102</v>
      </c>
      <c r="G3461" t="s">
        <v>8218</v>
      </c>
      <c r="H3461" t="s">
        <v>8223</v>
      </c>
      <c r="I3461" t="s">
        <v>8245</v>
      </c>
      <c r="J3461">
        <v>1437156660</v>
      </c>
      <c r="K3461">
        <v>1434564660</v>
      </c>
      <c r="L3461" s="16">
        <f>(K3461 / 60 / 60 / 24) + DATE(1970, 1, 1)</f>
        <v>42172.757638888885</v>
      </c>
      <c r="M3461" s="16">
        <f>(J3461 / 60 / 60 / 24) + DATE(1970, 1, 1)</f>
        <v>42202.757638888885</v>
      </c>
      <c r="N3461" s="10">
        <f>M3461-L3461</f>
        <v>30</v>
      </c>
      <c r="O3461" t="b">
        <v>1</v>
      </c>
      <c r="P3461">
        <v>288</v>
      </c>
      <c r="Q3461" s="12">
        <f>IFERROR(ROUND(E3461 / P3461, 2), 0)</f>
        <v>53.18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hidden="1" x14ac:dyDescent="0.2">
      <c r="A3462">
        <v>3269</v>
      </c>
      <c r="B3462" s="3" t="s">
        <v>3269</v>
      </c>
      <c r="C3462" s="3" t="s">
        <v>7379</v>
      </c>
      <c r="D3462" s="6">
        <v>8000</v>
      </c>
      <c r="E3462" s="8">
        <v>8120</v>
      </c>
      <c r="F3462" s="10">
        <f>ROUND(E3462 / D3462 * 100, 0)</f>
        <v>102</v>
      </c>
      <c r="G3462" t="s">
        <v>8218</v>
      </c>
      <c r="H3462" t="s">
        <v>8224</v>
      </c>
      <c r="I3462" t="s">
        <v>8246</v>
      </c>
      <c r="J3462">
        <v>1434452400</v>
      </c>
      <c r="K3462">
        <v>1431509397</v>
      </c>
      <c r="L3462" s="16">
        <f>(K3462 / 60 / 60 / 24) + DATE(1970, 1, 1)</f>
        <v>42137.395798611105</v>
      </c>
      <c r="M3462" s="16">
        <f>(J3462 / 60 / 60 / 24) + DATE(1970, 1, 1)</f>
        <v>42171.458333333328</v>
      </c>
      <c r="N3462" s="10">
        <f>M3462-L3462</f>
        <v>34.062534722223063</v>
      </c>
      <c r="O3462" t="b">
        <v>1</v>
      </c>
      <c r="P3462">
        <v>70</v>
      </c>
      <c r="Q3462" s="12">
        <f>IFERROR(ROUND(E3462 / P3462, 2), 0)</f>
        <v>116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hidden="1" x14ac:dyDescent="0.2">
      <c r="A3463">
        <v>3270</v>
      </c>
      <c r="B3463" s="3" t="s">
        <v>3270</v>
      </c>
      <c r="C3463" s="3" t="s">
        <v>7380</v>
      </c>
      <c r="D3463" s="6">
        <v>1800</v>
      </c>
      <c r="E3463" s="8">
        <v>1830</v>
      </c>
      <c r="F3463" s="10">
        <f>ROUND(E3463 / D3463 * 100, 0)</f>
        <v>102</v>
      </c>
      <c r="G3463" t="s">
        <v>8218</v>
      </c>
      <c r="H3463" t="s">
        <v>8224</v>
      </c>
      <c r="I3463" t="s">
        <v>8246</v>
      </c>
      <c r="J3463">
        <v>1436705265</v>
      </c>
      <c r="K3463">
        <v>1434113265</v>
      </c>
      <c r="L3463" s="16">
        <f>(K3463 / 60 / 60 / 24) + DATE(1970, 1, 1)</f>
        <v>42167.533159722225</v>
      </c>
      <c r="M3463" s="16">
        <f>(J3463 / 60 / 60 / 24) + DATE(1970, 1, 1)</f>
        <v>42197.533159722225</v>
      </c>
      <c r="N3463" s="10">
        <f>M3463-L3463</f>
        <v>30</v>
      </c>
      <c r="O3463" t="b">
        <v>1</v>
      </c>
      <c r="P3463">
        <v>30</v>
      </c>
      <c r="Q3463" s="12">
        <f>IFERROR(ROUND(E3463 / P3463, 2), 0)</f>
        <v>61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3284</v>
      </c>
      <c r="B3464" s="3" t="s">
        <v>3284</v>
      </c>
      <c r="C3464" s="3" t="s">
        <v>7394</v>
      </c>
      <c r="D3464" s="6">
        <v>3000</v>
      </c>
      <c r="E3464" s="8">
        <v>3048</v>
      </c>
      <c r="F3464" s="10">
        <f>ROUND(E3464 / D3464 * 100, 0)</f>
        <v>102</v>
      </c>
      <c r="G3464" t="s">
        <v>8218</v>
      </c>
      <c r="H3464" t="s">
        <v>8223</v>
      </c>
      <c r="I3464" t="s">
        <v>8245</v>
      </c>
      <c r="J3464">
        <v>1454047140</v>
      </c>
      <c r="K3464">
        <v>1452546853</v>
      </c>
      <c r="L3464" s="16">
        <f>(K3464 / 60 / 60 / 24) + DATE(1970, 1, 1)</f>
        <v>42380.884872685187</v>
      </c>
      <c r="M3464" s="16">
        <f>(J3464 / 60 / 60 / 24) + DATE(1970, 1, 1)</f>
        <v>42398.249305555553</v>
      </c>
      <c r="N3464" s="10">
        <f>M3464-L3464</f>
        <v>17.364432870366727</v>
      </c>
      <c r="O3464" t="b">
        <v>0</v>
      </c>
      <c r="P3464">
        <v>15</v>
      </c>
      <c r="Q3464" s="12">
        <f>IFERROR(ROUND(E3464 / P3464, 2), 0)</f>
        <v>203.2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3286</v>
      </c>
      <c r="B3465" s="3" t="s">
        <v>3286</v>
      </c>
      <c r="C3465" s="3" t="s">
        <v>7396</v>
      </c>
      <c r="D3465" s="6">
        <v>15000</v>
      </c>
      <c r="E3465" s="8">
        <v>15265</v>
      </c>
      <c r="F3465" s="10">
        <f>ROUND(E3465 / D3465 * 100, 0)</f>
        <v>102</v>
      </c>
      <c r="G3465" t="s">
        <v>8218</v>
      </c>
      <c r="H3465" t="s">
        <v>8223</v>
      </c>
      <c r="I3465" t="s">
        <v>8245</v>
      </c>
      <c r="J3465">
        <v>1471291782</v>
      </c>
      <c r="K3465">
        <v>1468699782</v>
      </c>
      <c r="L3465" s="16">
        <f>(K3465 / 60 / 60 / 24) + DATE(1970, 1, 1)</f>
        <v>42567.840069444443</v>
      </c>
      <c r="M3465" s="16">
        <f>(J3465 / 60 / 60 / 24) + DATE(1970, 1, 1)</f>
        <v>42597.840069444443</v>
      </c>
      <c r="N3465" s="10">
        <f>M3465-L3465</f>
        <v>30</v>
      </c>
      <c r="O3465" t="b">
        <v>0</v>
      </c>
      <c r="P3465">
        <v>122</v>
      </c>
      <c r="Q3465" s="12">
        <f>IFERROR(ROUND(E3465 / P3465, 2), 0)</f>
        <v>125.12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3298</v>
      </c>
      <c r="B3466" s="3" t="s">
        <v>3298</v>
      </c>
      <c r="C3466" s="3" t="s">
        <v>7408</v>
      </c>
      <c r="D3466" s="6">
        <v>10000</v>
      </c>
      <c r="E3466" s="8">
        <v>10173</v>
      </c>
      <c r="F3466" s="10">
        <f>ROUND(E3466 / D3466 * 100, 0)</f>
        <v>102</v>
      </c>
      <c r="G3466" t="s">
        <v>8218</v>
      </c>
      <c r="H3466" t="s">
        <v>8223</v>
      </c>
      <c r="I3466" t="s">
        <v>8245</v>
      </c>
      <c r="J3466">
        <v>1442102400</v>
      </c>
      <c r="K3466">
        <v>1440370768</v>
      </c>
      <c r="L3466" s="16">
        <f>(K3466 / 60 / 60 / 24) + DATE(1970, 1, 1)</f>
        <v>42239.957962962959</v>
      </c>
      <c r="M3466" s="16">
        <f>(J3466 / 60 / 60 / 24) + DATE(1970, 1, 1)</f>
        <v>42260</v>
      </c>
      <c r="N3466" s="10">
        <f>M3466-L3466</f>
        <v>20.042037037041155</v>
      </c>
      <c r="O3466" t="b">
        <v>0</v>
      </c>
      <c r="P3466">
        <v>72</v>
      </c>
      <c r="Q3466" s="12">
        <f>IFERROR(ROUND(E3466 / P3466, 2), 0)</f>
        <v>141.29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3305</v>
      </c>
      <c r="B3467" s="3" t="s">
        <v>3305</v>
      </c>
      <c r="C3467" s="3" t="s">
        <v>7415</v>
      </c>
      <c r="D3467" s="6">
        <v>4000</v>
      </c>
      <c r="E3467" s="8">
        <v>4081</v>
      </c>
      <c r="F3467" s="10">
        <f>ROUND(E3467 / D3467 * 100, 0)</f>
        <v>102</v>
      </c>
      <c r="G3467" t="s">
        <v>8218</v>
      </c>
      <c r="H3467" t="s">
        <v>8223</v>
      </c>
      <c r="I3467" t="s">
        <v>8245</v>
      </c>
      <c r="J3467">
        <v>1438374748</v>
      </c>
      <c r="K3467">
        <v>1435782748</v>
      </c>
      <c r="L3467" s="16">
        <f>(K3467 / 60 / 60 / 24) + DATE(1970, 1, 1)</f>
        <v>42186.855879629627</v>
      </c>
      <c r="M3467" s="16">
        <f>(J3467 / 60 / 60 / 24) + DATE(1970, 1, 1)</f>
        <v>42216.855879629627</v>
      </c>
      <c r="N3467" s="10">
        <f>M3467-L3467</f>
        <v>30</v>
      </c>
      <c r="O3467" t="b">
        <v>0</v>
      </c>
      <c r="P3467">
        <v>20</v>
      </c>
      <c r="Q3467" s="12">
        <f>IFERROR(ROUND(E3467 / P3467, 2), 0)</f>
        <v>204.05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48" x14ac:dyDescent="0.2">
      <c r="A3468">
        <v>3322</v>
      </c>
      <c r="B3468" s="3" t="s">
        <v>3322</v>
      </c>
      <c r="C3468" s="3" t="s">
        <v>7432</v>
      </c>
      <c r="D3468" s="6">
        <v>3300</v>
      </c>
      <c r="E3468" s="8">
        <v>3350</v>
      </c>
      <c r="F3468" s="10">
        <f>ROUND(E3468 / D3468 * 100, 0)</f>
        <v>102</v>
      </c>
      <c r="G3468" t="s">
        <v>8218</v>
      </c>
      <c r="H3468" t="s">
        <v>8223</v>
      </c>
      <c r="I3468" t="s">
        <v>8245</v>
      </c>
      <c r="J3468">
        <v>1466567700</v>
      </c>
      <c r="K3468">
        <v>1464653696</v>
      </c>
      <c r="L3468" s="16">
        <f>(K3468 / 60 / 60 / 24) + DATE(1970, 1, 1)</f>
        <v>42521.010370370372</v>
      </c>
      <c r="M3468" s="16">
        <f>(J3468 / 60 / 60 / 24) + DATE(1970, 1, 1)</f>
        <v>42543.163194444445</v>
      </c>
      <c r="N3468" s="10">
        <f>M3468-L3468</f>
        <v>22.152824074073578</v>
      </c>
      <c r="O3468" t="b">
        <v>0</v>
      </c>
      <c r="P3468">
        <v>23</v>
      </c>
      <c r="Q3468" s="12">
        <f>IFERROR(ROUND(E3468 / P3468, 2), 0)</f>
        <v>145.65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32" hidden="1" x14ac:dyDescent="0.2">
      <c r="A3469">
        <v>3324</v>
      </c>
      <c r="B3469" s="3" t="s">
        <v>3324</v>
      </c>
      <c r="C3469" s="3" t="s">
        <v>7434</v>
      </c>
      <c r="D3469" s="6">
        <v>1500</v>
      </c>
      <c r="E3469" s="8">
        <v>1525</v>
      </c>
      <c r="F3469" s="10">
        <f>ROUND(E3469 / D3469 * 100, 0)</f>
        <v>102</v>
      </c>
      <c r="G3469" t="s">
        <v>8218</v>
      </c>
      <c r="H3469" t="s">
        <v>8240</v>
      </c>
      <c r="I3469" t="s">
        <v>8248</v>
      </c>
      <c r="J3469">
        <v>1465135190</v>
      </c>
      <c r="K3469">
        <v>1463925590</v>
      </c>
      <c r="L3469" s="16">
        <f>(K3469 / 60 / 60 / 24) + DATE(1970, 1, 1)</f>
        <v>42512.58321759259</v>
      </c>
      <c r="M3469" s="16">
        <f>(J3469 / 60 / 60 / 24) + DATE(1970, 1, 1)</f>
        <v>42526.58321759259</v>
      </c>
      <c r="N3469" s="10">
        <f>M3469-L3469</f>
        <v>14</v>
      </c>
      <c r="O3469" t="b">
        <v>0</v>
      </c>
      <c r="P3469">
        <v>10</v>
      </c>
      <c r="Q3469" s="12">
        <f>IFERROR(ROUND(E3469 / P3469, 2), 0)</f>
        <v>152.5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32" x14ac:dyDescent="0.2">
      <c r="A3470">
        <v>3338</v>
      </c>
      <c r="B3470" s="3" t="s">
        <v>3338</v>
      </c>
      <c r="C3470" s="3" t="s">
        <v>7448</v>
      </c>
      <c r="D3470" s="6">
        <v>15000</v>
      </c>
      <c r="E3470" s="8">
        <v>15327</v>
      </c>
      <c r="F3470" s="10">
        <f>ROUND(E3470 / D3470 * 100, 0)</f>
        <v>102</v>
      </c>
      <c r="G3470" t="s">
        <v>8218</v>
      </c>
      <c r="H3470" t="s">
        <v>8223</v>
      </c>
      <c r="I3470" t="s">
        <v>8245</v>
      </c>
      <c r="J3470">
        <v>1487944080</v>
      </c>
      <c r="K3470">
        <v>1486129680</v>
      </c>
      <c r="L3470" s="16">
        <f>(K3470 / 60 / 60 / 24) + DATE(1970, 1, 1)</f>
        <v>42769.574999999997</v>
      </c>
      <c r="M3470" s="16">
        <f>(J3470 / 60 / 60 / 24) + DATE(1970, 1, 1)</f>
        <v>42790.574999999997</v>
      </c>
      <c r="N3470" s="10">
        <f>M3470-L3470</f>
        <v>21</v>
      </c>
      <c r="O3470" t="b">
        <v>0</v>
      </c>
      <c r="P3470">
        <v>112</v>
      </c>
      <c r="Q3470" s="12">
        <f>IFERROR(ROUND(E3470 / P3470, 2), 0)</f>
        <v>136.85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32" x14ac:dyDescent="0.2">
      <c r="A3471">
        <v>3342</v>
      </c>
      <c r="B3471" s="3" t="s">
        <v>3342</v>
      </c>
      <c r="C3471" s="3" t="s">
        <v>7452</v>
      </c>
      <c r="D3471" s="6">
        <v>6000</v>
      </c>
      <c r="E3471" s="8">
        <v>6100</v>
      </c>
      <c r="F3471" s="10">
        <f>ROUND(E3471 / D3471 * 100, 0)</f>
        <v>102</v>
      </c>
      <c r="G3471" t="s">
        <v>8218</v>
      </c>
      <c r="H3471" t="s">
        <v>8223</v>
      </c>
      <c r="I3471" t="s">
        <v>8245</v>
      </c>
      <c r="J3471">
        <v>1427864340</v>
      </c>
      <c r="K3471">
        <v>1425020810</v>
      </c>
      <c r="L3471" s="16">
        <f>(K3471 / 60 / 60 / 24) + DATE(1970, 1, 1)</f>
        <v>42062.296412037031</v>
      </c>
      <c r="M3471" s="16">
        <f>(J3471 / 60 / 60 / 24) + DATE(1970, 1, 1)</f>
        <v>42095.207638888889</v>
      </c>
      <c r="N3471" s="10">
        <f>M3471-L3471</f>
        <v>32.911226851858373</v>
      </c>
      <c r="O3471" t="b">
        <v>0</v>
      </c>
      <c r="P3471">
        <v>78</v>
      </c>
      <c r="Q3471" s="12">
        <f>IFERROR(ROUND(E3471 / P3471, 2), 0)</f>
        <v>78.209999999999994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3354</v>
      </c>
      <c r="B3472" s="3" t="s">
        <v>3353</v>
      </c>
      <c r="C3472" s="3" t="s">
        <v>7464</v>
      </c>
      <c r="D3472" s="6">
        <v>3000</v>
      </c>
      <c r="E3472" s="8">
        <v>3058</v>
      </c>
      <c r="F3472" s="10">
        <f>ROUND(E3472 / D3472 * 100, 0)</f>
        <v>102</v>
      </c>
      <c r="G3472" t="s">
        <v>8218</v>
      </c>
      <c r="H3472" t="s">
        <v>8223</v>
      </c>
      <c r="I3472" t="s">
        <v>8245</v>
      </c>
      <c r="J3472">
        <v>1446091260</v>
      </c>
      <c r="K3472">
        <v>1443029206</v>
      </c>
      <c r="L3472" s="16">
        <f>(K3472 / 60 / 60 / 24) + DATE(1970, 1, 1)</f>
        <v>42270.7269212963</v>
      </c>
      <c r="M3472" s="16">
        <f>(J3472 / 60 / 60 / 24) + DATE(1970, 1, 1)</f>
        <v>42306.167361111111</v>
      </c>
      <c r="N3472" s="10">
        <f>M3472-L3472</f>
        <v>35.440439814810816</v>
      </c>
      <c r="O3472" t="b">
        <v>0</v>
      </c>
      <c r="P3472">
        <v>55</v>
      </c>
      <c r="Q3472" s="12">
        <f>IFERROR(ROUND(E3472 / P3472, 2), 0)</f>
        <v>55.6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3381</v>
      </c>
      <c r="B3473" s="3" t="s">
        <v>3380</v>
      </c>
      <c r="C3473" s="3" t="s">
        <v>7491</v>
      </c>
      <c r="D3473" s="6">
        <v>4000</v>
      </c>
      <c r="E3473" s="8">
        <v>4090</v>
      </c>
      <c r="F3473" s="10">
        <f>ROUND(E3473 / D3473 * 100, 0)</f>
        <v>102</v>
      </c>
      <c r="G3473" t="s">
        <v>8218</v>
      </c>
      <c r="H3473" t="s">
        <v>8223</v>
      </c>
      <c r="I3473" t="s">
        <v>8245</v>
      </c>
      <c r="J3473">
        <v>1426044383</v>
      </c>
      <c r="K3473">
        <v>1423455983</v>
      </c>
      <c r="L3473" s="16">
        <f>(K3473 / 60 / 60 / 24) + DATE(1970, 1, 1)</f>
        <v>42044.184988425928</v>
      </c>
      <c r="M3473" s="16">
        <f>(J3473 / 60 / 60 / 24) + DATE(1970, 1, 1)</f>
        <v>42074.143321759257</v>
      </c>
      <c r="N3473" s="10">
        <f>M3473-L3473</f>
        <v>29.958333333328483</v>
      </c>
      <c r="O3473" t="b">
        <v>0</v>
      </c>
      <c r="P3473">
        <v>48</v>
      </c>
      <c r="Q3473" s="12">
        <f>IFERROR(ROUND(E3473 / P3473, 2), 0)</f>
        <v>85.21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3390</v>
      </c>
      <c r="B3474" s="3" t="s">
        <v>3389</v>
      </c>
      <c r="C3474" s="3" t="s">
        <v>7500</v>
      </c>
      <c r="D3474" s="6">
        <v>1500</v>
      </c>
      <c r="E3474" s="8">
        <v>1536</v>
      </c>
      <c r="F3474" s="10">
        <f>ROUND(E3474 / D3474 * 100, 0)</f>
        <v>102</v>
      </c>
      <c r="G3474" t="s">
        <v>8218</v>
      </c>
      <c r="H3474" t="s">
        <v>8223</v>
      </c>
      <c r="I3474" t="s">
        <v>8245</v>
      </c>
      <c r="J3474">
        <v>1405017345</v>
      </c>
      <c r="K3474">
        <v>1403721345</v>
      </c>
      <c r="L3474" s="16">
        <f>(K3474 / 60 / 60 / 24) + DATE(1970, 1, 1)</f>
        <v>41815.774826388886</v>
      </c>
      <c r="M3474" s="16">
        <f>(J3474 / 60 / 60 / 24) + DATE(1970, 1, 1)</f>
        <v>41830.774826388886</v>
      </c>
      <c r="N3474" s="10">
        <f>M3474-L3474</f>
        <v>15</v>
      </c>
      <c r="O3474" t="b">
        <v>0</v>
      </c>
      <c r="P3474">
        <v>22</v>
      </c>
      <c r="Q3474" s="12">
        <f>IFERROR(ROUND(E3474 / P3474, 2), 0)</f>
        <v>69.819999999999993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hidden="1" x14ac:dyDescent="0.2">
      <c r="A3475">
        <v>3401</v>
      </c>
      <c r="B3475" s="3" t="s">
        <v>3400</v>
      </c>
      <c r="C3475" s="3" t="s">
        <v>7511</v>
      </c>
      <c r="D3475" s="6">
        <v>2900</v>
      </c>
      <c r="E3475" s="8">
        <v>2954</v>
      </c>
      <c r="F3475" s="10">
        <f>ROUND(E3475 / D3475 * 100, 0)</f>
        <v>102</v>
      </c>
      <c r="G3475" t="s">
        <v>8218</v>
      </c>
      <c r="H3475" t="s">
        <v>8224</v>
      </c>
      <c r="I3475" t="s">
        <v>8246</v>
      </c>
      <c r="J3475">
        <v>1438968146</v>
      </c>
      <c r="K3475">
        <v>1436376146</v>
      </c>
      <c r="L3475" s="16">
        <f>(K3475 / 60 / 60 / 24) + DATE(1970, 1, 1)</f>
        <v>42193.723912037036</v>
      </c>
      <c r="M3475" s="16">
        <f>(J3475 / 60 / 60 / 24) + DATE(1970, 1, 1)</f>
        <v>42223.723912037036</v>
      </c>
      <c r="N3475" s="10">
        <f>M3475-L3475</f>
        <v>30</v>
      </c>
      <c r="O3475" t="b">
        <v>0</v>
      </c>
      <c r="P3475">
        <v>66</v>
      </c>
      <c r="Q3475" s="12">
        <f>IFERROR(ROUND(E3475 / P3475, 2), 0)</f>
        <v>44.76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3464</v>
      </c>
      <c r="B3476" s="3" t="s">
        <v>3463</v>
      </c>
      <c r="C3476" s="3" t="s">
        <v>7574</v>
      </c>
      <c r="D3476" s="6">
        <v>5000</v>
      </c>
      <c r="E3476" s="8">
        <v>5116.18</v>
      </c>
      <c r="F3476" s="10">
        <f>ROUND(E3476 / D3476 * 100, 0)</f>
        <v>102</v>
      </c>
      <c r="G3476" t="s">
        <v>8218</v>
      </c>
      <c r="H3476" t="s">
        <v>8223</v>
      </c>
      <c r="I3476" t="s">
        <v>8245</v>
      </c>
      <c r="J3476">
        <v>1471921637</v>
      </c>
      <c r="K3476">
        <v>1469329637</v>
      </c>
      <c r="L3476" s="16">
        <f>(K3476 / 60 / 60 / 24) + DATE(1970, 1, 1)</f>
        <v>42575.130057870367</v>
      </c>
      <c r="M3476" s="16">
        <f>(J3476 / 60 / 60 / 24) + DATE(1970, 1, 1)</f>
        <v>42605.130057870367</v>
      </c>
      <c r="N3476" s="10">
        <f>M3476-L3476</f>
        <v>30</v>
      </c>
      <c r="O3476" t="b">
        <v>0</v>
      </c>
      <c r="P3476">
        <v>93</v>
      </c>
      <c r="Q3476" s="12">
        <f>IFERROR(ROUND(E3476 / P3476, 2), 0)</f>
        <v>55.01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3472</v>
      </c>
      <c r="B3477" s="3" t="s">
        <v>3471</v>
      </c>
      <c r="C3477" s="3" t="s">
        <v>7582</v>
      </c>
      <c r="D3477" s="6">
        <v>2000</v>
      </c>
      <c r="E3477" s="8">
        <v>2041</v>
      </c>
      <c r="F3477" s="10">
        <f>ROUND(E3477 / D3477 * 100, 0)</f>
        <v>102</v>
      </c>
      <c r="G3477" t="s">
        <v>8218</v>
      </c>
      <c r="H3477" t="s">
        <v>8223</v>
      </c>
      <c r="I3477" t="s">
        <v>8245</v>
      </c>
      <c r="J3477">
        <v>1415253540</v>
      </c>
      <c r="K3477">
        <v>1413432331</v>
      </c>
      <c r="L3477" s="16">
        <f>(K3477 / 60 / 60 / 24) + DATE(1970, 1, 1)</f>
        <v>41928.170497685183</v>
      </c>
      <c r="M3477" s="16">
        <f>(J3477 / 60 / 60 / 24) + DATE(1970, 1, 1)</f>
        <v>41949.249305555553</v>
      </c>
      <c r="N3477" s="10">
        <f>M3477-L3477</f>
        <v>21.078807870369928</v>
      </c>
      <c r="O3477" t="b">
        <v>0</v>
      </c>
      <c r="P3477">
        <v>23</v>
      </c>
      <c r="Q3477" s="12">
        <f>IFERROR(ROUND(E3477 / P3477, 2), 0)</f>
        <v>88.74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hidden="1" x14ac:dyDescent="0.2">
      <c r="A3478">
        <v>3498</v>
      </c>
      <c r="B3478" s="3" t="s">
        <v>3497</v>
      </c>
      <c r="C3478" s="3" t="s">
        <v>7608</v>
      </c>
      <c r="D3478" s="6">
        <v>1650</v>
      </c>
      <c r="E3478" s="8">
        <v>1690</v>
      </c>
      <c r="F3478" s="10">
        <f>ROUND(E3478 / D3478 * 100, 0)</f>
        <v>102</v>
      </c>
      <c r="G3478" t="s">
        <v>8218</v>
      </c>
      <c r="H3478" t="s">
        <v>8228</v>
      </c>
      <c r="I3478" t="s">
        <v>8250</v>
      </c>
      <c r="J3478">
        <v>1464471840</v>
      </c>
      <c r="K3478">
        <v>1459309704</v>
      </c>
      <c r="L3478" s="16">
        <f>(K3478 / 60 / 60 / 24) + DATE(1970, 1, 1)</f>
        <v>42459.15861111111</v>
      </c>
      <c r="M3478" s="16">
        <f>(J3478 / 60 / 60 / 24) + DATE(1970, 1, 1)</f>
        <v>42518.905555555553</v>
      </c>
      <c r="N3478" s="10">
        <f>M3478-L3478</f>
        <v>59.746944444443216</v>
      </c>
      <c r="O3478" t="b">
        <v>0</v>
      </c>
      <c r="P3478">
        <v>42</v>
      </c>
      <c r="Q3478" s="12">
        <f>IFERROR(ROUND(E3478 / P3478, 2), 0)</f>
        <v>40.24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3506</v>
      </c>
      <c r="B3479" s="3" t="s">
        <v>3505</v>
      </c>
      <c r="C3479" s="3" t="s">
        <v>7616</v>
      </c>
      <c r="D3479" s="6">
        <v>3000</v>
      </c>
      <c r="E3479" s="8">
        <v>3045</v>
      </c>
      <c r="F3479" s="10">
        <f>ROUND(E3479 / D3479 * 100, 0)</f>
        <v>102</v>
      </c>
      <c r="G3479" t="s">
        <v>8218</v>
      </c>
      <c r="H3479" t="s">
        <v>8223</v>
      </c>
      <c r="I3479" t="s">
        <v>8245</v>
      </c>
      <c r="J3479">
        <v>1408815440</v>
      </c>
      <c r="K3479">
        <v>1404927440</v>
      </c>
      <c r="L3479" s="16">
        <f>(K3479 / 60 / 60 / 24) + DATE(1970, 1, 1)</f>
        <v>41829.734259259261</v>
      </c>
      <c r="M3479" s="16">
        <f>(J3479 / 60 / 60 / 24) + DATE(1970, 1, 1)</f>
        <v>41874.734259259261</v>
      </c>
      <c r="N3479" s="10">
        <f>M3479-L3479</f>
        <v>45</v>
      </c>
      <c r="O3479" t="b">
        <v>0</v>
      </c>
      <c r="P3479">
        <v>29</v>
      </c>
      <c r="Q3479" s="12">
        <f>IFERROR(ROUND(E3479 / P3479, 2), 0)</f>
        <v>105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3524</v>
      </c>
      <c r="B3480" s="3" t="s">
        <v>3523</v>
      </c>
      <c r="C3480" s="3" t="s">
        <v>7634</v>
      </c>
      <c r="D3480" s="6">
        <v>10000</v>
      </c>
      <c r="E3480" s="8">
        <v>10156</v>
      </c>
      <c r="F3480" s="10">
        <f>ROUND(E3480 / D3480 * 100, 0)</f>
        <v>102</v>
      </c>
      <c r="G3480" t="s">
        <v>8218</v>
      </c>
      <c r="H3480" t="s">
        <v>8223</v>
      </c>
      <c r="I3480" t="s">
        <v>8245</v>
      </c>
      <c r="J3480">
        <v>1410580800</v>
      </c>
      <c r="K3480">
        <v>1409336373</v>
      </c>
      <c r="L3480" s="16">
        <f>(K3480 / 60 / 60 / 24) + DATE(1970, 1, 1)</f>
        <v>41880.76357638889</v>
      </c>
      <c r="M3480" s="16">
        <f>(J3480 / 60 / 60 / 24) + DATE(1970, 1, 1)</f>
        <v>41895.166666666664</v>
      </c>
      <c r="N3480" s="10">
        <f>M3480-L3480</f>
        <v>14.403090277774027</v>
      </c>
      <c r="O3480" t="b">
        <v>0</v>
      </c>
      <c r="P3480">
        <v>74</v>
      </c>
      <c r="Q3480" s="12">
        <f>IFERROR(ROUND(E3480 / P3480, 2), 0)</f>
        <v>137.24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3526</v>
      </c>
      <c r="B3481" s="3" t="s">
        <v>3525</v>
      </c>
      <c r="C3481" s="3" t="s">
        <v>7636</v>
      </c>
      <c r="D3481" s="6">
        <v>3300</v>
      </c>
      <c r="E3481" s="8">
        <v>3366</v>
      </c>
      <c r="F3481" s="10">
        <f>ROUND(E3481 / D3481 * 100, 0)</f>
        <v>102</v>
      </c>
      <c r="G3481" t="s">
        <v>8218</v>
      </c>
      <c r="H3481" t="s">
        <v>8223</v>
      </c>
      <c r="I3481" t="s">
        <v>8245</v>
      </c>
      <c r="J3481">
        <v>1461823140</v>
      </c>
      <c r="K3481">
        <v>1459411371</v>
      </c>
      <c r="L3481" s="16">
        <f>(K3481 / 60 / 60 / 24) + DATE(1970, 1, 1)</f>
        <v>42460.335312499999</v>
      </c>
      <c r="M3481" s="16">
        <f>(J3481 / 60 / 60 / 24) + DATE(1970, 1, 1)</f>
        <v>42488.249305555553</v>
      </c>
      <c r="N3481" s="10">
        <f>M3481-L3481</f>
        <v>27.913993055553874</v>
      </c>
      <c r="O3481" t="b">
        <v>0</v>
      </c>
      <c r="P3481">
        <v>34</v>
      </c>
      <c r="Q3481" s="12">
        <f>IFERROR(ROUND(E3481 / P3481, 2), 0)</f>
        <v>99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3542</v>
      </c>
      <c r="B3482" s="3" t="s">
        <v>3541</v>
      </c>
      <c r="C3482" s="3" t="s">
        <v>7652</v>
      </c>
      <c r="D3482" s="6">
        <v>5500</v>
      </c>
      <c r="E3482" s="8">
        <v>5623</v>
      </c>
      <c r="F3482" s="10">
        <f>ROUND(E3482 / D3482 * 100, 0)</f>
        <v>102</v>
      </c>
      <c r="G3482" t="s">
        <v>8218</v>
      </c>
      <c r="H3482" t="s">
        <v>8223</v>
      </c>
      <c r="I3482" t="s">
        <v>8245</v>
      </c>
      <c r="J3482">
        <v>1410099822</v>
      </c>
      <c r="K3482">
        <v>1404915822</v>
      </c>
      <c r="L3482" s="16">
        <f>(K3482 / 60 / 60 / 24) + DATE(1970, 1, 1)</f>
        <v>41829.599791666667</v>
      </c>
      <c r="M3482" s="16">
        <f>(J3482 / 60 / 60 / 24) + DATE(1970, 1, 1)</f>
        <v>41889.599791666667</v>
      </c>
      <c r="N3482" s="10">
        <f>M3482-L3482</f>
        <v>60</v>
      </c>
      <c r="O3482" t="b">
        <v>0</v>
      </c>
      <c r="P3482">
        <v>85</v>
      </c>
      <c r="Q3482" s="12">
        <f>IFERROR(ROUND(E3482 / P3482, 2), 0)</f>
        <v>66.150000000000006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3546</v>
      </c>
      <c r="B3483" s="3" t="s">
        <v>3545</v>
      </c>
      <c r="C3483" s="3" t="s">
        <v>7656</v>
      </c>
      <c r="D3483" s="6">
        <v>1100</v>
      </c>
      <c r="E3483" s="8">
        <v>1125</v>
      </c>
      <c r="F3483" s="10">
        <f>ROUND(E3483 / D3483 * 100, 0)</f>
        <v>102</v>
      </c>
      <c r="G3483" t="s">
        <v>8218</v>
      </c>
      <c r="H3483" t="s">
        <v>8223</v>
      </c>
      <c r="I3483" t="s">
        <v>8245</v>
      </c>
      <c r="J3483">
        <v>1427860740</v>
      </c>
      <c r="K3483">
        <v>1426002684</v>
      </c>
      <c r="L3483" s="16">
        <f>(K3483 / 60 / 60 / 24) + DATE(1970, 1, 1)</f>
        <v>42073.660694444443</v>
      </c>
      <c r="M3483" s="16">
        <f>(J3483 / 60 / 60 / 24) + DATE(1970, 1, 1)</f>
        <v>42095.165972222225</v>
      </c>
      <c r="N3483" s="10">
        <f>M3483-L3483</f>
        <v>21.505277777781885</v>
      </c>
      <c r="O3483" t="b">
        <v>0</v>
      </c>
      <c r="P3483">
        <v>19</v>
      </c>
      <c r="Q3483" s="12">
        <f>IFERROR(ROUND(E3483 / P3483, 2), 0)</f>
        <v>59.21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3548</v>
      </c>
      <c r="B3484" s="3" t="s">
        <v>3547</v>
      </c>
      <c r="C3484" s="3" t="s">
        <v>7658</v>
      </c>
      <c r="D3484" s="6">
        <v>2100</v>
      </c>
      <c r="E3484" s="8">
        <v>2140</v>
      </c>
      <c r="F3484" s="10">
        <f>ROUND(E3484 / D3484 * 100, 0)</f>
        <v>102</v>
      </c>
      <c r="G3484" t="s">
        <v>8218</v>
      </c>
      <c r="H3484" t="s">
        <v>8223</v>
      </c>
      <c r="I3484" t="s">
        <v>8245</v>
      </c>
      <c r="J3484">
        <v>1457139600</v>
      </c>
      <c r="K3484">
        <v>1455230214</v>
      </c>
      <c r="L3484" s="16">
        <f>(K3484 / 60 / 60 / 24) + DATE(1970, 1, 1)</f>
        <v>42411.942291666666</v>
      </c>
      <c r="M3484" s="16">
        <f>(J3484 / 60 / 60 / 24) + DATE(1970, 1, 1)</f>
        <v>42434.041666666672</v>
      </c>
      <c r="N3484" s="10">
        <f>M3484-L3484</f>
        <v>22.099375000005239</v>
      </c>
      <c r="O3484" t="b">
        <v>0</v>
      </c>
      <c r="P3484">
        <v>13</v>
      </c>
      <c r="Q3484" s="12">
        <f>IFERROR(ROUND(E3484 / P3484, 2), 0)</f>
        <v>164.62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hidden="1" x14ac:dyDescent="0.2">
      <c r="A3485">
        <v>3549</v>
      </c>
      <c r="B3485" s="3" t="s">
        <v>3548</v>
      </c>
      <c r="C3485" s="3" t="s">
        <v>7659</v>
      </c>
      <c r="D3485" s="6">
        <v>1000</v>
      </c>
      <c r="E3485" s="8">
        <v>1020</v>
      </c>
      <c r="F3485" s="10">
        <f>ROUND(E3485 / D3485 * 100, 0)</f>
        <v>102</v>
      </c>
      <c r="G3485" t="s">
        <v>8218</v>
      </c>
      <c r="H3485" t="s">
        <v>8224</v>
      </c>
      <c r="I3485" t="s">
        <v>8246</v>
      </c>
      <c r="J3485">
        <v>1441358873</v>
      </c>
      <c r="K3485">
        <v>1438939673</v>
      </c>
      <c r="L3485" s="16">
        <f>(K3485 / 60 / 60 / 24) + DATE(1970, 1, 1)</f>
        <v>42223.394363425927</v>
      </c>
      <c r="M3485" s="16">
        <f>(J3485 / 60 / 60 / 24) + DATE(1970, 1, 1)</f>
        <v>42251.394363425927</v>
      </c>
      <c r="N3485" s="10">
        <f>M3485-L3485</f>
        <v>28</v>
      </c>
      <c r="O3485" t="b">
        <v>0</v>
      </c>
      <c r="P3485">
        <v>42</v>
      </c>
      <c r="Q3485" s="12">
        <f>IFERROR(ROUND(E3485 / P3485, 2), 0)</f>
        <v>24.29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3551</v>
      </c>
      <c r="B3486" s="3" t="s">
        <v>3550</v>
      </c>
      <c r="C3486" s="3" t="s">
        <v>7661</v>
      </c>
      <c r="D3486" s="6">
        <v>1500</v>
      </c>
      <c r="E3486" s="8">
        <v>1527.5</v>
      </c>
      <c r="F3486" s="10">
        <f>ROUND(E3486 / D3486 * 100, 0)</f>
        <v>102</v>
      </c>
      <c r="G3486" t="s">
        <v>8218</v>
      </c>
      <c r="H3486" t="s">
        <v>8223</v>
      </c>
      <c r="I3486" t="s">
        <v>8245</v>
      </c>
      <c r="J3486">
        <v>1400796420</v>
      </c>
      <c r="K3486">
        <v>1398342170</v>
      </c>
      <c r="L3486" s="16">
        <f>(K3486 / 60 / 60 / 24) + DATE(1970, 1, 1)</f>
        <v>41753.515856481477</v>
      </c>
      <c r="M3486" s="16">
        <f>(J3486 / 60 / 60 / 24) + DATE(1970, 1, 1)</f>
        <v>41781.921527777777</v>
      </c>
      <c r="N3486" s="10">
        <f>M3486-L3486</f>
        <v>28.405671296299261</v>
      </c>
      <c r="O3486" t="b">
        <v>0</v>
      </c>
      <c r="P3486">
        <v>25</v>
      </c>
      <c r="Q3486" s="12">
        <f>IFERROR(ROUND(E3486 / P3486, 2), 0)</f>
        <v>61.1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112" x14ac:dyDescent="0.2">
      <c r="A3487">
        <v>3561</v>
      </c>
      <c r="B3487" s="3" t="s">
        <v>3560</v>
      </c>
      <c r="C3487" s="3" t="s">
        <v>7671</v>
      </c>
      <c r="D3487" s="6">
        <v>2500</v>
      </c>
      <c r="E3487" s="8">
        <v>2560</v>
      </c>
      <c r="F3487" s="10">
        <f>ROUND(E3487 / D3487 * 100, 0)</f>
        <v>102</v>
      </c>
      <c r="G3487" t="s">
        <v>8218</v>
      </c>
      <c r="H3487" t="s">
        <v>8223</v>
      </c>
      <c r="I3487" t="s">
        <v>8245</v>
      </c>
      <c r="J3487">
        <v>1438799760</v>
      </c>
      <c r="K3487">
        <v>1437236378</v>
      </c>
      <c r="L3487" s="16">
        <f>(K3487 / 60 / 60 / 24) + DATE(1970, 1, 1)</f>
        <v>42203.680300925931</v>
      </c>
      <c r="M3487" s="16">
        <f>(J3487 / 60 / 60 / 24) + DATE(1970, 1, 1)</f>
        <v>42221.774999999994</v>
      </c>
      <c r="N3487" s="10">
        <f>M3487-L3487</f>
        <v>18.094699074063101</v>
      </c>
      <c r="O3487" t="b">
        <v>0</v>
      </c>
      <c r="P3487">
        <v>54</v>
      </c>
      <c r="Q3487" s="12">
        <f>IFERROR(ROUND(E3487 / P3487, 2), 0)</f>
        <v>47.41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hidden="1" x14ac:dyDescent="0.2">
      <c r="A3488">
        <v>3626</v>
      </c>
      <c r="B3488" s="3" t="s">
        <v>3624</v>
      </c>
      <c r="C3488" s="3" t="s">
        <v>7736</v>
      </c>
      <c r="D3488" s="6">
        <v>4000</v>
      </c>
      <c r="E3488" s="8">
        <v>4073</v>
      </c>
      <c r="F3488" s="10">
        <f>ROUND(E3488 / D3488 * 100, 0)</f>
        <v>102</v>
      </c>
      <c r="G3488" t="s">
        <v>8218</v>
      </c>
      <c r="H3488" t="s">
        <v>8224</v>
      </c>
      <c r="I3488" t="s">
        <v>8246</v>
      </c>
      <c r="J3488">
        <v>1408204857</v>
      </c>
      <c r="K3488">
        <v>1406390457</v>
      </c>
      <c r="L3488" s="16">
        <f>(K3488 / 60 / 60 / 24) + DATE(1970, 1, 1)</f>
        <v>41846.667326388888</v>
      </c>
      <c r="M3488" s="16">
        <f>(J3488 / 60 / 60 / 24) + DATE(1970, 1, 1)</f>
        <v>41867.667326388888</v>
      </c>
      <c r="N3488" s="10">
        <f>M3488-L3488</f>
        <v>21</v>
      </c>
      <c r="O3488" t="b">
        <v>0</v>
      </c>
      <c r="P3488">
        <v>48</v>
      </c>
      <c r="Q3488" s="12">
        <f>IFERROR(ROUND(E3488 / P3488, 2), 0)</f>
        <v>84.85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3659</v>
      </c>
      <c r="B3489" s="3" t="s">
        <v>3656</v>
      </c>
      <c r="C3489" s="3" t="s">
        <v>7769</v>
      </c>
      <c r="D3489" s="6">
        <v>3000</v>
      </c>
      <c r="E3489" s="8">
        <v>3061</v>
      </c>
      <c r="F3489" s="10">
        <f>ROUND(E3489 / D3489 * 100, 0)</f>
        <v>102</v>
      </c>
      <c r="G3489" t="s">
        <v>8218</v>
      </c>
      <c r="H3489" t="s">
        <v>8223</v>
      </c>
      <c r="I3489" t="s">
        <v>8245</v>
      </c>
      <c r="J3489">
        <v>1426775940</v>
      </c>
      <c r="K3489">
        <v>1424414350</v>
      </c>
      <c r="L3489" s="16">
        <f>(K3489 / 60 / 60 / 24) + DATE(1970, 1, 1)</f>
        <v>42055.277199074073</v>
      </c>
      <c r="M3489" s="16">
        <f>(J3489 / 60 / 60 / 24) + DATE(1970, 1, 1)</f>
        <v>42082.610416666663</v>
      </c>
      <c r="N3489" s="10">
        <f>M3489-L3489</f>
        <v>27.33321759258979</v>
      </c>
      <c r="O3489" t="b">
        <v>0</v>
      </c>
      <c r="P3489">
        <v>13</v>
      </c>
      <c r="Q3489" s="12">
        <f>IFERROR(ROUND(E3489 / P3489, 2), 0)</f>
        <v>235.46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hidden="1" x14ac:dyDescent="0.2">
      <c r="A3490">
        <v>3672</v>
      </c>
      <c r="B3490" s="3" t="s">
        <v>3669</v>
      </c>
      <c r="C3490" s="3" t="s">
        <v>7782</v>
      </c>
      <c r="D3490" s="6">
        <v>3000</v>
      </c>
      <c r="E3490" s="8">
        <v>3046</v>
      </c>
      <c r="F3490" s="10">
        <f>ROUND(E3490 / D3490 * 100, 0)</f>
        <v>102</v>
      </c>
      <c r="G3490" t="s">
        <v>8218</v>
      </c>
      <c r="H3490" t="s">
        <v>8224</v>
      </c>
      <c r="I3490" t="s">
        <v>8246</v>
      </c>
      <c r="J3490">
        <v>1411771384</v>
      </c>
      <c r="K3490">
        <v>1409179384</v>
      </c>
      <c r="L3490" s="16">
        <f>(K3490 / 60 / 60 / 24) + DATE(1970, 1, 1)</f>
        <v>41878.946574074071</v>
      </c>
      <c r="M3490" s="16">
        <f>(J3490 / 60 / 60 / 24) + DATE(1970, 1, 1)</f>
        <v>41908.946574074071</v>
      </c>
      <c r="N3490" s="10">
        <f>M3490-L3490</f>
        <v>30</v>
      </c>
      <c r="O3490" t="b">
        <v>0</v>
      </c>
      <c r="P3490">
        <v>57</v>
      </c>
      <c r="Q3490" s="12">
        <f>IFERROR(ROUND(E3490 / P3490, 2), 0)</f>
        <v>53.44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3713</v>
      </c>
      <c r="B3491" s="3" t="s">
        <v>3710</v>
      </c>
      <c r="C3491" s="3" t="s">
        <v>7823</v>
      </c>
      <c r="D3491" s="6">
        <v>2000</v>
      </c>
      <c r="E3491" s="8">
        <v>2030</v>
      </c>
      <c r="F3491" s="10">
        <f>ROUND(E3491 / D3491 * 100, 0)</f>
        <v>102</v>
      </c>
      <c r="G3491" t="s">
        <v>8218</v>
      </c>
      <c r="H3491" t="s">
        <v>8223</v>
      </c>
      <c r="I3491" t="s">
        <v>8245</v>
      </c>
      <c r="J3491">
        <v>1465062166</v>
      </c>
      <c r="K3491">
        <v>1463334166</v>
      </c>
      <c r="L3491" s="16">
        <f>(K3491 / 60 / 60 / 24) + DATE(1970, 1, 1)</f>
        <v>42505.738032407404</v>
      </c>
      <c r="M3491" s="16">
        <f>(J3491 / 60 / 60 / 24) + DATE(1970, 1, 1)</f>
        <v>42525.738032407404</v>
      </c>
      <c r="N3491" s="10">
        <f>M3491-L3491</f>
        <v>20</v>
      </c>
      <c r="O3491" t="b">
        <v>0</v>
      </c>
      <c r="P3491">
        <v>19</v>
      </c>
      <c r="Q3491" s="12">
        <f>IFERROR(ROUND(E3491 / P3491, 2), 0)</f>
        <v>106.84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3714</v>
      </c>
      <c r="B3492" s="3" t="s">
        <v>3711</v>
      </c>
      <c r="C3492" s="3" t="s">
        <v>7824</v>
      </c>
      <c r="D3492" s="6">
        <v>10000</v>
      </c>
      <c r="E3492" s="8">
        <v>10235</v>
      </c>
      <c r="F3492" s="10">
        <f>ROUND(E3492 / D3492 * 100, 0)</f>
        <v>102</v>
      </c>
      <c r="G3492" t="s">
        <v>8218</v>
      </c>
      <c r="H3492" t="s">
        <v>8223</v>
      </c>
      <c r="I3492" t="s">
        <v>8245</v>
      </c>
      <c r="J3492">
        <v>1432612740</v>
      </c>
      <c r="K3492">
        <v>1429881667</v>
      </c>
      <c r="L3492" s="16">
        <f>(K3492 / 60 / 60 / 24) + DATE(1970, 1, 1)</f>
        <v>42118.556331018524</v>
      </c>
      <c r="M3492" s="16">
        <f>(J3492 / 60 / 60 / 24) + DATE(1970, 1, 1)</f>
        <v>42150.165972222225</v>
      </c>
      <c r="N3492" s="10">
        <f>M3492-L3492</f>
        <v>31.609641203700448</v>
      </c>
      <c r="O3492" t="b">
        <v>0</v>
      </c>
      <c r="P3492">
        <v>97</v>
      </c>
      <c r="Q3492" s="12">
        <f>IFERROR(ROUND(E3492 / P3492, 2), 0)</f>
        <v>105.52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32" hidden="1" x14ac:dyDescent="0.2">
      <c r="A3493">
        <v>3723</v>
      </c>
      <c r="B3493" s="3" t="s">
        <v>3720</v>
      </c>
      <c r="C3493" s="3" t="s">
        <v>7833</v>
      </c>
      <c r="D3493" s="6">
        <v>4500</v>
      </c>
      <c r="E3493" s="8">
        <v>4592</v>
      </c>
      <c r="F3493" s="10">
        <f>ROUND(E3493 / D3493 * 100, 0)</f>
        <v>102</v>
      </c>
      <c r="G3493" t="s">
        <v>8218</v>
      </c>
      <c r="H3493" t="s">
        <v>8224</v>
      </c>
      <c r="I3493" t="s">
        <v>8246</v>
      </c>
      <c r="J3493">
        <v>1417374262</v>
      </c>
      <c r="K3493">
        <v>1414778662</v>
      </c>
      <c r="L3493" s="16">
        <f>(K3493 / 60 / 60 / 24) + DATE(1970, 1, 1)</f>
        <v>41943.753032407411</v>
      </c>
      <c r="M3493" s="16">
        <f>(J3493 / 60 / 60 / 24) + DATE(1970, 1, 1)</f>
        <v>41973.794699074075</v>
      </c>
      <c r="N3493" s="10">
        <f>M3493-L3493</f>
        <v>30.041666666664241</v>
      </c>
      <c r="O3493" t="b">
        <v>0</v>
      </c>
      <c r="P3493">
        <v>63</v>
      </c>
      <c r="Q3493" s="12">
        <f>IFERROR(ROUND(E3493 / P3493, 2), 0)</f>
        <v>72.89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32" hidden="1" x14ac:dyDescent="0.2">
      <c r="A3494">
        <v>3837</v>
      </c>
      <c r="B3494" s="3" t="s">
        <v>3834</v>
      </c>
      <c r="C3494" s="3" t="s">
        <v>7946</v>
      </c>
      <c r="D3494" s="6">
        <v>2000</v>
      </c>
      <c r="E3494" s="8">
        <v>2042</v>
      </c>
      <c r="F3494" s="10">
        <f>ROUND(E3494 / D3494 * 100, 0)</f>
        <v>102</v>
      </c>
      <c r="G3494" t="s">
        <v>8218</v>
      </c>
      <c r="H3494" t="s">
        <v>8224</v>
      </c>
      <c r="I3494" t="s">
        <v>8246</v>
      </c>
      <c r="J3494">
        <v>1435947758</v>
      </c>
      <c r="K3494">
        <v>1432837358</v>
      </c>
      <c r="L3494" s="16">
        <f>(K3494 / 60 / 60 / 24) + DATE(1970, 1, 1)</f>
        <v>42152.765717592592</v>
      </c>
      <c r="M3494" s="16">
        <f>(J3494 / 60 / 60 / 24) + DATE(1970, 1, 1)</f>
        <v>42188.765717592592</v>
      </c>
      <c r="N3494" s="10">
        <f>M3494-L3494</f>
        <v>36</v>
      </c>
      <c r="O3494" t="b">
        <v>0</v>
      </c>
      <c r="P3494">
        <v>17</v>
      </c>
      <c r="Q3494" s="12">
        <f>IFERROR(ROUND(E3494 / P3494, 2), 0)</f>
        <v>120.12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527</v>
      </c>
      <c r="B3495" s="3" t="s">
        <v>528</v>
      </c>
      <c r="C3495" s="3" t="s">
        <v>4637</v>
      </c>
      <c r="D3495" s="6">
        <v>10000</v>
      </c>
      <c r="E3495" s="8">
        <v>10085</v>
      </c>
      <c r="F3495" s="10">
        <f>ROUND(E3495 / D3495 * 100, 0)</f>
        <v>101</v>
      </c>
      <c r="G3495" t="s">
        <v>8218</v>
      </c>
      <c r="H3495" t="s">
        <v>8223</v>
      </c>
      <c r="I3495" t="s">
        <v>8245</v>
      </c>
      <c r="J3495">
        <v>1487347500</v>
      </c>
      <c r="K3495">
        <v>1484715366</v>
      </c>
      <c r="L3495" s="16">
        <f>(K3495 / 60 / 60 / 24) + DATE(1970, 1, 1)</f>
        <v>42753.205625000002</v>
      </c>
      <c r="M3495" s="16">
        <f>(J3495 / 60 / 60 / 24) + DATE(1970, 1, 1)</f>
        <v>42783.670138888891</v>
      </c>
      <c r="N3495" s="10">
        <f>M3495-L3495</f>
        <v>30.464513888888177</v>
      </c>
      <c r="O3495" t="b">
        <v>0</v>
      </c>
      <c r="P3495">
        <v>158</v>
      </c>
      <c r="Q3495" s="12">
        <f>IFERROR(ROUND(E3495 / P3495, 2), 0)</f>
        <v>63.83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hidden="1" x14ac:dyDescent="0.2">
      <c r="A3496">
        <v>539</v>
      </c>
      <c r="B3496" s="3" t="s">
        <v>540</v>
      </c>
      <c r="C3496" s="3" t="s">
        <v>4649</v>
      </c>
      <c r="D3496" s="6">
        <v>500</v>
      </c>
      <c r="E3496" s="8">
        <v>503.22</v>
      </c>
      <c r="F3496" s="10">
        <f>ROUND(E3496 / D3496 * 100, 0)</f>
        <v>101</v>
      </c>
      <c r="G3496" t="s">
        <v>8218</v>
      </c>
      <c r="H3496" t="s">
        <v>8224</v>
      </c>
      <c r="I3496" t="s">
        <v>8246</v>
      </c>
      <c r="J3496">
        <v>1467681107</v>
      </c>
      <c r="K3496">
        <v>1465866707</v>
      </c>
      <c r="L3496" s="16">
        <f>(K3496 / 60 / 60 / 24) + DATE(1970, 1, 1)</f>
        <v>42535.049849537041</v>
      </c>
      <c r="M3496" s="16">
        <f>(J3496 / 60 / 60 / 24) + DATE(1970, 1, 1)</f>
        <v>42556.049849537041</v>
      </c>
      <c r="N3496" s="10">
        <f>M3496-L3496</f>
        <v>21</v>
      </c>
      <c r="O3496" t="b">
        <v>0</v>
      </c>
      <c r="P3496">
        <v>20</v>
      </c>
      <c r="Q3496" s="12">
        <f>IFERROR(ROUND(E3496 / P3496, 2), 0)</f>
        <v>25.16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1284</v>
      </c>
      <c r="B3497" s="3" t="s">
        <v>1285</v>
      </c>
      <c r="C3497" s="3" t="s">
        <v>5394</v>
      </c>
      <c r="D3497" s="6">
        <v>2000</v>
      </c>
      <c r="E3497" s="8">
        <v>2020</v>
      </c>
      <c r="F3497" s="10">
        <f>ROUND(E3497 / D3497 * 100, 0)</f>
        <v>101</v>
      </c>
      <c r="G3497" t="s">
        <v>8218</v>
      </c>
      <c r="H3497" t="s">
        <v>8223</v>
      </c>
      <c r="I3497" t="s">
        <v>8245</v>
      </c>
      <c r="J3497">
        <v>1483203540</v>
      </c>
      <c r="K3497">
        <v>1481175482</v>
      </c>
      <c r="L3497" s="16">
        <f>(K3497 / 60 / 60 / 24) + DATE(1970, 1, 1)</f>
        <v>42712.23474537037</v>
      </c>
      <c r="M3497" s="16">
        <f>(J3497 / 60 / 60 / 24) + DATE(1970, 1, 1)</f>
        <v>42735.707638888889</v>
      </c>
      <c r="N3497" s="10">
        <f>M3497-L3497</f>
        <v>23.472893518519413</v>
      </c>
      <c r="O3497" t="b">
        <v>0</v>
      </c>
      <c r="P3497">
        <v>31</v>
      </c>
      <c r="Q3497" s="12">
        <f>IFERROR(ROUND(E3497 / P3497, 2), 0)</f>
        <v>65.16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32" x14ac:dyDescent="0.2">
      <c r="A3498">
        <v>2789</v>
      </c>
      <c r="B3498" s="3" t="s">
        <v>2789</v>
      </c>
      <c r="C3498" s="3" t="s">
        <v>6899</v>
      </c>
      <c r="D3498" s="6">
        <v>3000</v>
      </c>
      <c r="E3498" s="8">
        <v>3035</v>
      </c>
      <c r="F3498" s="10">
        <f>ROUND(E3498 / D3498 * 100, 0)</f>
        <v>101</v>
      </c>
      <c r="G3498" t="s">
        <v>8218</v>
      </c>
      <c r="H3498" t="s">
        <v>8223</v>
      </c>
      <c r="I3498" t="s">
        <v>8245</v>
      </c>
      <c r="J3498">
        <v>1426132800</v>
      </c>
      <c r="K3498">
        <v>1424477934</v>
      </c>
      <c r="L3498" s="16">
        <f>(K3498 / 60 / 60 / 24) + DATE(1970, 1, 1)</f>
        <v>42056.013124999998</v>
      </c>
      <c r="M3498" s="16">
        <f>(J3498 / 60 / 60 / 24) + DATE(1970, 1, 1)</f>
        <v>42075.166666666672</v>
      </c>
      <c r="N3498" s="10">
        <f>M3498-L3498</f>
        <v>19.153541666673846</v>
      </c>
      <c r="O3498" t="b">
        <v>0</v>
      </c>
      <c r="P3498">
        <v>24</v>
      </c>
      <c r="Q3498" s="12">
        <f>IFERROR(ROUND(E3498 / P3498, 2), 0)</f>
        <v>126.46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hidden="1" x14ac:dyDescent="0.2">
      <c r="A3499">
        <v>2798</v>
      </c>
      <c r="B3499" s="3" t="s">
        <v>2798</v>
      </c>
      <c r="C3499" s="3" t="s">
        <v>6908</v>
      </c>
      <c r="D3499" s="6">
        <v>5000</v>
      </c>
      <c r="E3499" s="8">
        <v>5070</v>
      </c>
      <c r="F3499" s="10">
        <f>ROUND(E3499 / D3499 * 100, 0)</f>
        <v>101</v>
      </c>
      <c r="G3499" t="s">
        <v>8218</v>
      </c>
      <c r="H3499" t="s">
        <v>8224</v>
      </c>
      <c r="I3499" t="s">
        <v>8246</v>
      </c>
      <c r="J3499">
        <v>1438358400</v>
      </c>
      <c r="K3499">
        <v>1437063121</v>
      </c>
      <c r="L3499" s="16">
        <f>(K3499 / 60 / 60 / 24) + DATE(1970, 1, 1)</f>
        <v>42201.675011574072</v>
      </c>
      <c r="M3499" s="16">
        <f>(J3499 / 60 / 60 / 24) + DATE(1970, 1, 1)</f>
        <v>42216.666666666672</v>
      </c>
      <c r="N3499" s="10">
        <f>M3499-L3499</f>
        <v>14.991655092599103</v>
      </c>
      <c r="O3499" t="b">
        <v>0</v>
      </c>
      <c r="P3499">
        <v>139</v>
      </c>
      <c r="Q3499" s="12">
        <f>IFERROR(ROUND(E3499 / P3499, 2), 0)</f>
        <v>36.47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2964</v>
      </c>
      <c r="B3500" s="3" t="s">
        <v>2964</v>
      </c>
      <c r="C3500" s="3" t="s">
        <v>7074</v>
      </c>
      <c r="D3500" s="6">
        <v>5000</v>
      </c>
      <c r="E3500" s="8">
        <v>5035.6899999999996</v>
      </c>
      <c r="F3500" s="10">
        <f>ROUND(E3500 / D3500 * 100, 0)</f>
        <v>101</v>
      </c>
      <c r="G3500" t="s">
        <v>8218</v>
      </c>
      <c r="H3500" t="s">
        <v>8223</v>
      </c>
      <c r="I3500" t="s">
        <v>8245</v>
      </c>
      <c r="J3500">
        <v>1407360720</v>
      </c>
      <c r="K3500">
        <v>1404769819</v>
      </c>
      <c r="L3500" s="16">
        <f>(K3500 / 60 / 60 / 24) + DATE(1970, 1, 1)</f>
        <v>41827.909942129627</v>
      </c>
      <c r="M3500" s="16">
        <f>(J3500 / 60 / 60 / 24) + DATE(1970, 1, 1)</f>
        <v>41857.897222222222</v>
      </c>
      <c r="N3500" s="10">
        <f>M3500-L3500</f>
        <v>29.987280092595029</v>
      </c>
      <c r="O3500" t="b">
        <v>0</v>
      </c>
      <c r="P3500">
        <v>196</v>
      </c>
      <c r="Q3500" s="12">
        <f>IFERROR(ROUND(E3500 / P3500, 2), 0)</f>
        <v>25.69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2979</v>
      </c>
      <c r="B3501" s="3" t="s">
        <v>2979</v>
      </c>
      <c r="C3501" s="3" t="s">
        <v>7089</v>
      </c>
      <c r="D3501" s="6">
        <v>5000</v>
      </c>
      <c r="E3501" s="8">
        <v>5070</v>
      </c>
      <c r="F3501" s="10">
        <f>ROUND(E3501 / D3501 * 100, 0)</f>
        <v>101</v>
      </c>
      <c r="G3501" t="s">
        <v>8218</v>
      </c>
      <c r="H3501" t="s">
        <v>8223</v>
      </c>
      <c r="I3501" t="s">
        <v>8245</v>
      </c>
      <c r="J3501">
        <v>1420524000</v>
      </c>
      <c r="K3501">
        <v>1419104823</v>
      </c>
      <c r="L3501" s="16">
        <f>(K3501 / 60 / 60 / 24) + DATE(1970, 1, 1)</f>
        <v>41993.824340277773</v>
      </c>
      <c r="M3501" s="16">
        <f>(J3501 / 60 / 60 / 24) + DATE(1970, 1, 1)</f>
        <v>42010.25</v>
      </c>
      <c r="N3501" s="10">
        <f>M3501-L3501</f>
        <v>16.425659722226555</v>
      </c>
      <c r="O3501" t="b">
        <v>0</v>
      </c>
      <c r="P3501">
        <v>46</v>
      </c>
      <c r="Q3501" s="12">
        <f>IFERROR(ROUND(E3501 / P3501, 2), 0)</f>
        <v>110.22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64" x14ac:dyDescent="0.2">
      <c r="A3502">
        <v>3150</v>
      </c>
      <c r="B3502" s="3" t="s">
        <v>3150</v>
      </c>
      <c r="C3502" s="3" t="s">
        <v>7260</v>
      </c>
      <c r="D3502" s="6">
        <v>3500</v>
      </c>
      <c r="E3502" s="8">
        <v>3535</v>
      </c>
      <c r="F3502" s="10">
        <f>ROUND(E3502 / D3502 * 100, 0)</f>
        <v>101</v>
      </c>
      <c r="G3502" t="s">
        <v>8218</v>
      </c>
      <c r="H3502" t="s">
        <v>8223</v>
      </c>
      <c r="I3502" t="s">
        <v>8245</v>
      </c>
      <c r="J3502">
        <v>1295928000</v>
      </c>
      <c r="K3502">
        <v>1288160403</v>
      </c>
      <c r="L3502" s="16">
        <f>(K3502 / 60 / 60 / 24) + DATE(1970, 1, 1)</f>
        <v>40478.263923611114</v>
      </c>
      <c r="M3502" s="16">
        <f>(J3502 / 60 / 60 / 24) + DATE(1970, 1, 1)</f>
        <v>40568.166666666664</v>
      </c>
      <c r="N3502" s="10">
        <f>M3502-L3502</f>
        <v>89.902743055550673</v>
      </c>
      <c r="O3502" t="b">
        <v>1</v>
      </c>
      <c r="P3502">
        <v>104</v>
      </c>
      <c r="Q3502" s="12">
        <f>IFERROR(ROUND(E3502 / P3502, 2), 0)</f>
        <v>33.99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32" x14ac:dyDescent="0.2">
      <c r="A3503">
        <v>3157</v>
      </c>
      <c r="B3503" s="3" t="s">
        <v>3157</v>
      </c>
      <c r="C3503" s="3" t="s">
        <v>7267</v>
      </c>
      <c r="D3503" s="6">
        <v>4000</v>
      </c>
      <c r="E3503" s="8">
        <v>4040</v>
      </c>
      <c r="F3503" s="10">
        <f>ROUND(E3503 / D3503 * 100, 0)</f>
        <v>101</v>
      </c>
      <c r="G3503" t="s">
        <v>8218</v>
      </c>
      <c r="H3503" t="s">
        <v>8223</v>
      </c>
      <c r="I3503" t="s">
        <v>8245</v>
      </c>
      <c r="J3503">
        <v>1405746000</v>
      </c>
      <c r="K3503">
        <v>1404932105</v>
      </c>
      <c r="L3503" s="16">
        <f>(K3503 / 60 / 60 / 24) + DATE(1970, 1, 1)</f>
        <v>41829.788252314815</v>
      </c>
      <c r="M3503" s="16">
        <f>(J3503 / 60 / 60 / 24) + DATE(1970, 1, 1)</f>
        <v>41839.208333333336</v>
      </c>
      <c r="N3503" s="10">
        <f>M3503-L3503</f>
        <v>9.4200810185211594</v>
      </c>
      <c r="O3503" t="b">
        <v>1</v>
      </c>
      <c r="P3503">
        <v>41</v>
      </c>
      <c r="Q3503" s="12">
        <f>IFERROR(ROUND(E3503 / P3503, 2), 0)</f>
        <v>98.54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3174</v>
      </c>
      <c r="B3504" s="3" t="s">
        <v>3174</v>
      </c>
      <c r="C3504" s="3" t="s">
        <v>7284</v>
      </c>
      <c r="D3504" s="6">
        <v>3000</v>
      </c>
      <c r="E3504" s="8">
        <v>3034</v>
      </c>
      <c r="F3504" s="10">
        <f>ROUND(E3504 / D3504 * 100, 0)</f>
        <v>101</v>
      </c>
      <c r="G3504" t="s">
        <v>8218</v>
      </c>
      <c r="H3504" t="s">
        <v>8223</v>
      </c>
      <c r="I3504" t="s">
        <v>8245</v>
      </c>
      <c r="J3504">
        <v>1408999508</v>
      </c>
      <c r="K3504">
        <v>1407789908</v>
      </c>
      <c r="L3504" s="16">
        <f>(K3504 / 60 / 60 / 24) + DATE(1970, 1, 1)</f>
        <v>41862.864675925928</v>
      </c>
      <c r="M3504" s="16">
        <f>(J3504 / 60 / 60 / 24) + DATE(1970, 1, 1)</f>
        <v>41876.864675925928</v>
      </c>
      <c r="N3504" s="10">
        <f>M3504-L3504</f>
        <v>14</v>
      </c>
      <c r="O3504" t="b">
        <v>1</v>
      </c>
      <c r="P3504">
        <v>23</v>
      </c>
      <c r="Q3504" s="12">
        <f>IFERROR(ROUND(E3504 / P3504, 2), 0)</f>
        <v>131.91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64" x14ac:dyDescent="0.2">
      <c r="A3505">
        <v>3182</v>
      </c>
      <c r="B3505" s="3" t="s">
        <v>3182</v>
      </c>
      <c r="C3505" s="3" t="s">
        <v>7292</v>
      </c>
      <c r="D3505" s="6">
        <v>7000</v>
      </c>
      <c r="E3505" s="8">
        <v>7062</v>
      </c>
      <c r="F3505" s="10">
        <f>ROUND(E3505 / D3505 * 100, 0)</f>
        <v>101</v>
      </c>
      <c r="G3505" t="s">
        <v>8218</v>
      </c>
      <c r="H3505" t="s">
        <v>8223</v>
      </c>
      <c r="I3505" t="s">
        <v>8245</v>
      </c>
      <c r="J3505">
        <v>1328029200</v>
      </c>
      <c r="K3505">
        <v>1323211621</v>
      </c>
      <c r="L3505" s="16">
        <f>(K3505 / 60 / 60 / 24) + DATE(1970, 1, 1)</f>
        <v>40883.949317129627</v>
      </c>
      <c r="M3505" s="16">
        <f>(J3505 / 60 / 60 / 24) + DATE(1970, 1, 1)</f>
        <v>40939.708333333336</v>
      </c>
      <c r="N3505" s="10">
        <f>M3505-L3505</f>
        <v>55.759016203708597</v>
      </c>
      <c r="O3505" t="b">
        <v>1</v>
      </c>
      <c r="P3505">
        <v>151</v>
      </c>
      <c r="Q3505" s="12">
        <f>IFERROR(ROUND(E3505 / P3505, 2), 0)</f>
        <v>46.77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32" x14ac:dyDescent="0.2">
      <c r="A3506">
        <v>3220</v>
      </c>
      <c r="B3506" s="3" t="s">
        <v>3220</v>
      </c>
      <c r="C3506" s="3" t="s">
        <v>7330</v>
      </c>
      <c r="D3506" s="6">
        <v>15000</v>
      </c>
      <c r="E3506" s="8">
        <v>15126</v>
      </c>
      <c r="F3506" s="10">
        <f>ROUND(E3506 / D3506 * 100, 0)</f>
        <v>101</v>
      </c>
      <c r="G3506" t="s">
        <v>8218</v>
      </c>
      <c r="H3506" t="s">
        <v>8223</v>
      </c>
      <c r="I3506" t="s">
        <v>8245</v>
      </c>
      <c r="J3506">
        <v>1489352400</v>
      </c>
      <c r="K3506">
        <v>1486411204</v>
      </c>
      <c r="L3506" s="16">
        <f>(K3506 / 60 / 60 / 24) + DATE(1970, 1, 1)</f>
        <v>42772.833379629628</v>
      </c>
      <c r="M3506" s="16">
        <f>(J3506 / 60 / 60 / 24) + DATE(1970, 1, 1)</f>
        <v>42806.875</v>
      </c>
      <c r="N3506" s="10">
        <f>M3506-L3506</f>
        <v>34.041620370371675</v>
      </c>
      <c r="O3506" t="b">
        <v>1</v>
      </c>
      <c r="P3506">
        <v>59</v>
      </c>
      <c r="Q3506" s="12">
        <f>IFERROR(ROUND(E3506 / P3506, 2), 0)</f>
        <v>256.37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48" x14ac:dyDescent="0.2">
      <c r="A3507">
        <v>3236</v>
      </c>
      <c r="B3507" s="3" t="s">
        <v>3236</v>
      </c>
      <c r="C3507" s="3" t="s">
        <v>7346</v>
      </c>
      <c r="D3507" s="6">
        <v>20000</v>
      </c>
      <c r="E3507" s="8">
        <v>20120</v>
      </c>
      <c r="F3507" s="10">
        <f>ROUND(E3507 / D3507 * 100, 0)</f>
        <v>101</v>
      </c>
      <c r="G3507" t="s">
        <v>8218</v>
      </c>
      <c r="H3507" t="s">
        <v>8223</v>
      </c>
      <c r="I3507" t="s">
        <v>8245</v>
      </c>
      <c r="J3507">
        <v>1482962433</v>
      </c>
      <c r="K3507">
        <v>1480370433</v>
      </c>
      <c r="L3507" s="16">
        <f>(K3507 / 60 / 60 / 24) + DATE(1970, 1, 1)</f>
        <v>42702.917048611111</v>
      </c>
      <c r="M3507" s="16">
        <f>(J3507 / 60 / 60 / 24) + DATE(1970, 1, 1)</f>
        <v>42732.917048611111</v>
      </c>
      <c r="N3507" s="10">
        <f>M3507-L3507</f>
        <v>30</v>
      </c>
      <c r="O3507" t="b">
        <v>0</v>
      </c>
      <c r="P3507">
        <v>110</v>
      </c>
      <c r="Q3507" s="12">
        <f>IFERROR(ROUND(E3507 / P3507, 2), 0)</f>
        <v>182.91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32" x14ac:dyDescent="0.2">
      <c r="A3508">
        <v>3237</v>
      </c>
      <c r="B3508" s="3" t="s">
        <v>3237</v>
      </c>
      <c r="C3508" s="3" t="s">
        <v>7347</v>
      </c>
      <c r="D3508" s="6">
        <v>35000</v>
      </c>
      <c r="E3508" s="8">
        <v>35275.64</v>
      </c>
      <c r="F3508" s="10">
        <f>ROUND(E3508 / D3508 * 100, 0)</f>
        <v>101</v>
      </c>
      <c r="G3508" t="s">
        <v>8218</v>
      </c>
      <c r="H3508" t="s">
        <v>8223</v>
      </c>
      <c r="I3508" t="s">
        <v>8245</v>
      </c>
      <c r="J3508">
        <v>1443499140</v>
      </c>
      <c r="K3508">
        <v>1441452184</v>
      </c>
      <c r="L3508" s="16">
        <f>(K3508 / 60 / 60 / 24) + DATE(1970, 1, 1)</f>
        <v>42252.474351851852</v>
      </c>
      <c r="M3508" s="16">
        <f>(J3508 / 60 / 60 / 24) + DATE(1970, 1, 1)</f>
        <v>42276.165972222225</v>
      </c>
      <c r="N3508" s="10">
        <f>M3508-L3508</f>
        <v>23.69162037037313</v>
      </c>
      <c r="O3508" t="b">
        <v>1</v>
      </c>
      <c r="P3508">
        <v>269</v>
      </c>
      <c r="Q3508" s="12">
        <f>IFERROR(ROUND(E3508 / P3508, 2), 0)</f>
        <v>131.13999999999999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48" hidden="1" x14ac:dyDescent="0.2">
      <c r="A3509">
        <v>3240</v>
      </c>
      <c r="B3509" s="3" t="s">
        <v>3240</v>
      </c>
      <c r="C3509" s="3" t="s">
        <v>7350</v>
      </c>
      <c r="D3509" s="6">
        <v>3000</v>
      </c>
      <c r="E3509" s="8">
        <v>3017</v>
      </c>
      <c r="F3509" s="10">
        <f>ROUND(E3509 / D3509 * 100, 0)</f>
        <v>101</v>
      </c>
      <c r="G3509" t="s">
        <v>8218</v>
      </c>
      <c r="H3509" t="s">
        <v>8224</v>
      </c>
      <c r="I3509" t="s">
        <v>8246</v>
      </c>
      <c r="J3509">
        <v>1487286000</v>
      </c>
      <c r="K3509">
        <v>1484843948</v>
      </c>
      <c r="L3509" s="16">
        <f>(K3509 / 60 / 60 / 24) + DATE(1970, 1, 1)</f>
        <v>42754.693842592591</v>
      </c>
      <c r="M3509" s="16">
        <f>(J3509 / 60 / 60 / 24) + DATE(1970, 1, 1)</f>
        <v>42782.958333333328</v>
      </c>
      <c r="N3509" s="10">
        <f>M3509-L3509</f>
        <v>28.264490740737529</v>
      </c>
      <c r="O3509" t="b">
        <v>0</v>
      </c>
      <c r="P3509">
        <v>34</v>
      </c>
      <c r="Q3509" s="12">
        <f>IFERROR(ROUND(E3509 / P3509, 2), 0)</f>
        <v>88.74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32" x14ac:dyDescent="0.2">
      <c r="A3510">
        <v>3248</v>
      </c>
      <c r="B3510" s="3" t="s">
        <v>3248</v>
      </c>
      <c r="C3510" s="3" t="s">
        <v>7358</v>
      </c>
      <c r="D3510" s="6">
        <v>12000</v>
      </c>
      <c r="E3510" s="8">
        <v>12095</v>
      </c>
      <c r="F3510" s="10">
        <f>ROUND(E3510 / D3510 * 100, 0)</f>
        <v>101</v>
      </c>
      <c r="G3510" t="s">
        <v>8218</v>
      </c>
      <c r="H3510" t="s">
        <v>8223</v>
      </c>
      <c r="I3510" t="s">
        <v>8245</v>
      </c>
      <c r="J3510">
        <v>1428178757</v>
      </c>
      <c r="K3510">
        <v>1425590357</v>
      </c>
      <c r="L3510" s="16">
        <f>(K3510 / 60 / 60 / 24) + DATE(1970, 1, 1)</f>
        <v>42068.888391203705</v>
      </c>
      <c r="M3510" s="16">
        <f>(J3510 / 60 / 60 / 24) + DATE(1970, 1, 1)</f>
        <v>42098.846724537041</v>
      </c>
      <c r="N3510" s="10">
        <f>M3510-L3510</f>
        <v>29.958333333335759</v>
      </c>
      <c r="O3510" t="b">
        <v>1</v>
      </c>
      <c r="P3510">
        <v>200</v>
      </c>
      <c r="Q3510" s="12">
        <f>IFERROR(ROUND(E3510 / P3510, 2), 0)</f>
        <v>60.48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hidden="1" x14ac:dyDescent="0.2">
      <c r="A3511">
        <v>3254</v>
      </c>
      <c r="B3511" s="3" t="s">
        <v>3254</v>
      </c>
      <c r="C3511" s="3" t="s">
        <v>7364</v>
      </c>
      <c r="D3511" s="6">
        <v>13000</v>
      </c>
      <c r="E3511" s="8">
        <v>13163.5</v>
      </c>
      <c r="F3511" s="10">
        <f>ROUND(E3511 / D3511 * 100, 0)</f>
        <v>101</v>
      </c>
      <c r="G3511" t="s">
        <v>8218</v>
      </c>
      <c r="H3511" t="s">
        <v>8224</v>
      </c>
      <c r="I3511" t="s">
        <v>8246</v>
      </c>
      <c r="J3511">
        <v>1427331809</v>
      </c>
      <c r="K3511">
        <v>1424743409</v>
      </c>
      <c r="L3511" s="16">
        <f>(K3511 / 60 / 60 / 24) + DATE(1970, 1, 1)</f>
        <v>42059.085752314815</v>
      </c>
      <c r="M3511" s="16">
        <f>(J3511 / 60 / 60 / 24) + DATE(1970, 1, 1)</f>
        <v>42089.044085648144</v>
      </c>
      <c r="N3511" s="10">
        <f>M3511-L3511</f>
        <v>29.958333333328483</v>
      </c>
      <c r="O3511" t="b">
        <v>1</v>
      </c>
      <c r="P3511">
        <v>186</v>
      </c>
      <c r="Q3511" s="12">
        <f>IFERROR(ROUND(E3511 / P3511, 2), 0)</f>
        <v>70.77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3274</v>
      </c>
      <c r="B3512" s="3" t="s">
        <v>3274</v>
      </c>
      <c r="C3512" s="3" t="s">
        <v>7384</v>
      </c>
      <c r="D3512" s="6">
        <v>15500</v>
      </c>
      <c r="E3512" s="8">
        <v>15705</v>
      </c>
      <c r="F3512" s="10">
        <f>ROUND(E3512 / D3512 * 100, 0)</f>
        <v>101</v>
      </c>
      <c r="G3512" t="s">
        <v>8218</v>
      </c>
      <c r="H3512" t="s">
        <v>8223</v>
      </c>
      <c r="I3512" t="s">
        <v>8245</v>
      </c>
      <c r="J3512">
        <v>1458075600</v>
      </c>
      <c r="K3512">
        <v>1454259272</v>
      </c>
      <c r="L3512" s="16">
        <f>(K3512 / 60 / 60 / 24) + DATE(1970, 1, 1)</f>
        <v>42400.704537037032</v>
      </c>
      <c r="M3512" s="16">
        <f>(J3512 / 60 / 60 / 24) + DATE(1970, 1, 1)</f>
        <v>42444.875</v>
      </c>
      <c r="N3512" s="10">
        <f>M3512-L3512</f>
        <v>44.170462962967576</v>
      </c>
      <c r="O3512" t="b">
        <v>1</v>
      </c>
      <c r="P3512">
        <v>286</v>
      </c>
      <c r="Q3512" s="12">
        <f>IFERROR(ROUND(E3512 / P3512, 2), 0)</f>
        <v>54.91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3320</v>
      </c>
      <c r="B3513" s="3" t="s">
        <v>3320</v>
      </c>
      <c r="C3513" s="3" t="s">
        <v>7430</v>
      </c>
      <c r="D3513" s="6">
        <v>2500</v>
      </c>
      <c r="E3513" s="8">
        <v>2525</v>
      </c>
      <c r="F3513" s="10">
        <f>ROUND(E3513 / D3513 * 100, 0)</f>
        <v>101</v>
      </c>
      <c r="G3513" t="s">
        <v>8218</v>
      </c>
      <c r="H3513" t="s">
        <v>8223</v>
      </c>
      <c r="I3513" t="s">
        <v>8245</v>
      </c>
      <c r="J3513">
        <v>1466557557</v>
      </c>
      <c r="K3513">
        <v>1463965557</v>
      </c>
      <c r="L3513" s="16">
        <f>(K3513 / 60 / 60 / 24) + DATE(1970, 1, 1)</f>
        <v>42513.045798611114</v>
      </c>
      <c r="M3513" s="16">
        <f>(J3513 / 60 / 60 / 24) + DATE(1970, 1, 1)</f>
        <v>42543.045798611114</v>
      </c>
      <c r="N3513" s="10">
        <f>M3513-L3513</f>
        <v>30</v>
      </c>
      <c r="O3513" t="b">
        <v>0</v>
      </c>
      <c r="P3513">
        <v>38</v>
      </c>
      <c r="Q3513" s="12">
        <f>IFERROR(ROUND(E3513 / P3513, 2), 0)</f>
        <v>66.45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3326</v>
      </c>
      <c r="B3514" s="3" t="s">
        <v>3326</v>
      </c>
      <c r="C3514" s="3" t="s">
        <v>7436</v>
      </c>
      <c r="D3514" s="6">
        <v>8000</v>
      </c>
      <c r="E3514" s="8">
        <v>8110</v>
      </c>
      <c r="F3514" s="10">
        <f>ROUND(E3514 / D3514 * 100, 0)</f>
        <v>101</v>
      </c>
      <c r="G3514" t="s">
        <v>8218</v>
      </c>
      <c r="H3514" t="s">
        <v>8223</v>
      </c>
      <c r="I3514" t="s">
        <v>8245</v>
      </c>
      <c r="J3514">
        <v>1425830905</v>
      </c>
      <c r="K3514">
        <v>1423242505</v>
      </c>
      <c r="L3514" s="16">
        <f>(K3514 / 60 / 60 / 24) + DATE(1970, 1, 1)</f>
        <v>42041.714178240742</v>
      </c>
      <c r="M3514" s="16">
        <f>(J3514 / 60 / 60 / 24) + DATE(1970, 1, 1)</f>
        <v>42071.67251157407</v>
      </c>
      <c r="N3514" s="10">
        <f>M3514-L3514</f>
        <v>29.958333333328483</v>
      </c>
      <c r="O3514" t="b">
        <v>0</v>
      </c>
      <c r="P3514">
        <v>57</v>
      </c>
      <c r="Q3514" s="12">
        <f>IFERROR(ROUND(E3514 / P3514, 2), 0)</f>
        <v>142.28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hidden="1" x14ac:dyDescent="0.2">
      <c r="A3515">
        <v>3327</v>
      </c>
      <c r="B3515" s="3" t="s">
        <v>3327</v>
      </c>
      <c r="C3515" s="3" t="s">
        <v>7437</v>
      </c>
      <c r="D3515" s="6">
        <v>800</v>
      </c>
      <c r="E3515" s="8">
        <v>810</v>
      </c>
      <c r="F3515" s="10">
        <f>ROUND(E3515 / D3515 * 100, 0)</f>
        <v>101</v>
      </c>
      <c r="G3515" t="s">
        <v>8218</v>
      </c>
      <c r="H3515" t="s">
        <v>8224</v>
      </c>
      <c r="I3515" t="s">
        <v>8246</v>
      </c>
      <c r="J3515">
        <v>1462697966</v>
      </c>
      <c r="K3515">
        <v>1460105966</v>
      </c>
      <c r="L3515" s="16">
        <f>(K3515 / 60 / 60 / 24) + DATE(1970, 1, 1)</f>
        <v>42468.374606481477</v>
      </c>
      <c r="M3515" s="16">
        <f>(J3515 / 60 / 60 / 24) + DATE(1970, 1, 1)</f>
        <v>42498.374606481477</v>
      </c>
      <c r="N3515" s="10">
        <f>M3515-L3515</f>
        <v>30</v>
      </c>
      <c r="O3515" t="b">
        <v>0</v>
      </c>
      <c r="P3515">
        <v>33</v>
      </c>
      <c r="Q3515" s="12">
        <f>IFERROR(ROUND(E3515 / P3515, 2), 0)</f>
        <v>24.55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3344</v>
      </c>
      <c r="B3516" s="3" t="s">
        <v>3344</v>
      </c>
      <c r="C3516" s="3" t="s">
        <v>7454</v>
      </c>
      <c r="D3516" s="6">
        <v>4500</v>
      </c>
      <c r="E3516" s="8">
        <v>4565</v>
      </c>
      <c r="F3516" s="10">
        <f>ROUND(E3516 / D3516 * 100, 0)</f>
        <v>101</v>
      </c>
      <c r="G3516" t="s">
        <v>8218</v>
      </c>
      <c r="H3516" t="s">
        <v>8223</v>
      </c>
      <c r="I3516" t="s">
        <v>8245</v>
      </c>
      <c r="J3516">
        <v>1409374093</v>
      </c>
      <c r="K3516">
        <v>1406782093</v>
      </c>
      <c r="L3516" s="16">
        <f>(K3516 / 60 / 60 / 24) + DATE(1970, 1, 1)</f>
        <v>41851.200150462959</v>
      </c>
      <c r="M3516" s="16">
        <f>(J3516 / 60 / 60 / 24) + DATE(1970, 1, 1)</f>
        <v>41881.200150462959</v>
      </c>
      <c r="N3516" s="10">
        <f>M3516-L3516</f>
        <v>30</v>
      </c>
      <c r="O3516" t="b">
        <v>0</v>
      </c>
      <c r="P3516">
        <v>40</v>
      </c>
      <c r="Q3516" s="12">
        <f>IFERROR(ROUND(E3516 / P3516, 2), 0)</f>
        <v>114.13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hidden="1" x14ac:dyDescent="0.2">
      <c r="A3517">
        <v>3351</v>
      </c>
      <c r="B3517" s="3" t="s">
        <v>3350</v>
      </c>
      <c r="C3517" s="3" t="s">
        <v>7461</v>
      </c>
      <c r="D3517" s="6">
        <v>5000</v>
      </c>
      <c r="E3517" s="8">
        <v>5055</v>
      </c>
      <c r="F3517" s="10">
        <f>ROUND(E3517 / D3517 * 100, 0)</f>
        <v>101</v>
      </c>
      <c r="G3517" t="s">
        <v>8218</v>
      </c>
      <c r="H3517" t="s">
        <v>8224</v>
      </c>
      <c r="I3517" t="s">
        <v>8246</v>
      </c>
      <c r="J3517">
        <v>1406113200</v>
      </c>
      <c r="K3517">
        <v>1402910965</v>
      </c>
      <c r="L3517" s="16">
        <f>(K3517 / 60 / 60 / 24) + DATE(1970, 1, 1)</f>
        <v>41806.395428240743</v>
      </c>
      <c r="M3517" s="16">
        <f>(J3517 / 60 / 60 / 24) + DATE(1970, 1, 1)</f>
        <v>41843.458333333336</v>
      </c>
      <c r="N3517" s="10">
        <f>M3517-L3517</f>
        <v>37.0629050925927</v>
      </c>
      <c r="O3517" t="b">
        <v>0</v>
      </c>
      <c r="P3517">
        <v>54</v>
      </c>
      <c r="Q3517" s="12">
        <f>IFERROR(ROUND(E3517 / P3517, 2), 0)</f>
        <v>93.61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hidden="1" x14ac:dyDescent="0.2">
      <c r="A3518">
        <v>3356</v>
      </c>
      <c r="B3518" s="3" t="s">
        <v>3355</v>
      </c>
      <c r="C3518" s="3" t="s">
        <v>7466</v>
      </c>
      <c r="D3518" s="6">
        <v>1500</v>
      </c>
      <c r="E3518" s="8">
        <v>1521</v>
      </c>
      <c r="F3518" s="10">
        <f>ROUND(E3518 / D3518 * 100, 0)</f>
        <v>101</v>
      </c>
      <c r="G3518" t="s">
        <v>8218</v>
      </c>
      <c r="H3518" t="s">
        <v>8224</v>
      </c>
      <c r="I3518" t="s">
        <v>8246</v>
      </c>
      <c r="J3518">
        <v>1468611272</v>
      </c>
      <c r="K3518">
        <v>1466019272</v>
      </c>
      <c r="L3518" s="16">
        <f>(K3518 / 60 / 60 / 24) + DATE(1970, 1, 1)</f>
        <v>42536.815648148149</v>
      </c>
      <c r="M3518" s="16">
        <f>(J3518 / 60 / 60 / 24) + DATE(1970, 1, 1)</f>
        <v>42566.815648148149</v>
      </c>
      <c r="N3518" s="10">
        <f>M3518-L3518</f>
        <v>30</v>
      </c>
      <c r="O3518" t="b">
        <v>0</v>
      </c>
      <c r="P3518">
        <v>27</v>
      </c>
      <c r="Q3518" s="12">
        <f>IFERROR(ROUND(E3518 / P3518, 2), 0)</f>
        <v>56.33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hidden="1" x14ac:dyDescent="0.2">
      <c r="A3519">
        <v>3357</v>
      </c>
      <c r="B3519" s="3" t="s">
        <v>3356</v>
      </c>
      <c r="C3519" s="3" t="s">
        <v>7467</v>
      </c>
      <c r="D3519" s="6">
        <v>2000</v>
      </c>
      <c r="E3519" s="8">
        <v>2020</v>
      </c>
      <c r="F3519" s="10">
        <f>ROUND(E3519 / D3519 * 100, 0)</f>
        <v>101</v>
      </c>
      <c r="G3519" t="s">
        <v>8218</v>
      </c>
      <c r="H3519" t="s">
        <v>8224</v>
      </c>
      <c r="I3519" t="s">
        <v>8246</v>
      </c>
      <c r="J3519">
        <v>1406887310</v>
      </c>
      <c r="K3519">
        <v>1404295310</v>
      </c>
      <c r="L3519" s="16">
        <f>(K3519 / 60 / 60 / 24) + DATE(1970, 1, 1)</f>
        <v>41822.417939814812</v>
      </c>
      <c r="M3519" s="16">
        <f>(J3519 / 60 / 60 / 24) + DATE(1970, 1, 1)</f>
        <v>41852.417939814812</v>
      </c>
      <c r="N3519" s="10">
        <f>M3519-L3519</f>
        <v>30</v>
      </c>
      <c r="O3519" t="b">
        <v>0</v>
      </c>
      <c r="P3519">
        <v>21</v>
      </c>
      <c r="Q3519" s="12">
        <f>IFERROR(ROUND(E3519 / P3519, 2), 0)</f>
        <v>96.19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32" hidden="1" x14ac:dyDescent="0.2">
      <c r="A3520">
        <v>3360</v>
      </c>
      <c r="B3520" s="3" t="s">
        <v>3359</v>
      </c>
      <c r="C3520" s="3" t="s">
        <v>7470</v>
      </c>
      <c r="D3520" s="6">
        <v>9000</v>
      </c>
      <c r="E3520" s="8">
        <v>9124</v>
      </c>
      <c r="F3520" s="10">
        <f>ROUND(E3520 / D3520 * 100, 0)</f>
        <v>101</v>
      </c>
      <c r="G3520" t="s">
        <v>8218</v>
      </c>
      <c r="H3520" t="s">
        <v>8243</v>
      </c>
      <c r="I3520" t="s">
        <v>8257</v>
      </c>
      <c r="J3520">
        <v>1481731140</v>
      </c>
      <c r="K3520">
        <v>1479866343</v>
      </c>
      <c r="L3520" s="16">
        <f>(K3520 / 60 / 60 / 24) + DATE(1970, 1, 1)</f>
        <v>42697.082673611112</v>
      </c>
      <c r="M3520" s="16">
        <f>(J3520 / 60 / 60 / 24) + DATE(1970, 1, 1)</f>
        <v>42718.665972222225</v>
      </c>
      <c r="N3520" s="10">
        <f>M3520-L3520</f>
        <v>21.583298611112696</v>
      </c>
      <c r="O3520" t="b">
        <v>0</v>
      </c>
      <c r="P3520">
        <v>72</v>
      </c>
      <c r="Q3520" s="12">
        <f>IFERROR(ROUND(E3520 / P3520, 2), 0)</f>
        <v>126.72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3363</v>
      </c>
      <c r="B3521" s="3" t="s">
        <v>3362</v>
      </c>
      <c r="C3521" s="3" t="s">
        <v>7473</v>
      </c>
      <c r="D3521" s="6">
        <v>7750</v>
      </c>
      <c r="E3521" s="8">
        <v>7860</v>
      </c>
      <c r="F3521" s="10">
        <f>ROUND(E3521 / D3521 * 100, 0)</f>
        <v>101</v>
      </c>
      <c r="G3521" t="s">
        <v>8218</v>
      </c>
      <c r="H3521" t="s">
        <v>8223</v>
      </c>
      <c r="I3521" t="s">
        <v>8245</v>
      </c>
      <c r="J3521">
        <v>1408464000</v>
      </c>
      <c r="K3521">
        <v>1406831445</v>
      </c>
      <c r="L3521" s="16">
        <f>(K3521 / 60 / 60 / 24) + DATE(1970, 1, 1)</f>
        <v>41851.771354166667</v>
      </c>
      <c r="M3521" s="16">
        <f>(J3521 / 60 / 60 / 24) + DATE(1970, 1, 1)</f>
        <v>41870.666666666664</v>
      </c>
      <c r="N3521" s="10">
        <f>M3521-L3521</f>
        <v>18.89531249999709</v>
      </c>
      <c r="O3521" t="b">
        <v>0</v>
      </c>
      <c r="P3521">
        <v>26</v>
      </c>
      <c r="Q3521" s="12">
        <f>IFERROR(ROUND(E3521 / P3521, 2), 0)</f>
        <v>302.31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48" hidden="1" x14ac:dyDescent="0.2">
      <c r="A3522">
        <v>3377</v>
      </c>
      <c r="B3522" s="3" t="s">
        <v>3376</v>
      </c>
      <c r="C3522" s="3" t="s">
        <v>7487</v>
      </c>
      <c r="D3522" s="6">
        <v>8000</v>
      </c>
      <c r="E3522" s="8">
        <v>8084</v>
      </c>
      <c r="F3522" s="10">
        <f>ROUND(E3522 / D3522 * 100, 0)</f>
        <v>101</v>
      </c>
      <c r="G3522" t="s">
        <v>8218</v>
      </c>
      <c r="H3522" t="s">
        <v>8224</v>
      </c>
      <c r="I3522" t="s">
        <v>8246</v>
      </c>
      <c r="J3522">
        <v>1426870560</v>
      </c>
      <c r="K3522">
        <v>1424280899</v>
      </c>
      <c r="L3522" s="16">
        <f>(K3522 / 60 / 60 / 24) + DATE(1970, 1, 1)</f>
        <v>42053.732627314821</v>
      </c>
      <c r="M3522" s="16">
        <f>(J3522 / 60 / 60 / 24) + DATE(1970, 1, 1)</f>
        <v>42083.705555555556</v>
      </c>
      <c r="N3522" s="10">
        <f>M3522-L3522</f>
        <v>29.9729282407352</v>
      </c>
      <c r="O3522" t="b">
        <v>0</v>
      </c>
      <c r="P3522">
        <v>77</v>
      </c>
      <c r="Q3522" s="12">
        <f>IFERROR(ROUND(E3522 / P3522, 2), 0)</f>
        <v>104.99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hidden="1" x14ac:dyDescent="0.2">
      <c r="A3523">
        <v>3382</v>
      </c>
      <c r="B3523" s="3" t="s">
        <v>3381</v>
      </c>
      <c r="C3523" s="3" t="s">
        <v>7492</v>
      </c>
      <c r="D3523" s="6">
        <v>3500</v>
      </c>
      <c r="E3523" s="8">
        <v>3526</v>
      </c>
      <c r="F3523" s="10">
        <f>ROUND(E3523 / D3523 * 100, 0)</f>
        <v>101</v>
      </c>
      <c r="G3523" t="s">
        <v>8218</v>
      </c>
      <c r="H3523" t="s">
        <v>8224</v>
      </c>
      <c r="I3523" t="s">
        <v>8246</v>
      </c>
      <c r="J3523">
        <v>1470092340</v>
      </c>
      <c r="K3523">
        <v>1467973256</v>
      </c>
      <c r="L3523" s="16">
        <f>(K3523 / 60 / 60 / 24) + DATE(1970, 1, 1)</f>
        <v>42559.431203703702</v>
      </c>
      <c r="M3523" s="16">
        <f>(J3523 / 60 / 60 / 24) + DATE(1970, 1, 1)</f>
        <v>42583.957638888889</v>
      </c>
      <c r="N3523" s="10">
        <f>M3523-L3523</f>
        <v>24.526435185187438</v>
      </c>
      <c r="O3523" t="b">
        <v>0</v>
      </c>
      <c r="P3523">
        <v>46</v>
      </c>
      <c r="Q3523" s="12">
        <f>IFERROR(ROUND(E3523 / P3523, 2), 0)</f>
        <v>76.650000000000006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3418</v>
      </c>
      <c r="B3524" s="3" t="s">
        <v>3417</v>
      </c>
      <c r="C3524" s="3" t="s">
        <v>7528</v>
      </c>
      <c r="D3524" s="6">
        <v>4000</v>
      </c>
      <c r="E3524" s="8">
        <v>4035</v>
      </c>
      <c r="F3524" s="10">
        <f>ROUND(E3524 / D3524 * 100, 0)</f>
        <v>101</v>
      </c>
      <c r="G3524" t="s">
        <v>8218</v>
      </c>
      <c r="H3524" t="s">
        <v>8223</v>
      </c>
      <c r="I3524" t="s">
        <v>8245</v>
      </c>
      <c r="J3524">
        <v>1400875307</v>
      </c>
      <c r="K3524">
        <v>1398283307</v>
      </c>
      <c r="L3524" s="16">
        <f>(K3524 / 60 / 60 / 24) + DATE(1970, 1, 1)</f>
        <v>41752.83457175926</v>
      </c>
      <c r="M3524" s="16">
        <f>(J3524 / 60 / 60 / 24) + DATE(1970, 1, 1)</f>
        <v>41782.83457175926</v>
      </c>
      <c r="N3524" s="10">
        <f>M3524-L3524</f>
        <v>30</v>
      </c>
      <c r="O3524" t="b">
        <v>0</v>
      </c>
      <c r="P3524">
        <v>56</v>
      </c>
      <c r="Q3524" s="12">
        <f>IFERROR(ROUND(E3524 / P3524, 2), 0)</f>
        <v>72.05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3421</v>
      </c>
      <c r="B3525" s="3" t="s">
        <v>3420</v>
      </c>
      <c r="C3525" s="3" t="s">
        <v>7531</v>
      </c>
      <c r="D3525" s="6">
        <v>10000</v>
      </c>
      <c r="E3525" s="8">
        <v>10115</v>
      </c>
      <c r="F3525" s="10">
        <f>ROUND(E3525 / D3525 * 100, 0)</f>
        <v>101</v>
      </c>
      <c r="G3525" t="s">
        <v>8218</v>
      </c>
      <c r="H3525" t="s">
        <v>8223</v>
      </c>
      <c r="I3525" t="s">
        <v>8245</v>
      </c>
      <c r="J3525">
        <v>1425495563</v>
      </c>
      <c r="K3525">
        <v>1422903563</v>
      </c>
      <c r="L3525" s="16">
        <f>(K3525 / 60 / 60 / 24) + DATE(1970, 1, 1)</f>
        <v>42037.791238425925</v>
      </c>
      <c r="M3525" s="16">
        <f>(J3525 / 60 / 60 / 24) + DATE(1970, 1, 1)</f>
        <v>42067.791238425925</v>
      </c>
      <c r="N3525" s="10">
        <f>M3525-L3525</f>
        <v>30</v>
      </c>
      <c r="O3525" t="b">
        <v>0</v>
      </c>
      <c r="P3525">
        <v>98</v>
      </c>
      <c r="Q3525" s="12">
        <f>IFERROR(ROUND(E3525 / P3525, 2), 0)</f>
        <v>103.21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3437</v>
      </c>
      <c r="B3526" s="3" t="s">
        <v>3436</v>
      </c>
      <c r="C3526" s="3" t="s">
        <v>7547</v>
      </c>
      <c r="D3526" s="6">
        <v>3000</v>
      </c>
      <c r="E3526" s="8">
        <v>3030</v>
      </c>
      <c r="F3526" s="10">
        <f>ROUND(E3526 / D3526 * 100, 0)</f>
        <v>101</v>
      </c>
      <c r="G3526" t="s">
        <v>8218</v>
      </c>
      <c r="H3526" t="s">
        <v>8223</v>
      </c>
      <c r="I3526" t="s">
        <v>8245</v>
      </c>
      <c r="J3526">
        <v>1440003820</v>
      </c>
      <c r="K3526">
        <v>1437411820</v>
      </c>
      <c r="L3526" s="16">
        <f>(K3526 / 60 / 60 / 24) + DATE(1970, 1, 1)</f>
        <v>42205.710879629631</v>
      </c>
      <c r="M3526" s="16">
        <f>(J3526 / 60 / 60 / 24) + DATE(1970, 1, 1)</f>
        <v>42235.710879629631</v>
      </c>
      <c r="N3526" s="10">
        <f>M3526-L3526</f>
        <v>30</v>
      </c>
      <c r="O3526" t="b">
        <v>0</v>
      </c>
      <c r="P3526">
        <v>36</v>
      </c>
      <c r="Q3526" s="12">
        <f>IFERROR(ROUND(E3526 / P3526, 2), 0)</f>
        <v>84.17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3451</v>
      </c>
      <c r="B3527" s="3" t="s">
        <v>3450</v>
      </c>
      <c r="C3527" s="3" t="s">
        <v>7561</v>
      </c>
      <c r="D3527" s="6">
        <v>650</v>
      </c>
      <c r="E3527" s="8">
        <v>658</v>
      </c>
      <c r="F3527" s="10">
        <f>ROUND(E3527 / D3527 * 100, 0)</f>
        <v>101</v>
      </c>
      <c r="G3527" t="s">
        <v>8218</v>
      </c>
      <c r="H3527" t="s">
        <v>8223</v>
      </c>
      <c r="I3527" t="s">
        <v>8245</v>
      </c>
      <c r="J3527">
        <v>1429636927</v>
      </c>
      <c r="K3527">
        <v>1427304127</v>
      </c>
      <c r="L3527" s="16">
        <f>(K3527 / 60 / 60 / 24) + DATE(1970, 1, 1)</f>
        <v>42088.723692129628</v>
      </c>
      <c r="M3527" s="16">
        <f>(J3527 / 60 / 60 / 24) + DATE(1970, 1, 1)</f>
        <v>42115.723692129628</v>
      </c>
      <c r="N3527" s="10">
        <f>M3527-L3527</f>
        <v>27</v>
      </c>
      <c r="O3527" t="b">
        <v>0</v>
      </c>
      <c r="P3527">
        <v>16</v>
      </c>
      <c r="Q3527" s="12">
        <f>IFERROR(ROUND(E3527 / P3527, 2), 0)</f>
        <v>41.13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hidden="1" x14ac:dyDescent="0.2">
      <c r="A3528">
        <v>3454</v>
      </c>
      <c r="B3528" s="3" t="s">
        <v>3453</v>
      </c>
      <c r="C3528" s="3" t="s">
        <v>7564</v>
      </c>
      <c r="D3528" s="6">
        <v>700</v>
      </c>
      <c r="E3528" s="8">
        <v>705</v>
      </c>
      <c r="F3528" s="10">
        <f>ROUND(E3528 / D3528 * 100, 0)</f>
        <v>101</v>
      </c>
      <c r="G3528" t="s">
        <v>8218</v>
      </c>
      <c r="H3528" t="s">
        <v>8224</v>
      </c>
      <c r="I3528" t="s">
        <v>8246</v>
      </c>
      <c r="J3528">
        <v>1406825159</v>
      </c>
      <c r="K3528">
        <v>1404233159</v>
      </c>
      <c r="L3528" s="16">
        <f>(K3528 / 60 / 60 / 24) + DATE(1970, 1, 1)</f>
        <v>41821.698599537034</v>
      </c>
      <c r="M3528" s="16">
        <f>(J3528 / 60 / 60 / 24) + DATE(1970, 1, 1)</f>
        <v>41851.698599537034</v>
      </c>
      <c r="N3528" s="10">
        <f>M3528-L3528</f>
        <v>30</v>
      </c>
      <c r="O3528" t="b">
        <v>0</v>
      </c>
      <c r="P3528">
        <v>21</v>
      </c>
      <c r="Q3528" s="12">
        <f>IFERROR(ROUND(E3528 / P3528, 2), 0)</f>
        <v>33.57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3455</v>
      </c>
      <c r="B3529" s="3" t="s">
        <v>3454</v>
      </c>
      <c r="C3529" s="3" t="s">
        <v>7565</v>
      </c>
      <c r="D3529" s="6">
        <v>10000</v>
      </c>
      <c r="E3529" s="8">
        <v>10065</v>
      </c>
      <c r="F3529" s="10">
        <f>ROUND(E3529 / D3529 * 100, 0)</f>
        <v>101</v>
      </c>
      <c r="G3529" t="s">
        <v>8218</v>
      </c>
      <c r="H3529" t="s">
        <v>8223</v>
      </c>
      <c r="I3529" t="s">
        <v>8245</v>
      </c>
      <c r="J3529">
        <v>1476381627</v>
      </c>
      <c r="K3529">
        <v>1473789627</v>
      </c>
      <c r="L3529" s="16">
        <f>(K3529 / 60 / 60 / 24) + DATE(1970, 1, 1)</f>
        <v>42626.7503125</v>
      </c>
      <c r="M3529" s="16">
        <f>(J3529 / 60 / 60 / 24) + DATE(1970, 1, 1)</f>
        <v>42656.7503125</v>
      </c>
      <c r="N3529" s="10">
        <f>M3529-L3529</f>
        <v>30</v>
      </c>
      <c r="O3529" t="b">
        <v>0</v>
      </c>
      <c r="P3529">
        <v>69</v>
      </c>
      <c r="Q3529" s="12">
        <f>IFERROR(ROUND(E3529 / P3529, 2), 0)</f>
        <v>145.87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16" x14ac:dyDescent="0.2">
      <c r="A3530">
        <v>3467</v>
      </c>
      <c r="B3530" s="3" t="s">
        <v>3466</v>
      </c>
      <c r="C3530" s="3" t="s">
        <v>7577</v>
      </c>
      <c r="D3530" s="6">
        <v>3000</v>
      </c>
      <c r="E3530" s="8">
        <v>3030</v>
      </c>
      <c r="F3530" s="10">
        <f>ROUND(E3530 / D3530 * 100, 0)</f>
        <v>101</v>
      </c>
      <c r="G3530" t="s">
        <v>8218</v>
      </c>
      <c r="H3530" t="s">
        <v>8223</v>
      </c>
      <c r="I3530" t="s">
        <v>8245</v>
      </c>
      <c r="J3530">
        <v>1426864032</v>
      </c>
      <c r="K3530">
        <v>1424275632</v>
      </c>
      <c r="L3530" s="16">
        <f>(K3530 / 60 / 60 / 24) + DATE(1970, 1, 1)</f>
        <v>42053.671666666662</v>
      </c>
      <c r="M3530" s="16">
        <f>(J3530 / 60 / 60 / 24) + DATE(1970, 1, 1)</f>
        <v>42083.630000000005</v>
      </c>
      <c r="N3530" s="10">
        <f>M3530-L3530</f>
        <v>29.958333333343035</v>
      </c>
      <c r="O3530" t="b">
        <v>0</v>
      </c>
      <c r="P3530">
        <v>47</v>
      </c>
      <c r="Q3530" s="12">
        <f>IFERROR(ROUND(E3530 / P3530, 2), 0)</f>
        <v>64.47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hidden="1" x14ac:dyDescent="0.2">
      <c r="A3531">
        <v>3474</v>
      </c>
      <c r="B3531" s="3" t="s">
        <v>3473</v>
      </c>
      <c r="C3531" s="3" t="s">
        <v>7584</v>
      </c>
      <c r="D3531" s="6">
        <v>2000</v>
      </c>
      <c r="E3531" s="8">
        <v>2020</v>
      </c>
      <c r="F3531" s="10">
        <f>ROUND(E3531 / D3531 * 100, 0)</f>
        <v>101</v>
      </c>
      <c r="G3531" t="s">
        <v>8218</v>
      </c>
      <c r="H3531" t="s">
        <v>8224</v>
      </c>
      <c r="I3531" t="s">
        <v>8246</v>
      </c>
      <c r="J3531">
        <v>1469016131</v>
      </c>
      <c r="K3531">
        <v>1466424131</v>
      </c>
      <c r="L3531" s="16">
        <f>(K3531 / 60 / 60 / 24) + DATE(1970, 1, 1)</f>
        <v>42541.501516203702</v>
      </c>
      <c r="M3531" s="16">
        <f>(J3531 / 60 / 60 / 24) + DATE(1970, 1, 1)</f>
        <v>42571.501516203702</v>
      </c>
      <c r="N3531" s="10">
        <f>M3531-L3531</f>
        <v>30</v>
      </c>
      <c r="O3531" t="b">
        <v>0</v>
      </c>
      <c r="P3531">
        <v>39</v>
      </c>
      <c r="Q3531" s="12">
        <f>IFERROR(ROUND(E3531 / P3531, 2), 0)</f>
        <v>51.79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3485</v>
      </c>
      <c r="B3532" s="3" t="s">
        <v>3484</v>
      </c>
      <c r="C3532" s="3" t="s">
        <v>7595</v>
      </c>
      <c r="D3532" s="6">
        <v>1650</v>
      </c>
      <c r="E3532" s="8">
        <v>1660</v>
      </c>
      <c r="F3532" s="10">
        <f>ROUND(E3532 / D3532 * 100, 0)</f>
        <v>101</v>
      </c>
      <c r="G3532" t="s">
        <v>8218</v>
      </c>
      <c r="H3532" t="s">
        <v>8223</v>
      </c>
      <c r="I3532" t="s">
        <v>8245</v>
      </c>
      <c r="J3532">
        <v>1454431080</v>
      </c>
      <c r="K3532">
        <v>1451839080</v>
      </c>
      <c r="L3532" s="16">
        <f>(K3532 / 60 / 60 / 24) + DATE(1970, 1, 1)</f>
        <v>42372.693055555559</v>
      </c>
      <c r="M3532" s="16">
        <f>(J3532 / 60 / 60 / 24) + DATE(1970, 1, 1)</f>
        <v>42402.693055555559</v>
      </c>
      <c r="N3532" s="10">
        <f>M3532-L3532</f>
        <v>30</v>
      </c>
      <c r="O3532" t="b">
        <v>0</v>
      </c>
      <c r="P3532">
        <v>30</v>
      </c>
      <c r="Q3532" s="12">
        <f>IFERROR(ROUND(E3532 / P3532, 2), 0)</f>
        <v>55.33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48" hidden="1" x14ac:dyDescent="0.2">
      <c r="A3533">
        <v>3501</v>
      </c>
      <c r="B3533" s="3" t="s">
        <v>3500</v>
      </c>
      <c r="C3533" s="3" t="s">
        <v>7611</v>
      </c>
      <c r="D3533" s="6">
        <v>1500</v>
      </c>
      <c r="E3533" s="8">
        <v>1510</v>
      </c>
      <c r="F3533" s="10">
        <f>ROUND(E3533 / D3533 * 100, 0)</f>
        <v>101</v>
      </c>
      <c r="G3533" t="s">
        <v>8218</v>
      </c>
      <c r="H3533" t="s">
        <v>8224</v>
      </c>
      <c r="I3533" t="s">
        <v>8246</v>
      </c>
      <c r="J3533">
        <v>1441995595</v>
      </c>
      <c r="K3533">
        <v>1439835595</v>
      </c>
      <c r="L3533" s="16">
        <f>(K3533 / 60 / 60 / 24) + DATE(1970, 1, 1)</f>
        <v>42233.763831018514</v>
      </c>
      <c r="M3533" s="16">
        <f>(J3533 / 60 / 60 / 24) + DATE(1970, 1, 1)</f>
        <v>42258.763831018514</v>
      </c>
      <c r="N3533" s="10">
        <f>M3533-L3533</f>
        <v>25</v>
      </c>
      <c r="O3533" t="b">
        <v>0</v>
      </c>
      <c r="P3533">
        <v>42</v>
      </c>
      <c r="Q3533" s="12">
        <f>IFERROR(ROUND(E3533 / P3533, 2), 0)</f>
        <v>35.950000000000003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3510</v>
      </c>
      <c r="B3534" s="3" t="s">
        <v>3509</v>
      </c>
      <c r="C3534" s="3" t="s">
        <v>7620</v>
      </c>
      <c r="D3534" s="6">
        <v>900</v>
      </c>
      <c r="E3534" s="8">
        <v>905</v>
      </c>
      <c r="F3534" s="10">
        <f>ROUND(E3534 / D3534 * 100, 0)</f>
        <v>101</v>
      </c>
      <c r="G3534" t="s">
        <v>8218</v>
      </c>
      <c r="H3534" t="s">
        <v>8223</v>
      </c>
      <c r="I3534" t="s">
        <v>8245</v>
      </c>
      <c r="J3534">
        <v>1404312846</v>
      </c>
      <c r="K3534">
        <v>1402584846</v>
      </c>
      <c r="L3534" s="16">
        <f>(K3534 / 60 / 60 / 24) + DATE(1970, 1, 1)</f>
        <v>41802.62090277778</v>
      </c>
      <c r="M3534" s="16">
        <f>(J3534 / 60 / 60 / 24) + DATE(1970, 1, 1)</f>
        <v>41822.62090277778</v>
      </c>
      <c r="N3534" s="10">
        <f>M3534-L3534</f>
        <v>20</v>
      </c>
      <c r="O3534" t="b">
        <v>0</v>
      </c>
      <c r="P3534">
        <v>15</v>
      </c>
      <c r="Q3534" s="12">
        <f>IFERROR(ROUND(E3534 / P3534, 2), 0)</f>
        <v>60.33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hidden="1" x14ac:dyDescent="0.2">
      <c r="A3535">
        <v>3511</v>
      </c>
      <c r="B3535" s="3" t="s">
        <v>3510</v>
      </c>
      <c r="C3535" s="3" t="s">
        <v>7621</v>
      </c>
      <c r="D3535" s="6">
        <v>1500</v>
      </c>
      <c r="E3535" s="8">
        <v>1518</v>
      </c>
      <c r="F3535" s="10">
        <f>ROUND(E3535 / D3535 * 100, 0)</f>
        <v>101</v>
      </c>
      <c r="G3535" t="s">
        <v>8218</v>
      </c>
      <c r="H3535" t="s">
        <v>8224</v>
      </c>
      <c r="I3535" t="s">
        <v>8246</v>
      </c>
      <c r="J3535">
        <v>1415385000</v>
      </c>
      <c r="K3535">
        <v>1413406695</v>
      </c>
      <c r="L3535" s="16">
        <f>(K3535 / 60 / 60 / 24) + DATE(1970, 1, 1)</f>
        <v>41927.873784722222</v>
      </c>
      <c r="M3535" s="16">
        <f>(J3535 / 60 / 60 / 24) + DATE(1970, 1, 1)</f>
        <v>41950.770833333336</v>
      </c>
      <c r="N3535" s="10">
        <f>M3535-L3535</f>
        <v>22.89704861111386</v>
      </c>
      <c r="O3535" t="b">
        <v>0</v>
      </c>
      <c r="P3535">
        <v>19</v>
      </c>
      <c r="Q3535" s="12">
        <f>IFERROR(ROUND(E3535 / P3535, 2), 0)</f>
        <v>79.89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48" hidden="1" x14ac:dyDescent="0.2">
      <c r="A3536">
        <v>3519</v>
      </c>
      <c r="B3536" s="3" t="s">
        <v>3518</v>
      </c>
      <c r="C3536" s="3" t="s">
        <v>7629</v>
      </c>
      <c r="D3536" s="6">
        <v>2000</v>
      </c>
      <c r="E3536" s="8">
        <v>2027</v>
      </c>
      <c r="F3536" s="10">
        <f>ROUND(E3536 / D3536 * 100, 0)</f>
        <v>101</v>
      </c>
      <c r="G3536" t="s">
        <v>8218</v>
      </c>
      <c r="H3536" t="s">
        <v>8224</v>
      </c>
      <c r="I3536" t="s">
        <v>8246</v>
      </c>
      <c r="J3536">
        <v>1425478950</v>
      </c>
      <c r="K3536">
        <v>1422886950</v>
      </c>
      <c r="L3536" s="16">
        <f>(K3536 / 60 / 60 / 24) + DATE(1970, 1, 1)</f>
        <v>42037.598958333328</v>
      </c>
      <c r="M3536" s="16">
        <f>(J3536 / 60 / 60 / 24) + DATE(1970, 1, 1)</f>
        <v>42067.598958333328</v>
      </c>
      <c r="N3536" s="10">
        <f>M3536-L3536</f>
        <v>30</v>
      </c>
      <c r="O3536" t="b">
        <v>0</v>
      </c>
      <c r="P3536">
        <v>28</v>
      </c>
      <c r="Q3536" s="12">
        <f>IFERROR(ROUND(E3536 / P3536, 2), 0)</f>
        <v>72.39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32" hidden="1" x14ac:dyDescent="0.2">
      <c r="A3537">
        <v>3520</v>
      </c>
      <c r="B3537" s="3" t="s">
        <v>3519</v>
      </c>
      <c r="C3537" s="3" t="s">
        <v>7630</v>
      </c>
      <c r="D3537" s="6">
        <v>2000</v>
      </c>
      <c r="E3537" s="8">
        <v>2015</v>
      </c>
      <c r="F3537" s="10">
        <f>ROUND(E3537 / D3537 * 100, 0)</f>
        <v>101</v>
      </c>
      <c r="G3537" t="s">
        <v>8218</v>
      </c>
      <c r="H3537" t="s">
        <v>8224</v>
      </c>
      <c r="I3537" t="s">
        <v>8246</v>
      </c>
      <c r="J3537">
        <v>1441547220</v>
      </c>
      <c r="K3537">
        <v>1439322412</v>
      </c>
      <c r="L3537" s="16">
        <f>(K3537 / 60 / 60 / 24) + DATE(1970, 1, 1)</f>
        <v>42227.824212962965</v>
      </c>
      <c r="M3537" s="16">
        <f>(J3537 / 60 / 60 / 24) + DATE(1970, 1, 1)</f>
        <v>42253.57430555555</v>
      </c>
      <c r="N3537" s="10">
        <f>M3537-L3537</f>
        <v>25.750092592585133</v>
      </c>
      <c r="O3537" t="b">
        <v>0</v>
      </c>
      <c r="P3537">
        <v>21</v>
      </c>
      <c r="Q3537" s="12">
        <f>IFERROR(ROUND(E3537 / P3537, 2), 0)</f>
        <v>95.95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hidden="1" x14ac:dyDescent="0.2">
      <c r="A3538">
        <v>3528</v>
      </c>
      <c r="B3538" s="3" t="s">
        <v>3527</v>
      </c>
      <c r="C3538" s="3" t="s">
        <v>7638</v>
      </c>
      <c r="D3538" s="6">
        <v>1650</v>
      </c>
      <c r="E3538" s="8">
        <v>1669</v>
      </c>
      <c r="F3538" s="10">
        <f>ROUND(E3538 / D3538 * 100, 0)</f>
        <v>101</v>
      </c>
      <c r="G3538" t="s">
        <v>8218</v>
      </c>
      <c r="H3538" t="s">
        <v>8224</v>
      </c>
      <c r="I3538" t="s">
        <v>8246</v>
      </c>
      <c r="J3538">
        <v>1484740918</v>
      </c>
      <c r="K3538">
        <v>1483012918</v>
      </c>
      <c r="L3538" s="16">
        <f>(K3538 / 60 / 60 / 24) + DATE(1970, 1, 1)</f>
        <v>42733.50136574074</v>
      </c>
      <c r="M3538" s="16">
        <f>(J3538 / 60 / 60 / 24) + DATE(1970, 1, 1)</f>
        <v>42753.50136574074</v>
      </c>
      <c r="N3538" s="10">
        <f>M3538-L3538</f>
        <v>20</v>
      </c>
      <c r="O3538" t="b">
        <v>0</v>
      </c>
      <c r="P3538">
        <v>37</v>
      </c>
      <c r="Q3538" s="12">
        <f>IFERROR(ROUND(E3538 / P3538, 2), 0)</f>
        <v>45.11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32" hidden="1" x14ac:dyDescent="0.2">
      <c r="A3539">
        <v>3564</v>
      </c>
      <c r="B3539" s="3" t="s">
        <v>3563</v>
      </c>
      <c r="C3539" s="3" t="s">
        <v>7674</v>
      </c>
      <c r="D3539" s="6">
        <v>1000</v>
      </c>
      <c r="E3539" s="8">
        <v>1005</v>
      </c>
      <c r="F3539" s="10">
        <f>ROUND(E3539 / D3539 * 100, 0)</f>
        <v>101</v>
      </c>
      <c r="G3539" t="s">
        <v>8218</v>
      </c>
      <c r="H3539" t="s">
        <v>8224</v>
      </c>
      <c r="I3539" t="s">
        <v>8246</v>
      </c>
      <c r="J3539">
        <v>1444060800</v>
      </c>
      <c r="K3539">
        <v>1440082649</v>
      </c>
      <c r="L3539" s="16">
        <f>(K3539 / 60 / 60 / 24) + DATE(1970, 1, 1)</f>
        <v>42236.623252314821</v>
      </c>
      <c r="M3539" s="16">
        <f>(J3539 / 60 / 60 / 24) + DATE(1970, 1, 1)</f>
        <v>42282.666666666672</v>
      </c>
      <c r="N3539" s="10">
        <f>M3539-L3539</f>
        <v>46.043414351850515</v>
      </c>
      <c r="O3539" t="b">
        <v>0</v>
      </c>
      <c r="P3539">
        <v>17</v>
      </c>
      <c r="Q3539" s="12">
        <f>IFERROR(ROUND(E3539 / P3539, 2), 0)</f>
        <v>59.12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3575</v>
      </c>
      <c r="B3540" s="3" t="s">
        <v>3574</v>
      </c>
      <c r="C3540" s="3" t="s">
        <v>7685</v>
      </c>
      <c r="D3540" s="6">
        <v>10000</v>
      </c>
      <c r="E3540" s="8">
        <v>10133</v>
      </c>
      <c r="F3540" s="10">
        <f>ROUND(E3540 / D3540 * 100, 0)</f>
        <v>101</v>
      </c>
      <c r="G3540" t="s">
        <v>8218</v>
      </c>
      <c r="H3540" t="s">
        <v>8223</v>
      </c>
      <c r="I3540" t="s">
        <v>8245</v>
      </c>
      <c r="J3540">
        <v>1470887940</v>
      </c>
      <c r="K3540">
        <v>1468176527</v>
      </c>
      <c r="L3540" s="16">
        <f>(K3540 / 60 / 60 / 24) + DATE(1970, 1, 1)</f>
        <v>42561.783877314811</v>
      </c>
      <c r="M3540" s="16">
        <f>(J3540 / 60 / 60 / 24) + DATE(1970, 1, 1)</f>
        <v>42593.165972222225</v>
      </c>
      <c r="N3540" s="10">
        <f>M3540-L3540</f>
        <v>31.382094907414285</v>
      </c>
      <c r="O3540" t="b">
        <v>0</v>
      </c>
      <c r="P3540">
        <v>102</v>
      </c>
      <c r="Q3540" s="12">
        <f>IFERROR(ROUND(E3540 / P3540, 2), 0)</f>
        <v>99.34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hidden="1" x14ac:dyDescent="0.2">
      <c r="A3541">
        <v>3588</v>
      </c>
      <c r="B3541" s="3" t="s">
        <v>3587</v>
      </c>
      <c r="C3541" s="3" t="s">
        <v>7698</v>
      </c>
      <c r="D3541" s="6">
        <v>200</v>
      </c>
      <c r="E3541" s="8">
        <v>201</v>
      </c>
      <c r="F3541" s="10">
        <f>ROUND(E3541 / D3541 * 100, 0)</f>
        <v>101</v>
      </c>
      <c r="G3541" t="s">
        <v>8218</v>
      </c>
      <c r="H3541" t="s">
        <v>8224</v>
      </c>
      <c r="I3541" t="s">
        <v>8246</v>
      </c>
      <c r="J3541">
        <v>1430348400</v>
      </c>
      <c r="K3541">
        <v>1428436410</v>
      </c>
      <c r="L3541" s="16">
        <f>(K3541 / 60 / 60 / 24) + DATE(1970, 1, 1)</f>
        <v>42101.828819444447</v>
      </c>
      <c r="M3541" s="16">
        <f>(J3541 / 60 / 60 / 24) + DATE(1970, 1, 1)</f>
        <v>42123.958333333328</v>
      </c>
      <c r="N3541" s="10">
        <f>M3541-L3541</f>
        <v>22.129513888881775</v>
      </c>
      <c r="O3541" t="b">
        <v>0</v>
      </c>
      <c r="P3541">
        <v>11</v>
      </c>
      <c r="Q3541" s="12">
        <f>IFERROR(ROUND(E3541 / P3541, 2), 0)</f>
        <v>18.27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3614</v>
      </c>
      <c r="B3542" s="3" t="s">
        <v>3439</v>
      </c>
      <c r="C3542" s="3" t="s">
        <v>7724</v>
      </c>
      <c r="D3542" s="6">
        <v>2500</v>
      </c>
      <c r="E3542" s="8">
        <v>2520</v>
      </c>
      <c r="F3542" s="10">
        <f>ROUND(E3542 / D3542 * 100, 0)</f>
        <v>101</v>
      </c>
      <c r="G3542" t="s">
        <v>8218</v>
      </c>
      <c r="H3542" t="s">
        <v>8223</v>
      </c>
      <c r="I3542" t="s">
        <v>8245</v>
      </c>
      <c r="J3542">
        <v>1434675616</v>
      </c>
      <c r="K3542">
        <v>1432083616</v>
      </c>
      <c r="L3542" s="16">
        <f>(K3542 / 60 / 60 / 24) + DATE(1970, 1, 1)</f>
        <v>42144.041851851856</v>
      </c>
      <c r="M3542" s="16">
        <f>(J3542 / 60 / 60 / 24) + DATE(1970, 1, 1)</f>
        <v>42174.041851851856</v>
      </c>
      <c r="N3542" s="10">
        <f>M3542-L3542</f>
        <v>30</v>
      </c>
      <c r="O3542" t="b">
        <v>0</v>
      </c>
      <c r="P3542">
        <v>71</v>
      </c>
      <c r="Q3542" s="12">
        <f>IFERROR(ROUND(E3542 / P3542, 2), 0)</f>
        <v>35.49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hidden="1" x14ac:dyDescent="0.2">
      <c r="A3543">
        <v>3618</v>
      </c>
      <c r="B3543" s="3" t="s">
        <v>3616</v>
      </c>
      <c r="C3543" s="3" t="s">
        <v>7728</v>
      </c>
      <c r="D3543" s="6">
        <v>2000</v>
      </c>
      <c r="E3543" s="8">
        <v>2020</v>
      </c>
      <c r="F3543" s="10">
        <f>ROUND(E3543 / D3543 * 100, 0)</f>
        <v>101</v>
      </c>
      <c r="G3543" t="s">
        <v>8218</v>
      </c>
      <c r="H3543" t="s">
        <v>8224</v>
      </c>
      <c r="I3543" t="s">
        <v>8246</v>
      </c>
      <c r="J3543">
        <v>1433343850</v>
      </c>
      <c r="K3543">
        <v>1430751850</v>
      </c>
      <c r="L3543" s="16">
        <f>(K3543 / 60 / 60 / 24) + DATE(1970, 1, 1)</f>
        <v>42128.627893518518</v>
      </c>
      <c r="M3543" s="16">
        <f>(J3543 / 60 / 60 / 24) + DATE(1970, 1, 1)</f>
        <v>42158.627893518518</v>
      </c>
      <c r="N3543" s="10">
        <f>M3543-L3543</f>
        <v>30</v>
      </c>
      <c r="O3543" t="b">
        <v>0</v>
      </c>
      <c r="P3543">
        <v>56</v>
      </c>
      <c r="Q3543" s="12">
        <f>IFERROR(ROUND(E3543 / P3543, 2), 0)</f>
        <v>36.07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hidden="1" x14ac:dyDescent="0.2">
      <c r="A3544">
        <v>3653</v>
      </c>
      <c r="B3544" s="3" t="s">
        <v>3650</v>
      </c>
      <c r="C3544" s="3" t="s">
        <v>7763</v>
      </c>
      <c r="D3544" s="6">
        <v>2000</v>
      </c>
      <c r="E3544" s="8">
        <v>2010</v>
      </c>
      <c r="F3544" s="10">
        <f>ROUND(E3544 / D3544 * 100, 0)</f>
        <v>101</v>
      </c>
      <c r="G3544" t="s">
        <v>8218</v>
      </c>
      <c r="H3544" t="s">
        <v>8224</v>
      </c>
      <c r="I3544" t="s">
        <v>8246</v>
      </c>
      <c r="J3544">
        <v>1438764207</v>
      </c>
      <c r="K3544">
        <v>1436172207</v>
      </c>
      <c r="L3544" s="16">
        <f>(K3544 / 60 / 60 / 24) + DATE(1970, 1, 1)</f>
        <v>42191.363506944443</v>
      </c>
      <c r="M3544" s="16">
        <f>(J3544 / 60 / 60 / 24) + DATE(1970, 1, 1)</f>
        <v>42221.363506944443</v>
      </c>
      <c r="N3544" s="10">
        <f>M3544-L3544</f>
        <v>30</v>
      </c>
      <c r="O3544" t="b">
        <v>0</v>
      </c>
      <c r="P3544">
        <v>33</v>
      </c>
      <c r="Q3544" s="12">
        <f>IFERROR(ROUND(E3544 / P3544, 2), 0)</f>
        <v>60.91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32" x14ac:dyDescent="0.2">
      <c r="A3545">
        <v>3658</v>
      </c>
      <c r="B3545" s="3" t="s">
        <v>3655</v>
      </c>
      <c r="C3545" s="3" t="s">
        <v>7768</v>
      </c>
      <c r="D3545" s="6">
        <v>1500</v>
      </c>
      <c r="E3545" s="8">
        <v>1510</v>
      </c>
      <c r="F3545" s="10">
        <f>ROUND(E3545 / D3545 * 100, 0)</f>
        <v>101</v>
      </c>
      <c r="G3545" t="s">
        <v>8218</v>
      </c>
      <c r="H3545" t="s">
        <v>8223</v>
      </c>
      <c r="I3545" t="s">
        <v>8245</v>
      </c>
      <c r="J3545">
        <v>1404273540</v>
      </c>
      <c r="K3545">
        <v>1400272580</v>
      </c>
      <c r="L3545" s="16">
        <f>(K3545 / 60 / 60 / 24) + DATE(1970, 1, 1)</f>
        <v>41775.858564814815</v>
      </c>
      <c r="M3545" s="16">
        <f>(J3545 / 60 / 60 / 24) + DATE(1970, 1, 1)</f>
        <v>41822.165972222225</v>
      </c>
      <c r="N3545" s="10">
        <f>M3545-L3545</f>
        <v>46.30740740741021</v>
      </c>
      <c r="O3545" t="b">
        <v>0</v>
      </c>
      <c r="P3545">
        <v>20</v>
      </c>
      <c r="Q3545" s="12">
        <f>IFERROR(ROUND(E3545 / P3545, 2), 0)</f>
        <v>75.5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48" hidden="1" x14ac:dyDescent="0.2">
      <c r="A3546">
        <v>3662</v>
      </c>
      <c r="B3546" s="3" t="s">
        <v>3659</v>
      </c>
      <c r="C3546" s="3" t="s">
        <v>7772</v>
      </c>
      <c r="D3546" s="6">
        <v>8000</v>
      </c>
      <c r="E3546" s="8">
        <v>8114</v>
      </c>
      <c r="F3546" s="10">
        <f>ROUND(E3546 / D3546 * 100, 0)</f>
        <v>101</v>
      </c>
      <c r="G3546" t="s">
        <v>8218</v>
      </c>
      <c r="H3546" t="s">
        <v>8228</v>
      </c>
      <c r="I3546" t="s">
        <v>8250</v>
      </c>
      <c r="J3546">
        <v>1427775414</v>
      </c>
      <c r="K3546">
        <v>1425187014</v>
      </c>
      <c r="L3546" s="16">
        <f>(K3546 / 60 / 60 / 24) + DATE(1970, 1, 1)</f>
        <v>42064.220069444447</v>
      </c>
      <c r="M3546" s="16">
        <f>(J3546 / 60 / 60 / 24) + DATE(1970, 1, 1)</f>
        <v>42094.178402777776</v>
      </c>
      <c r="N3546" s="10">
        <f>M3546-L3546</f>
        <v>29.958333333328483</v>
      </c>
      <c r="O3546" t="b">
        <v>0</v>
      </c>
      <c r="P3546">
        <v>40</v>
      </c>
      <c r="Q3546" s="12">
        <f>IFERROR(ROUND(E3546 / P3546, 2), 0)</f>
        <v>202.85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3671</v>
      </c>
      <c r="B3547" s="3" t="s">
        <v>3668</v>
      </c>
      <c r="C3547" s="3" t="s">
        <v>7781</v>
      </c>
      <c r="D3547" s="6">
        <v>3500</v>
      </c>
      <c r="E3547" s="8">
        <v>3530</v>
      </c>
      <c r="F3547" s="10">
        <f>ROUND(E3547 / D3547 * 100, 0)</f>
        <v>101</v>
      </c>
      <c r="G3547" t="s">
        <v>8218</v>
      </c>
      <c r="H3547" t="s">
        <v>8223</v>
      </c>
      <c r="I3547" t="s">
        <v>8245</v>
      </c>
      <c r="J3547">
        <v>1405915140</v>
      </c>
      <c r="K3547">
        <v>1404140667</v>
      </c>
      <c r="L3547" s="16">
        <f>(K3547 / 60 / 60 / 24) + DATE(1970, 1, 1)</f>
        <v>41820.62809027778</v>
      </c>
      <c r="M3547" s="16">
        <f>(J3547 / 60 / 60 / 24) + DATE(1970, 1, 1)</f>
        <v>41841.165972222225</v>
      </c>
      <c r="N3547" s="10">
        <f>M3547-L3547</f>
        <v>20.537881944444962</v>
      </c>
      <c r="O3547" t="b">
        <v>0</v>
      </c>
      <c r="P3547">
        <v>40</v>
      </c>
      <c r="Q3547" s="12">
        <f>IFERROR(ROUND(E3547 / P3547, 2), 0)</f>
        <v>88.25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3686</v>
      </c>
      <c r="B3548" s="3" t="s">
        <v>3683</v>
      </c>
      <c r="C3548" s="3" t="s">
        <v>7796</v>
      </c>
      <c r="D3548" s="6">
        <v>350</v>
      </c>
      <c r="E3548" s="8">
        <v>355</v>
      </c>
      <c r="F3548" s="10">
        <f>ROUND(E3548 / D3548 * 100, 0)</f>
        <v>101</v>
      </c>
      <c r="G3548" t="s">
        <v>8218</v>
      </c>
      <c r="H3548" t="s">
        <v>8223</v>
      </c>
      <c r="I3548" t="s">
        <v>8245</v>
      </c>
      <c r="J3548">
        <v>1440820740</v>
      </c>
      <c r="K3548">
        <v>1439567660</v>
      </c>
      <c r="L3548" s="16">
        <f>(K3548 / 60 / 60 / 24) + DATE(1970, 1, 1)</f>
        <v>42230.662731481483</v>
      </c>
      <c r="M3548" s="16">
        <f>(J3548 / 60 / 60 / 24) + DATE(1970, 1, 1)</f>
        <v>42245.165972222225</v>
      </c>
      <c r="N3548" s="10">
        <f>M3548-L3548</f>
        <v>14.503240740741603</v>
      </c>
      <c r="O3548" t="b">
        <v>0</v>
      </c>
      <c r="P3548">
        <v>6</v>
      </c>
      <c r="Q3548" s="12">
        <f>IFERROR(ROUND(E3548 / P3548, 2), 0)</f>
        <v>59.17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3699</v>
      </c>
      <c r="B3549" s="3" t="s">
        <v>3696</v>
      </c>
      <c r="C3549" s="3" t="s">
        <v>7809</v>
      </c>
      <c r="D3549" s="6">
        <v>2500</v>
      </c>
      <c r="E3549" s="8">
        <v>2520</v>
      </c>
      <c r="F3549" s="10">
        <f>ROUND(E3549 / D3549 * 100, 0)</f>
        <v>101</v>
      </c>
      <c r="G3549" t="s">
        <v>8218</v>
      </c>
      <c r="H3549" t="s">
        <v>8223</v>
      </c>
      <c r="I3549" t="s">
        <v>8245</v>
      </c>
      <c r="J3549">
        <v>1413383216</v>
      </c>
      <c r="K3549">
        <v>1410791216</v>
      </c>
      <c r="L3549" s="16">
        <f>(K3549 / 60 / 60 / 24) + DATE(1970, 1, 1)</f>
        <v>41897.602037037039</v>
      </c>
      <c r="M3549" s="16">
        <f>(J3549 / 60 / 60 / 24) + DATE(1970, 1, 1)</f>
        <v>41927.602037037039</v>
      </c>
      <c r="N3549" s="10">
        <f>M3549-L3549</f>
        <v>30</v>
      </c>
      <c r="O3549" t="b">
        <v>0</v>
      </c>
      <c r="P3549">
        <v>40</v>
      </c>
      <c r="Q3549" s="12">
        <f>IFERROR(ROUND(E3549 / P3549, 2), 0)</f>
        <v>63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hidden="1" x14ac:dyDescent="0.2">
      <c r="A3550">
        <v>3717</v>
      </c>
      <c r="B3550" s="3" t="s">
        <v>3714</v>
      </c>
      <c r="C3550" s="3" t="s">
        <v>7827</v>
      </c>
      <c r="D3550" s="6">
        <v>4000</v>
      </c>
      <c r="E3550" s="8">
        <v>4030</v>
      </c>
      <c r="F3550" s="10">
        <f>ROUND(E3550 / D3550 * 100, 0)</f>
        <v>101</v>
      </c>
      <c r="G3550" t="s">
        <v>8218</v>
      </c>
      <c r="H3550" t="s">
        <v>8224</v>
      </c>
      <c r="I3550" t="s">
        <v>8246</v>
      </c>
      <c r="J3550">
        <v>1431204449</v>
      </c>
      <c r="K3550">
        <v>1428526049</v>
      </c>
      <c r="L3550" s="16">
        <f>(K3550 / 60 / 60 / 24) + DATE(1970, 1, 1)</f>
        <v>42102.866307870368</v>
      </c>
      <c r="M3550" s="16">
        <f>(J3550 / 60 / 60 / 24) + DATE(1970, 1, 1)</f>
        <v>42133.866307870368</v>
      </c>
      <c r="N3550" s="10">
        <f>M3550-L3550</f>
        <v>31</v>
      </c>
      <c r="O3550" t="b">
        <v>0</v>
      </c>
      <c r="P3550">
        <v>13</v>
      </c>
      <c r="Q3550" s="12">
        <f>IFERROR(ROUND(E3550 / P3550, 2), 0)</f>
        <v>310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3721</v>
      </c>
      <c r="B3551" s="3" t="s">
        <v>3718</v>
      </c>
      <c r="C3551" s="3" t="s">
        <v>7831</v>
      </c>
      <c r="D3551" s="6">
        <v>5000</v>
      </c>
      <c r="E3551" s="8">
        <v>5040</v>
      </c>
      <c r="F3551" s="10">
        <f>ROUND(E3551 / D3551 * 100, 0)</f>
        <v>101</v>
      </c>
      <c r="G3551" t="s">
        <v>8218</v>
      </c>
      <c r="H3551" t="s">
        <v>8223</v>
      </c>
      <c r="I3551" t="s">
        <v>8245</v>
      </c>
      <c r="J3551">
        <v>1415230084</v>
      </c>
      <c r="K3551">
        <v>1413412084</v>
      </c>
      <c r="L3551" s="16">
        <f>(K3551 / 60 / 60 / 24) + DATE(1970, 1, 1)</f>
        <v>41927.936157407406</v>
      </c>
      <c r="M3551" s="16">
        <f>(J3551 / 60 / 60 / 24) + DATE(1970, 1, 1)</f>
        <v>41948.977824074071</v>
      </c>
      <c r="N3551" s="10">
        <f>M3551-L3551</f>
        <v>21.041666666664241</v>
      </c>
      <c r="O3551" t="b">
        <v>0</v>
      </c>
      <c r="P3551">
        <v>44</v>
      </c>
      <c r="Q3551" s="12">
        <f>IFERROR(ROUND(E3551 / P3551, 2), 0)</f>
        <v>114.55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3727</v>
      </c>
      <c r="B3552" s="3" t="s">
        <v>3724</v>
      </c>
      <c r="C3552" s="3" t="s">
        <v>7837</v>
      </c>
      <c r="D3552" s="6">
        <v>2000</v>
      </c>
      <c r="E3552" s="8">
        <v>2015</v>
      </c>
      <c r="F3552" s="10">
        <f>ROUND(E3552 / D3552 * 100, 0)</f>
        <v>101</v>
      </c>
      <c r="G3552" t="s">
        <v>8218</v>
      </c>
      <c r="H3552" t="s">
        <v>8223</v>
      </c>
      <c r="I3552" t="s">
        <v>8245</v>
      </c>
      <c r="J3552">
        <v>1476939300</v>
      </c>
      <c r="K3552">
        <v>1474273294</v>
      </c>
      <c r="L3552" s="16">
        <f>(K3552 / 60 / 60 / 24) + DATE(1970, 1, 1)</f>
        <v>42632.348310185189</v>
      </c>
      <c r="M3552" s="16">
        <f>(J3552 / 60 / 60 / 24) + DATE(1970, 1, 1)</f>
        <v>42663.204861111109</v>
      </c>
      <c r="N3552" s="10">
        <f>M3552-L3552</f>
        <v>30.856550925920601</v>
      </c>
      <c r="O3552" t="b">
        <v>0</v>
      </c>
      <c r="P3552">
        <v>33</v>
      </c>
      <c r="Q3552" s="12">
        <f>IFERROR(ROUND(E3552 / P3552, 2), 0)</f>
        <v>61.06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hidden="1" x14ac:dyDescent="0.2">
      <c r="A3553">
        <v>3809</v>
      </c>
      <c r="B3553" s="3" t="s">
        <v>3806</v>
      </c>
      <c r="C3553" s="3" t="s">
        <v>7919</v>
      </c>
      <c r="D3553" s="6">
        <v>2000</v>
      </c>
      <c r="E3553" s="8">
        <v>2025</v>
      </c>
      <c r="F3553" s="10">
        <f>ROUND(E3553 / D3553 * 100, 0)</f>
        <v>101</v>
      </c>
      <c r="G3553" t="s">
        <v>8218</v>
      </c>
      <c r="H3553" t="s">
        <v>8224</v>
      </c>
      <c r="I3553" t="s">
        <v>8246</v>
      </c>
      <c r="J3553">
        <v>1406761200</v>
      </c>
      <c r="K3553">
        <v>1402403907</v>
      </c>
      <c r="L3553" s="16">
        <f>(K3553 / 60 / 60 / 24) + DATE(1970, 1, 1)</f>
        <v>41800.526701388888</v>
      </c>
      <c r="M3553" s="16">
        <f>(J3553 / 60 / 60 / 24) + DATE(1970, 1, 1)</f>
        <v>41850.958333333336</v>
      </c>
      <c r="N3553" s="10">
        <f>M3553-L3553</f>
        <v>50.431631944447872</v>
      </c>
      <c r="O3553" t="b">
        <v>0</v>
      </c>
      <c r="P3553">
        <v>38</v>
      </c>
      <c r="Q3553" s="12">
        <f>IFERROR(ROUND(E3553 / P3553, 2), 0)</f>
        <v>53.29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3813</v>
      </c>
      <c r="B3554" s="3" t="s">
        <v>3810</v>
      </c>
      <c r="C3554" s="3" t="s">
        <v>7923</v>
      </c>
      <c r="D3554" s="6">
        <v>2100</v>
      </c>
      <c r="E3554" s="8">
        <v>2119.9899999999998</v>
      </c>
      <c r="F3554" s="10">
        <f>ROUND(E3554 / D3554 * 100, 0)</f>
        <v>101</v>
      </c>
      <c r="G3554" t="s">
        <v>8218</v>
      </c>
      <c r="H3554" t="s">
        <v>8223</v>
      </c>
      <c r="I3554" t="s">
        <v>8245</v>
      </c>
      <c r="J3554">
        <v>1465940580</v>
      </c>
      <c r="K3554">
        <v>1462603021</v>
      </c>
      <c r="L3554" s="16">
        <f>(K3554 / 60 / 60 / 24) + DATE(1970, 1, 1)</f>
        <v>42497.275706018518</v>
      </c>
      <c r="M3554" s="16">
        <f>(J3554 / 60 / 60 / 24) + DATE(1970, 1, 1)</f>
        <v>42535.904861111107</v>
      </c>
      <c r="N3554" s="10">
        <f>M3554-L3554</f>
        <v>38.629155092588917</v>
      </c>
      <c r="O3554" t="b">
        <v>0</v>
      </c>
      <c r="P3554">
        <v>27</v>
      </c>
      <c r="Q3554" s="12">
        <f>IFERROR(ROUND(E3554 / P3554, 2), 0)</f>
        <v>78.52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hidden="1" x14ac:dyDescent="0.2">
      <c r="A3555">
        <v>3838</v>
      </c>
      <c r="B3555" s="3" t="s">
        <v>3835</v>
      </c>
      <c r="C3555" s="3" t="s">
        <v>7947</v>
      </c>
      <c r="D3555" s="6">
        <v>100000</v>
      </c>
      <c r="E3555" s="8">
        <v>100824</v>
      </c>
      <c r="F3555" s="10">
        <f>ROUND(E3555 / D3555 * 100, 0)</f>
        <v>101</v>
      </c>
      <c r="G3555" t="s">
        <v>8218</v>
      </c>
      <c r="H3555" t="s">
        <v>8234</v>
      </c>
      <c r="I3555" t="s">
        <v>8254</v>
      </c>
      <c r="J3555">
        <v>1432314209</v>
      </c>
      <c r="K3555">
        <v>1429722209</v>
      </c>
      <c r="L3555" s="16">
        <f>(K3555 / 60 / 60 / 24) + DATE(1970, 1, 1)</f>
        <v>42116.710752314815</v>
      </c>
      <c r="M3555" s="16">
        <f>(J3555 / 60 / 60 / 24) + DATE(1970, 1, 1)</f>
        <v>42146.710752314815</v>
      </c>
      <c r="N3555" s="10">
        <f>M3555-L3555</f>
        <v>30</v>
      </c>
      <c r="O3555" t="b">
        <v>0</v>
      </c>
      <c r="P3555">
        <v>100</v>
      </c>
      <c r="Q3555" s="12">
        <f>IFERROR(ROUND(E3555 / P3555, 2), 0)</f>
        <v>1008.24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3839</v>
      </c>
      <c r="B3556" s="3" t="s">
        <v>3836</v>
      </c>
      <c r="C3556" s="3" t="s">
        <v>7948</v>
      </c>
      <c r="D3556" s="6">
        <v>2000</v>
      </c>
      <c r="E3556" s="8">
        <v>2025</v>
      </c>
      <c r="F3556" s="10">
        <f>ROUND(E3556 / D3556 * 100, 0)</f>
        <v>101</v>
      </c>
      <c r="G3556" t="s">
        <v>8218</v>
      </c>
      <c r="H3556" t="s">
        <v>8223</v>
      </c>
      <c r="I3556" t="s">
        <v>8245</v>
      </c>
      <c r="J3556">
        <v>1438226724</v>
      </c>
      <c r="K3556">
        <v>1433042724</v>
      </c>
      <c r="L3556" s="16">
        <f>(K3556 / 60 / 60 / 24) + DATE(1970, 1, 1)</f>
        <v>42155.142638888887</v>
      </c>
      <c r="M3556" s="16">
        <f>(J3556 / 60 / 60 / 24) + DATE(1970, 1, 1)</f>
        <v>42215.142638888887</v>
      </c>
      <c r="N3556" s="10">
        <f>M3556-L3556</f>
        <v>60</v>
      </c>
      <c r="O3556" t="b">
        <v>0</v>
      </c>
      <c r="P3556">
        <v>32</v>
      </c>
      <c r="Q3556" s="12">
        <f>IFERROR(ROUND(E3556 / P3556, 2), 0)</f>
        <v>63.28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525</v>
      </c>
      <c r="B3557" s="3" t="s">
        <v>526</v>
      </c>
      <c r="C3557" s="3" t="s">
        <v>4635</v>
      </c>
      <c r="D3557" s="6">
        <v>12000</v>
      </c>
      <c r="E3557" s="8">
        <v>12000</v>
      </c>
      <c r="F3557" s="10">
        <f>ROUND(E3557 / D3557 * 100, 0)</f>
        <v>100</v>
      </c>
      <c r="G3557" t="s">
        <v>8218</v>
      </c>
      <c r="H3557" t="s">
        <v>8223</v>
      </c>
      <c r="I3557" t="s">
        <v>8245</v>
      </c>
      <c r="J3557">
        <v>1410601041</v>
      </c>
      <c r="K3557">
        <v>1406713041</v>
      </c>
      <c r="L3557" s="16">
        <f>(K3557 / 60 / 60 / 24) + DATE(1970, 1, 1)</f>
        <v>41850.400937500002</v>
      </c>
      <c r="M3557" s="16">
        <f>(J3557 / 60 / 60 / 24) + DATE(1970, 1, 1)</f>
        <v>41895.400937500002</v>
      </c>
      <c r="N3557" s="10">
        <f>M3557-L3557</f>
        <v>45</v>
      </c>
      <c r="O3557" t="b">
        <v>0</v>
      </c>
      <c r="P3557">
        <v>12</v>
      </c>
      <c r="Q3557" s="12">
        <f>IFERROR(ROUND(E3557 / P3557, 2), 0)</f>
        <v>1000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531</v>
      </c>
      <c r="B3558" s="3" t="s">
        <v>532</v>
      </c>
      <c r="C3558" s="3" t="s">
        <v>4641</v>
      </c>
      <c r="D3558" s="6">
        <v>4000</v>
      </c>
      <c r="E3558" s="8">
        <v>4000</v>
      </c>
      <c r="F3558" s="10">
        <f>ROUND(E3558 / D3558 * 100, 0)</f>
        <v>100</v>
      </c>
      <c r="G3558" t="s">
        <v>8218</v>
      </c>
      <c r="H3558" t="s">
        <v>8223</v>
      </c>
      <c r="I3558" t="s">
        <v>8245</v>
      </c>
      <c r="J3558">
        <v>1481957940</v>
      </c>
      <c r="K3558">
        <v>1478050429</v>
      </c>
      <c r="L3558" s="16">
        <f>(K3558 / 60 / 60 / 24) + DATE(1970, 1, 1)</f>
        <v>42676.065150462964</v>
      </c>
      <c r="M3558" s="16">
        <f>(J3558 / 60 / 60 / 24) + DATE(1970, 1, 1)</f>
        <v>42721.290972222225</v>
      </c>
      <c r="N3558" s="10">
        <f>M3558-L3558</f>
        <v>45.225821759260725</v>
      </c>
      <c r="O3558" t="b">
        <v>0</v>
      </c>
      <c r="P3558">
        <v>31</v>
      </c>
      <c r="Q3558" s="12">
        <f>IFERROR(ROUND(E3558 / P3558, 2), 0)</f>
        <v>129.03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hidden="1" x14ac:dyDescent="0.2">
      <c r="A3559">
        <v>533</v>
      </c>
      <c r="B3559" s="3" t="s">
        <v>534</v>
      </c>
      <c r="C3559" s="3" t="s">
        <v>4643</v>
      </c>
      <c r="D3559" s="6">
        <v>2000</v>
      </c>
      <c r="E3559" s="8">
        <v>2004</v>
      </c>
      <c r="F3559" s="10">
        <f>ROUND(E3559 / D3559 * 100, 0)</f>
        <v>100</v>
      </c>
      <c r="G3559" t="s">
        <v>8218</v>
      </c>
      <c r="H3559" t="s">
        <v>8224</v>
      </c>
      <c r="I3559" t="s">
        <v>8246</v>
      </c>
      <c r="J3559">
        <v>1463394365</v>
      </c>
      <c r="K3559">
        <v>1461320765</v>
      </c>
      <c r="L3559" s="16">
        <f>(K3559 / 60 / 60 / 24) + DATE(1970, 1, 1)</f>
        <v>42482.43478009259</v>
      </c>
      <c r="M3559" s="16">
        <f>(J3559 / 60 / 60 / 24) + DATE(1970, 1, 1)</f>
        <v>42506.43478009259</v>
      </c>
      <c r="N3559" s="10">
        <f>M3559-L3559</f>
        <v>24</v>
      </c>
      <c r="O3559" t="b">
        <v>0</v>
      </c>
      <c r="P3559">
        <v>17</v>
      </c>
      <c r="Q3559" s="12">
        <f>IFERROR(ROUND(E3559 / P3559, 2), 0)</f>
        <v>117.88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1288</v>
      </c>
      <c r="B3560" s="3" t="s">
        <v>1289</v>
      </c>
      <c r="C3560" s="3" t="s">
        <v>5398</v>
      </c>
      <c r="D3560" s="6">
        <v>4000</v>
      </c>
      <c r="E3560" s="8">
        <v>4018</v>
      </c>
      <c r="F3560" s="10">
        <f>ROUND(E3560 / D3560 * 100, 0)</f>
        <v>100</v>
      </c>
      <c r="G3560" t="s">
        <v>8218</v>
      </c>
      <c r="H3560" t="s">
        <v>8223</v>
      </c>
      <c r="I3560" t="s">
        <v>8245</v>
      </c>
      <c r="J3560">
        <v>1470801600</v>
      </c>
      <c r="K3560">
        <v>1468122163</v>
      </c>
      <c r="L3560" s="16">
        <f>(K3560 / 60 / 60 / 24) + DATE(1970, 1, 1)</f>
        <v>42561.154664351852</v>
      </c>
      <c r="M3560" s="16">
        <f>(J3560 / 60 / 60 / 24) + DATE(1970, 1, 1)</f>
        <v>42592.166666666672</v>
      </c>
      <c r="N3560" s="10">
        <f>M3560-L3560</f>
        <v>31.012002314819256</v>
      </c>
      <c r="O3560" t="b">
        <v>0</v>
      </c>
      <c r="P3560">
        <v>61</v>
      </c>
      <c r="Q3560" s="12">
        <f>IFERROR(ROUND(E3560 / P3560, 2), 0)</f>
        <v>65.87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1302</v>
      </c>
      <c r="B3561" s="3" t="s">
        <v>1303</v>
      </c>
      <c r="C3561" s="3" t="s">
        <v>5412</v>
      </c>
      <c r="D3561" s="6">
        <v>2500</v>
      </c>
      <c r="E3561" s="8">
        <v>2500</v>
      </c>
      <c r="F3561" s="10">
        <f>ROUND(E3561 / D3561 * 100, 0)</f>
        <v>100</v>
      </c>
      <c r="G3561" t="s">
        <v>8218</v>
      </c>
      <c r="H3561" t="s">
        <v>8223</v>
      </c>
      <c r="I3561" t="s">
        <v>8245</v>
      </c>
      <c r="J3561">
        <v>1480559011</v>
      </c>
      <c r="K3561">
        <v>1477963411</v>
      </c>
      <c r="L3561" s="16">
        <f>(K3561 / 60 / 60 / 24) + DATE(1970, 1, 1)</f>
        <v>42675.057997685188</v>
      </c>
      <c r="M3561" s="16">
        <f>(J3561 / 60 / 60 / 24) + DATE(1970, 1, 1)</f>
        <v>42705.099664351852</v>
      </c>
      <c r="N3561" s="10">
        <f>M3561-L3561</f>
        <v>30.041666666664241</v>
      </c>
      <c r="O3561" t="b">
        <v>0</v>
      </c>
      <c r="P3561">
        <v>50</v>
      </c>
      <c r="Q3561" s="12">
        <f>IFERROR(ROUND(E3561 / P3561, 2), 0)</f>
        <v>50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2808</v>
      </c>
      <c r="B3562" s="3" t="s">
        <v>2808</v>
      </c>
      <c r="C3562" s="3" t="s">
        <v>6918</v>
      </c>
      <c r="D3562" s="6">
        <v>4500</v>
      </c>
      <c r="E3562" s="8">
        <v>4511</v>
      </c>
      <c r="F3562" s="10">
        <f>ROUND(E3562 / D3562 * 100, 0)</f>
        <v>100</v>
      </c>
      <c r="G3562" t="s">
        <v>8218</v>
      </c>
      <c r="H3562" t="s">
        <v>8223</v>
      </c>
      <c r="I3562" t="s">
        <v>8245</v>
      </c>
      <c r="J3562">
        <v>1440274735</v>
      </c>
      <c r="K3562">
        <v>1437682735</v>
      </c>
      <c r="L3562" s="16">
        <f>(K3562 / 60 / 60 / 24) + DATE(1970, 1, 1)</f>
        <v>42208.84646990741</v>
      </c>
      <c r="M3562" s="16">
        <f>(J3562 / 60 / 60 / 24) + DATE(1970, 1, 1)</f>
        <v>42238.84646990741</v>
      </c>
      <c r="N3562" s="10">
        <f>M3562-L3562</f>
        <v>30</v>
      </c>
      <c r="O3562" t="b">
        <v>0</v>
      </c>
      <c r="P3562">
        <v>69</v>
      </c>
      <c r="Q3562" s="12">
        <f>IFERROR(ROUND(E3562 / P3562, 2), 0)</f>
        <v>65.38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48" hidden="1" x14ac:dyDescent="0.2">
      <c r="A3563">
        <v>2811</v>
      </c>
      <c r="B3563" s="3" t="s">
        <v>2811</v>
      </c>
      <c r="C3563" s="3" t="s">
        <v>6921</v>
      </c>
      <c r="D3563" s="6">
        <v>10000</v>
      </c>
      <c r="E3563" s="8">
        <v>10027</v>
      </c>
      <c r="F3563" s="10">
        <f>ROUND(E3563 / D3563 * 100, 0)</f>
        <v>100</v>
      </c>
      <c r="G3563" t="s">
        <v>8218</v>
      </c>
      <c r="H3563" t="s">
        <v>8224</v>
      </c>
      <c r="I3563" t="s">
        <v>8246</v>
      </c>
      <c r="J3563">
        <v>1424692503</v>
      </c>
      <c r="K3563">
        <v>1422100503</v>
      </c>
      <c r="L3563" s="16">
        <f>(K3563 / 60 / 60 / 24) + DATE(1970, 1, 1)</f>
        <v>42028.496562500004</v>
      </c>
      <c r="M3563" s="16">
        <f>(J3563 / 60 / 60 / 24) + DATE(1970, 1, 1)</f>
        <v>42058.496562500004</v>
      </c>
      <c r="N3563" s="10">
        <f>M3563-L3563</f>
        <v>30</v>
      </c>
      <c r="O3563" t="b">
        <v>0</v>
      </c>
      <c r="P3563">
        <v>108</v>
      </c>
      <c r="Q3563" s="12">
        <f>IFERROR(ROUND(E3563 / P3563, 2), 0)</f>
        <v>92.84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hidden="1" x14ac:dyDescent="0.2">
      <c r="A3564">
        <v>2821</v>
      </c>
      <c r="B3564" s="3" t="s">
        <v>2821</v>
      </c>
      <c r="C3564" s="3" t="s">
        <v>6931</v>
      </c>
      <c r="D3564" s="6">
        <v>1000</v>
      </c>
      <c r="E3564" s="8">
        <v>1000</v>
      </c>
      <c r="F3564" s="10">
        <f>ROUND(E3564 / D3564 * 100, 0)</f>
        <v>100</v>
      </c>
      <c r="G3564" t="s">
        <v>8218</v>
      </c>
      <c r="H3564" t="s">
        <v>8224</v>
      </c>
      <c r="I3564" t="s">
        <v>8246</v>
      </c>
      <c r="J3564">
        <v>1411510135</v>
      </c>
      <c r="K3564">
        <v>1408918135</v>
      </c>
      <c r="L3564" s="16">
        <f>(K3564 / 60 / 60 / 24) + DATE(1970, 1, 1)</f>
        <v>41875.922858796301</v>
      </c>
      <c r="M3564" s="16">
        <f>(J3564 / 60 / 60 / 24) + DATE(1970, 1, 1)</f>
        <v>41905.922858796301</v>
      </c>
      <c r="N3564" s="10">
        <f>M3564-L3564</f>
        <v>30</v>
      </c>
      <c r="O3564" t="b">
        <v>0</v>
      </c>
      <c r="P3564">
        <v>35</v>
      </c>
      <c r="Q3564" s="12">
        <f>IFERROR(ROUND(E3564 / P3564, 2), 0)</f>
        <v>28.57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2822</v>
      </c>
      <c r="B3565" s="3" t="s">
        <v>2822</v>
      </c>
      <c r="C3565" s="3" t="s">
        <v>6932</v>
      </c>
      <c r="D3565" s="6">
        <v>6000</v>
      </c>
      <c r="E3565" s="8">
        <v>6000</v>
      </c>
      <c r="F3565" s="10">
        <f>ROUND(E3565 / D3565 * 100, 0)</f>
        <v>100</v>
      </c>
      <c r="G3565" t="s">
        <v>8218</v>
      </c>
      <c r="H3565" t="s">
        <v>8223</v>
      </c>
      <c r="I3565" t="s">
        <v>8245</v>
      </c>
      <c r="J3565">
        <v>1427469892</v>
      </c>
      <c r="K3565">
        <v>1424881492</v>
      </c>
      <c r="L3565" s="16">
        <f>(K3565 / 60 / 60 / 24) + DATE(1970, 1, 1)</f>
        <v>42060.683935185181</v>
      </c>
      <c r="M3565" s="16">
        <f>(J3565 / 60 / 60 / 24) + DATE(1970, 1, 1)</f>
        <v>42090.642268518524</v>
      </c>
      <c r="N3565" s="10">
        <f>M3565-L3565</f>
        <v>29.958333333343035</v>
      </c>
      <c r="O3565" t="b">
        <v>0</v>
      </c>
      <c r="P3565">
        <v>94</v>
      </c>
      <c r="Q3565" s="12">
        <f>IFERROR(ROUND(E3565 / P3565, 2), 0)</f>
        <v>63.83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48" hidden="1" x14ac:dyDescent="0.2">
      <c r="A3566">
        <v>2828</v>
      </c>
      <c r="B3566" s="3" t="s">
        <v>2828</v>
      </c>
      <c r="C3566" s="3" t="s">
        <v>6938</v>
      </c>
      <c r="D3566" s="6">
        <v>9500</v>
      </c>
      <c r="E3566" s="8">
        <v>9536</v>
      </c>
      <c r="F3566" s="10">
        <f>ROUND(E3566 / D3566 * 100, 0)</f>
        <v>100</v>
      </c>
      <c r="G3566" t="s">
        <v>8218</v>
      </c>
      <c r="H3566" t="s">
        <v>8224</v>
      </c>
      <c r="I3566" t="s">
        <v>8246</v>
      </c>
      <c r="J3566">
        <v>1443826800</v>
      </c>
      <c r="K3566">
        <v>1441606869</v>
      </c>
      <c r="L3566" s="16">
        <f>(K3566 / 60 / 60 / 24) + DATE(1970, 1, 1)</f>
        <v>42254.264687499999</v>
      </c>
      <c r="M3566" s="16">
        <f>(J3566 / 60 / 60 / 24) + DATE(1970, 1, 1)</f>
        <v>42279.958333333328</v>
      </c>
      <c r="N3566" s="10">
        <f>M3566-L3566</f>
        <v>25.693645833329356</v>
      </c>
      <c r="O3566" t="b">
        <v>0</v>
      </c>
      <c r="P3566">
        <v>97</v>
      </c>
      <c r="Q3566" s="12">
        <f>IFERROR(ROUND(E3566 / P3566, 2), 0)</f>
        <v>98.31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32" x14ac:dyDescent="0.2">
      <c r="A3567">
        <v>2830</v>
      </c>
      <c r="B3567" s="3" t="s">
        <v>2830</v>
      </c>
      <c r="C3567" s="3" t="s">
        <v>6940</v>
      </c>
      <c r="D3567" s="6">
        <v>3000</v>
      </c>
      <c r="E3567" s="8">
        <v>3000</v>
      </c>
      <c r="F3567" s="10">
        <f>ROUND(E3567 / D3567 * 100, 0)</f>
        <v>100</v>
      </c>
      <c r="G3567" t="s">
        <v>8218</v>
      </c>
      <c r="H3567" t="s">
        <v>8223</v>
      </c>
      <c r="I3567" t="s">
        <v>8245</v>
      </c>
      <c r="J3567">
        <v>1399867140</v>
      </c>
      <c r="K3567">
        <v>1398802148</v>
      </c>
      <c r="L3567" s="16">
        <f>(K3567 / 60 / 60 / 24) + DATE(1970, 1, 1)</f>
        <v>41758.839675925927</v>
      </c>
      <c r="M3567" s="16">
        <f>(J3567 / 60 / 60 / 24) + DATE(1970, 1, 1)</f>
        <v>41771.165972222225</v>
      </c>
      <c r="N3567" s="10">
        <f>M3567-L3567</f>
        <v>12.326296296298096</v>
      </c>
      <c r="O3567" t="b">
        <v>0</v>
      </c>
      <c r="P3567">
        <v>11</v>
      </c>
      <c r="Q3567" s="12">
        <f>IFERROR(ROUND(E3567 / P3567, 2), 0)</f>
        <v>272.73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64" hidden="1" x14ac:dyDescent="0.2">
      <c r="A3568">
        <v>2837</v>
      </c>
      <c r="B3568" s="3" t="s">
        <v>2837</v>
      </c>
      <c r="C3568" s="3" t="s">
        <v>6947</v>
      </c>
      <c r="D3568" s="6">
        <v>850</v>
      </c>
      <c r="E3568" s="8">
        <v>850</v>
      </c>
      <c r="F3568" s="10">
        <f>ROUND(E3568 / D3568 * 100, 0)</f>
        <v>100</v>
      </c>
      <c r="G3568" t="s">
        <v>8218</v>
      </c>
      <c r="H3568" t="s">
        <v>8228</v>
      </c>
      <c r="I3568" t="s">
        <v>8250</v>
      </c>
      <c r="J3568">
        <v>1449701284</v>
      </c>
      <c r="K3568">
        <v>1446241684</v>
      </c>
      <c r="L3568" s="16">
        <f>(K3568 / 60 / 60 / 24) + DATE(1970, 1, 1)</f>
        <v>42307.908379629633</v>
      </c>
      <c r="M3568" s="16">
        <f>(J3568 / 60 / 60 / 24) + DATE(1970, 1, 1)</f>
        <v>42347.950046296297</v>
      </c>
      <c r="N3568" s="10">
        <f>M3568-L3568</f>
        <v>40.041666666664241</v>
      </c>
      <c r="O3568" t="b">
        <v>0</v>
      </c>
      <c r="P3568">
        <v>21</v>
      </c>
      <c r="Q3568" s="12">
        <f>IFERROR(ROUND(E3568 / P3568, 2), 0)</f>
        <v>40.479999999999997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2971</v>
      </c>
      <c r="B3569" s="3" t="s">
        <v>2971</v>
      </c>
      <c r="C3569" s="3" t="s">
        <v>7081</v>
      </c>
      <c r="D3569" s="6">
        <v>3200</v>
      </c>
      <c r="E3569" s="8">
        <v>3205</v>
      </c>
      <c r="F3569" s="10">
        <f>ROUND(E3569 / D3569 * 100, 0)</f>
        <v>100</v>
      </c>
      <c r="G3569" t="s">
        <v>8218</v>
      </c>
      <c r="H3569" t="s">
        <v>8223</v>
      </c>
      <c r="I3569" t="s">
        <v>8245</v>
      </c>
      <c r="J3569">
        <v>1409500078</v>
      </c>
      <c r="K3569">
        <v>1406908078</v>
      </c>
      <c r="L3569" s="16">
        <f>(K3569 / 60 / 60 / 24) + DATE(1970, 1, 1)</f>
        <v>41852.658310185187</v>
      </c>
      <c r="M3569" s="16">
        <f>(J3569 / 60 / 60 / 24) + DATE(1970, 1, 1)</f>
        <v>41882.658310185187</v>
      </c>
      <c r="N3569" s="10">
        <f>M3569-L3569</f>
        <v>30</v>
      </c>
      <c r="O3569" t="b">
        <v>0</v>
      </c>
      <c r="P3569">
        <v>43</v>
      </c>
      <c r="Q3569" s="12">
        <f>IFERROR(ROUND(E3569 / P3569, 2), 0)</f>
        <v>74.53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2975</v>
      </c>
      <c r="B3570" s="3" t="s">
        <v>2975</v>
      </c>
      <c r="C3570" s="3" t="s">
        <v>7085</v>
      </c>
      <c r="D3570" s="6">
        <v>8000</v>
      </c>
      <c r="E3570" s="8">
        <v>8010</v>
      </c>
      <c r="F3570" s="10">
        <f>ROUND(E3570 / D3570 * 100, 0)</f>
        <v>100</v>
      </c>
      <c r="G3570" t="s">
        <v>8218</v>
      </c>
      <c r="H3570" t="s">
        <v>8223</v>
      </c>
      <c r="I3570" t="s">
        <v>8245</v>
      </c>
      <c r="J3570">
        <v>1417057200</v>
      </c>
      <c r="K3570">
        <v>1414599886</v>
      </c>
      <c r="L3570" s="16">
        <f>(K3570 / 60 / 60 / 24) + DATE(1970, 1, 1)</f>
        <v>41941.683865740742</v>
      </c>
      <c r="M3570" s="16">
        <f>(J3570 / 60 / 60 / 24) + DATE(1970, 1, 1)</f>
        <v>41970.125</v>
      </c>
      <c r="N3570" s="10">
        <f>M3570-L3570</f>
        <v>28.441134259257524</v>
      </c>
      <c r="O3570" t="b">
        <v>0</v>
      </c>
      <c r="P3570">
        <v>113</v>
      </c>
      <c r="Q3570" s="12">
        <f>IFERROR(ROUND(E3570 / P3570, 2), 0)</f>
        <v>70.88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32" x14ac:dyDescent="0.2">
      <c r="A3571">
        <v>3151</v>
      </c>
      <c r="B3571" s="3" t="s">
        <v>3151</v>
      </c>
      <c r="C3571" s="3" t="s">
        <v>7261</v>
      </c>
      <c r="D3571" s="6">
        <v>3500</v>
      </c>
      <c r="E3571" s="8">
        <v>3514</v>
      </c>
      <c r="F3571" s="10">
        <f>ROUND(E3571 / D3571 * 100, 0)</f>
        <v>100</v>
      </c>
      <c r="G3571" t="s">
        <v>8218</v>
      </c>
      <c r="H3571" t="s">
        <v>8223</v>
      </c>
      <c r="I3571" t="s">
        <v>8245</v>
      </c>
      <c r="J3571">
        <v>1410379774</v>
      </c>
      <c r="K3571">
        <v>1407787774</v>
      </c>
      <c r="L3571" s="16">
        <f>(K3571 / 60 / 60 / 24) + DATE(1970, 1, 1)</f>
        <v>41862.83997685185</v>
      </c>
      <c r="M3571" s="16">
        <f>(J3571 / 60 / 60 / 24) + DATE(1970, 1, 1)</f>
        <v>41892.83997685185</v>
      </c>
      <c r="N3571" s="10">
        <f>M3571-L3571</f>
        <v>30</v>
      </c>
      <c r="O3571" t="b">
        <v>1</v>
      </c>
      <c r="P3571">
        <v>34</v>
      </c>
      <c r="Q3571" s="12">
        <f>IFERROR(ROUND(E3571 / P3571, 2), 0)</f>
        <v>103.35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hidden="1" x14ac:dyDescent="0.2">
      <c r="A3572">
        <v>3185</v>
      </c>
      <c r="B3572" s="3" t="s">
        <v>3185</v>
      </c>
      <c r="C3572" s="3" t="s">
        <v>7295</v>
      </c>
      <c r="D3572" s="6">
        <v>1000</v>
      </c>
      <c r="E3572" s="8">
        <v>1000</v>
      </c>
      <c r="F3572" s="10">
        <f>ROUND(E3572 / D3572 * 100, 0)</f>
        <v>100</v>
      </c>
      <c r="G3572" t="s">
        <v>8218</v>
      </c>
      <c r="H3572" t="s">
        <v>8224</v>
      </c>
      <c r="I3572" t="s">
        <v>8246</v>
      </c>
      <c r="J3572">
        <v>1405553241</v>
      </c>
      <c r="K3572">
        <v>1404948441</v>
      </c>
      <c r="L3572" s="16">
        <f>(K3572 / 60 / 60 / 24) + DATE(1970, 1, 1)</f>
        <v>41829.977326388893</v>
      </c>
      <c r="M3572" s="16">
        <f>(J3572 / 60 / 60 / 24) + DATE(1970, 1, 1)</f>
        <v>41836.977326388893</v>
      </c>
      <c r="N3572" s="10">
        <f>M3572-L3572</f>
        <v>7</v>
      </c>
      <c r="O3572" t="b">
        <v>1</v>
      </c>
      <c r="P3572">
        <v>24</v>
      </c>
      <c r="Q3572" s="12">
        <f>IFERROR(ROUND(E3572 / P3572, 2), 0)</f>
        <v>41.67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hidden="1" x14ac:dyDescent="0.2">
      <c r="A3573">
        <v>3213</v>
      </c>
      <c r="B3573" s="3" t="s">
        <v>3213</v>
      </c>
      <c r="C3573" s="3" t="s">
        <v>7323</v>
      </c>
      <c r="D3573" s="6">
        <v>6000</v>
      </c>
      <c r="E3573" s="8">
        <v>6007</v>
      </c>
      <c r="F3573" s="10">
        <f>ROUND(E3573 / D3573 * 100, 0)</f>
        <v>100</v>
      </c>
      <c r="G3573" t="s">
        <v>8218</v>
      </c>
      <c r="H3573" t="s">
        <v>8224</v>
      </c>
      <c r="I3573" t="s">
        <v>8246</v>
      </c>
      <c r="J3573">
        <v>1437934759</v>
      </c>
      <c r="K3573">
        <v>1434478759</v>
      </c>
      <c r="L3573" s="16">
        <f>(K3573 / 60 / 60 / 24) + DATE(1970, 1, 1)</f>
        <v>42171.763414351852</v>
      </c>
      <c r="M3573" s="16">
        <f>(J3573 / 60 / 60 / 24) + DATE(1970, 1, 1)</f>
        <v>42211.763414351852</v>
      </c>
      <c r="N3573" s="10">
        <f>M3573-L3573</f>
        <v>40</v>
      </c>
      <c r="O3573" t="b">
        <v>1</v>
      </c>
      <c r="P3573">
        <v>47</v>
      </c>
      <c r="Q3573" s="12">
        <f>IFERROR(ROUND(E3573 / P3573, 2), 0)</f>
        <v>127.81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64" x14ac:dyDescent="0.2">
      <c r="A3574">
        <v>3215</v>
      </c>
      <c r="B3574" s="3" t="s">
        <v>3215</v>
      </c>
      <c r="C3574" s="3" t="s">
        <v>7325</v>
      </c>
      <c r="D3574" s="6">
        <v>35000</v>
      </c>
      <c r="E3574" s="8">
        <v>35123</v>
      </c>
      <c r="F3574" s="10">
        <f>ROUND(E3574 / D3574 * 100, 0)</f>
        <v>100</v>
      </c>
      <c r="G3574" t="s">
        <v>8218</v>
      </c>
      <c r="H3574" t="s">
        <v>8223</v>
      </c>
      <c r="I3574" t="s">
        <v>8245</v>
      </c>
      <c r="J3574">
        <v>1441857540</v>
      </c>
      <c r="K3574">
        <v>1438617471</v>
      </c>
      <c r="L3574" s="16">
        <f>(K3574 / 60 / 60 / 24) + DATE(1970, 1, 1)</f>
        <v>42219.665173611109</v>
      </c>
      <c r="M3574" s="16">
        <f>(J3574 / 60 / 60 / 24) + DATE(1970, 1, 1)</f>
        <v>42257.165972222225</v>
      </c>
      <c r="N3574" s="10">
        <f>M3574-L3574</f>
        <v>37.500798611115897</v>
      </c>
      <c r="O3574" t="b">
        <v>1</v>
      </c>
      <c r="P3574">
        <v>134</v>
      </c>
      <c r="Q3574" s="12">
        <f>IFERROR(ROUND(E3574 / P3574, 2), 0)</f>
        <v>262.11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48" hidden="1" x14ac:dyDescent="0.2">
      <c r="A3575">
        <v>3216</v>
      </c>
      <c r="B3575" s="3" t="s">
        <v>3216</v>
      </c>
      <c r="C3575" s="3" t="s">
        <v>7326</v>
      </c>
      <c r="D3575" s="6">
        <v>2000</v>
      </c>
      <c r="E3575" s="8">
        <v>2001</v>
      </c>
      <c r="F3575" s="10">
        <f>ROUND(E3575 / D3575 * 100, 0)</f>
        <v>100</v>
      </c>
      <c r="G3575" t="s">
        <v>8218</v>
      </c>
      <c r="H3575" t="s">
        <v>8224</v>
      </c>
      <c r="I3575" t="s">
        <v>8246</v>
      </c>
      <c r="J3575">
        <v>1436625000</v>
      </c>
      <c r="K3575">
        <v>1433934371</v>
      </c>
      <c r="L3575" s="16">
        <f>(K3575 / 60 / 60 / 24) + DATE(1970, 1, 1)</f>
        <v>42165.462627314817</v>
      </c>
      <c r="M3575" s="16">
        <f>(J3575 / 60 / 60 / 24) + DATE(1970, 1, 1)</f>
        <v>42196.604166666672</v>
      </c>
      <c r="N3575" s="10">
        <f>M3575-L3575</f>
        <v>31.14153935185459</v>
      </c>
      <c r="O3575" t="b">
        <v>1</v>
      </c>
      <c r="P3575">
        <v>35</v>
      </c>
      <c r="Q3575" s="12">
        <f>IFERROR(ROUND(E3575 / P3575, 2), 0)</f>
        <v>57.17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32" x14ac:dyDescent="0.2">
      <c r="A3576">
        <v>3219</v>
      </c>
      <c r="B3576" s="3" t="s">
        <v>3219</v>
      </c>
      <c r="C3576" s="3" t="s">
        <v>7329</v>
      </c>
      <c r="D3576" s="6">
        <v>20000</v>
      </c>
      <c r="E3576" s="8">
        <v>20022</v>
      </c>
      <c r="F3576" s="10">
        <f>ROUND(E3576 / D3576 * 100, 0)</f>
        <v>100</v>
      </c>
      <c r="G3576" t="s">
        <v>8218</v>
      </c>
      <c r="H3576" t="s">
        <v>8223</v>
      </c>
      <c r="I3576" t="s">
        <v>8245</v>
      </c>
      <c r="J3576">
        <v>1427063747</v>
      </c>
      <c r="K3576">
        <v>1424043347</v>
      </c>
      <c r="L3576" s="16">
        <f>(K3576 / 60 / 60 / 24) + DATE(1970, 1, 1)</f>
        <v>42050.983182870375</v>
      </c>
      <c r="M3576" s="16">
        <f>(J3576 / 60 / 60 / 24) + DATE(1970, 1, 1)</f>
        <v>42085.941516203704</v>
      </c>
      <c r="N3576" s="10">
        <f>M3576-L3576</f>
        <v>34.958333333328483</v>
      </c>
      <c r="O3576" t="b">
        <v>1</v>
      </c>
      <c r="P3576">
        <v>119</v>
      </c>
      <c r="Q3576" s="12">
        <f>IFERROR(ROUND(E3576 / P3576, 2), 0)</f>
        <v>168.25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hidden="1" x14ac:dyDescent="0.2">
      <c r="A3577">
        <v>3234</v>
      </c>
      <c r="B3577" s="3" t="s">
        <v>3234</v>
      </c>
      <c r="C3577" s="3" t="s">
        <v>7344</v>
      </c>
      <c r="D3577" s="6">
        <v>4000</v>
      </c>
      <c r="E3577" s="8">
        <v>4015.71</v>
      </c>
      <c r="F3577" s="10">
        <f>ROUND(E3577 / D3577 * 100, 0)</f>
        <v>100</v>
      </c>
      <c r="G3577" t="s">
        <v>8218</v>
      </c>
      <c r="H3577" t="s">
        <v>8224</v>
      </c>
      <c r="I3577" t="s">
        <v>8246</v>
      </c>
      <c r="J3577">
        <v>1485991860</v>
      </c>
      <c r="K3577">
        <v>1483124208</v>
      </c>
      <c r="L3577" s="16">
        <f>(K3577 / 60 / 60 / 24) + DATE(1970, 1, 1)</f>
        <v>42734.789444444439</v>
      </c>
      <c r="M3577" s="16">
        <f>(J3577 / 60 / 60 / 24) + DATE(1970, 1, 1)</f>
        <v>42767.979861111111</v>
      </c>
      <c r="N3577" s="10">
        <f>M3577-L3577</f>
        <v>33.190416666671808</v>
      </c>
      <c r="O3577" t="b">
        <v>0</v>
      </c>
      <c r="P3577">
        <v>115</v>
      </c>
      <c r="Q3577" s="12">
        <f>IFERROR(ROUND(E3577 / P3577, 2), 0)</f>
        <v>34.92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3261</v>
      </c>
      <c r="B3578" s="3" t="s">
        <v>3261</v>
      </c>
      <c r="C3578" s="3" t="s">
        <v>7371</v>
      </c>
      <c r="D3578" s="6">
        <v>3300</v>
      </c>
      <c r="E3578" s="8">
        <v>3315</v>
      </c>
      <c r="F3578" s="10">
        <f>ROUND(E3578 / D3578 * 100, 0)</f>
        <v>100</v>
      </c>
      <c r="G3578" t="s">
        <v>8218</v>
      </c>
      <c r="H3578" t="s">
        <v>8223</v>
      </c>
      <c r="I3578" t="s">
        <v>8245</v>
      </c>
      <c r="J3578">
        <v>1437067476</v>
      </c>
      <c r="K3578">
        <v>1434475476</v>
      </c>
      <c r="L3578" s="16">
        <f>(K3578 / 60 / 60 / 24) + DATE(1970, 1, 1)</f>
        <v>42171.725416666668</v>
      </c>
      <c r="M3578" s="16">
        <f>(J3578 / 60 / 60 / 24) + DATE(1970, 1, 1)</f>
        <v>42201.725416666668</v>
      </c>
      <c r="N3578" s="10">
        <f>M3578-L3578</f>
        <v>30</v>
      </c>
      <c r="O3578" t="b">
        <v>1</v>
      </c>
      <c r="P3578">
        <v>49</v>
      </c>
      <c r="Q3578" s="12">
        <f>IFERROR(ROUND(E3578 / P3578, 2), 0)</f>
        <v>67.650000000000006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3275</v>
      </c>
      <c r="B3579" s="3" t="s">
        <v>3275</v>
      </c>
      <c r="C3579" s="3" t="s">
        <v>7385</v>
      </c>
      <c r="D3579" s="6">
        <v>1800</v>
      </c>
      <c r="E3579" s="8">
        <v>1805</v>
      </c>
      <c r="F3579" s="10">
        <f>ROUND(E3579 / D3579 * 100, 0)</f>
        <v>100</v>
      </c>
      <c r="G3579" t="s">
        <v>8218</v>
      </c>
      <c r="H3579" t="s">
        <v>8223</v>
      </c>
      <c r="I3579" t="s">
        <v>8245</v>
      </c>
      <c r="J3579">
        <v>1423456200</v>
      </c>
      <c r="K3579">
        <v>1421183271</v>
      </c>
      <c r="L3579" s="16">
        <f>(K3579 / 60 / 60 / 24) + DATE(1970, 1, 1)</f>
        <v>42017.88045138889</v>
      </c>
      <c r="M3579" s="16">
        <f>(J3579 / 60 / 60 / 24) + DATE(1970, 1, 1)</f>
        <v>42044.1875</v>
      </c>
      <c r="N3579" s="10">
        <f>M3579-L3579</f>
        <v>26.307048611110076</v>
      </c>
      <c r="O3579" t="b">
        <v>1</v>
      </c>
      <c r="P3579">
        <v>12</v>
      </c>
      <c r="Q3579" s="12">
        <f>IFERROR(ROUND(E3579 / P3579, 2), 0)</f>
        <v>150.41999999999999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32" hidden="1" x14ac:dyDescent="0.2">
      <c r="A3580">
        <v>3287</v>
      </c>
      <c r="B3580" s="3" t="s">
        <v>3287</v>
      </c>
      <c r="C3580" s="3" t="s">
        <v>7397</v>
      </c>
      <c r="D3580" s="6">
        <v>2500</v>
      </c>
      <c r="E3580" s="8">
        <v>2500</v>
      </c>
      <c r="F3580" s="10">
        <f>ROUND(E3580 / D3580 * 100, 0)</f>
        <v>100</v>
      </c>
      <c r="G3580" t="s">
        <v>8218</v>
      </c>
      <c r="H3580" t="s">
        <v>8228</v>
      </c>
      <c r="I3580" t="s">
        <v>8250</v>
      </c>
      <c r="J3580">
        <v>1448733628</v>
      </c>
      <c r="K3580">
        <v>1446573628</v>
      </c>
      <c r="L3580" s="16">
        <f>(K3580 / 60 / 60 / 24) + DATE(1970, 1, 1)</f>
        <v>42311.750324074077</v>
      </c>
      <c r="M3580" s="16">
        <f>(J3580 / 60 / 60 / 24) + DATE(1970, 1, 1)</f>
        <v>42336.750324074077</v>
      </c>
      <c r="N3580" s="10">
        <f>M3580-L3580</f>
        <v>25</v>
      </c>
      <c r="O3580" t="b">
        <v>0</v>
      </c>
      <c r="P3580">
        <v>34</v>
      </c>
      <c r="Q3580" s="12">
        <f>IFERROR(ROUND(E3580 / P3580, 2), 0)</f>
        <v>73.53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hidden="1" x14ac:dyDescent="0.2">
      <c r="A3581">
        <v>3288</v>
      </c>
      <c r="B3581" s="3" t="s">
        <v>3288</v>
      </c>
      <c r="C3581" s="3" t="s">
        <v>7398</v>
      </c>
      <c r="D3581" s="6">
        <v>10000</v>
      </c>
      <c r="E3581" s="8">
        <v>10026.49</v>
      </c>
      <c r="F3581" s="10">
        <f>ROUND(E3581 / D3581 * 100, 0)</f>
        <v>100</v>
      </c>
      <c r="G3581" t="s">
        <v>8218</v>
      </c>
      <c r="H3581" t="s">
        <v>8224</v>
      </c>
      <c r="I3581" t="s">
        <v>8246</v>
      </c>
      <c r="J3581">
        <v>1466463600</v>
      </c>
      <c r="K3581">
        <v>1463337315</v>
      </c>
      <c r="L3581" s="16">
        <f>(K3581 / 60 / 60 / 24) + DATE(1970, 1, 1)</f>
        <v>42505.774479166663</v>
      </c>
      <c r="M3581" s="16">
        <f>(J3581 / 60 / 60 / 24) + DATE(1970, 1, 1)</f>
        <v>42541.958333333328</v>
      </c>
      <c r="N3581" s="10">
        <f>M3581-L3581</f>
        <v>36.183854166665697</v>
      </c>
      <c r="O3581" t="b">
        <v>0</v>
      </c>
      <c r="P3581">
        <v>207</v>
      </c>
      <c r="Q3581" s="12">
        <f>IFERROR(ROUND(E3581 / P3581, 2), 0)</f>
        <v>48.44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hidden="1" x14ac:dyDescent="0.2">
      <c r="A3582">
        <v>3297</v>
      </c>
      <c r="B3582" s="3" t="s">
        <v>3297</v>
      </c>
      <c r="C3582" s="3" t="s">
        <v>7407</v>
      </c>
      <c r="D3582" s="6">
        <v>5500</v>
      </c>
      <c r="E3582" s="8">
        <v>5504</v>
      </c>
      <c r="F3582" s="10">
        <f>ROUND(E3582 / D3582 * 100, 0)</f>
        <v>100</v>
      </c>
      <c r="G3582" t="s">
        <v>8218</v>
      </c>
      <c r="H3582" t="s">
        <v>8224</v>
      </c>
      <c r="I3582" t="s">
        <v>8246</v>
      </c>
      <c r="J3582">
        <v>1438037940</v>
      </c>
      <c r="K3582">
        <v>1436380256</v>
      </c>
      <c r="L3582" s="16">
        <f>(K3582 / 60 / 60 / 24) + DATE(1970, 1, 1)</f>
        <v>42193.771481481483</v>
      </c>
      <c r="M3582" s="16">
        <f>(J3582 / 60 / 60 / 24) + DATE(1970, 1, 1)</f>
        <v>42212.957638888889</v>
      </c>
      <c r="N3582" s="10">
        <f>M3582-L3582</f>
        <v>19.186157407406427</v>
      </c>
      <c r="O3582" t="b">
        <v>0</v>
      </c>
      <c r="P3582">
        <v>44</v>
      </c>
      <c r="Q3582" s="12">
        <f>IFERROR(ROUND(E3582 / P3582, 2), 0)</f>
        <v>125.09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32" x14ac:dyDescent="0.2">
      <c r="A3583">
        <v>3310</v>
      </c>
      <c r="B3583" s="3" t="s">
        <v>3310</v>
      </c>
      <c r="C3583" s="3" t="s">
        <v>7420</v>
      </c>
      <c r="D3583" s="6">
        <v>6500</v>
      </c>
      <c r="E3583" s="8">
        <v>6505</v>
      </c>
      <c r="F3583" s="10">
        <f>ROUND(E3583 / D3583 * 100, 0)</f>
        <v>100</v>
      </c>
      <c r="G3583" t="s">
        <v>8218</v>
      </c>
      <c r="H3583" t="s">
        <v>8223</v>
      </c>
      <c r="I3583" t="s">
        <v>8245</v>
      </c>
      <c r="J3583">
        <v>1444169825</v>
      </c>
      <c r="K3583">
        <v>1441577825</v>
      </c>
      <c r="L3583" s="16">
        <f>(K3583 / 60 / 60 / 24) + DATE(1970, 1, 1)</f>
        <v>42253.928530092591</v>
      </c>
      <c r="M3583" s="16">
        <f>(J3583 / 60 / 60 / 24) + DATE(1970, 1, 1)</f>
        <v>42283.928530092591</v>
      </c>
      <c r="N3583" s="10">
        <f>M3583-L3583</f>
        <v>30</v>
      </c>
      <c r="O3583" t="b">
        <v>0</v>
      </c>
      <c r="P3583">
        <v>31</v>
      </c>
      <c r="Q3583" s="12">
        <f>IFERROR(ROUND(E3583 / P3583, 2), 0)</f>
        <v>209.84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3312</v>
      </c>
      <c r="B3584" s="3" t="s">
        <v>3312</v>
      </c>
      <c r="C3584" s="3" t="s">
        <v>7422</v>
      </c>
      <c r="D3584" s="6">
        <v>2500</v>
      </c>
      <c r="E3584" s="8">
        <v>2501</v>
      </c>
      <c r="F3584" s="10">
        <f>ROUND(E3584 / D3584 * 100, 0)</f>
        <v>100</v>
      </c>
      <c r="G3584" t="s">
        <v>8218</v>
      </c>
      <c r="H3584" t="s">
        <v>8223</v>
      </c>
      <c r="I3584" t="s">
        <v>8245</v>
      </c>
      <c r="J3584">
        <v>1478901600</v>
      </c>
      <c r="K3584">
        <v>1477077946</v>
      </c>
      <c r="L3584" s="16">
        <f>(K3584 / 60 / 60 / 24) + DATE(1970, 1, 1)</f>
        <v>42664.809560185182</v>
      </c>
      <c r="M3584" s="16">
        <f>(J3584 / 60 / 60 / 24) + DATE(1970, 1, 1)</f>
        <v>42685.916666666672</v>
      </c>
      <c r="N3584" s="10">
        <f>M3584-L3584</f>
        <v>21.107106481489609</v>
      </c>
      <c r="O3584" t="b">
        <v>0</v>
      </c>
      <c r="P3584">
        <v>41</v>
      </c>
      <c r="Q3584" s="12">
        <f>IFERROR(ROUND(E3584 / P3584, 2), 0)</f>
        <v>61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80" x14ac:dyDescent="0.2">
      <c r="A3585">
        <v>3316</v>
      </c>
      <c r="B3585" s="3" t="s">
        <v>3316</v>
      </c>
      <c r="C3585" s="3" t="s">
        <v>7426</v>
      </c>
      <c r="D3585" s="6">
        <v>11737</v>
      </c>
      <c r="E3585" s="8">
        <v>11747.18</v>
      </c>
      <c r="F3585" s="10">
        <f>ROUND(E3585 / D3585 * 100, 0)</f>
        <v>100</v>
      </c>
      <c r="G3585" t="s">
        <v>8218</v>
      </c>
      <c r="H3585" t="s">
        <v>8223</v>
      </c>
      <c r="I3585" t="s">
        <v>8245</v>
      </c>
      <c r="J3585">
        <v>1407506040</v>
      </c>
      <c r="K3585">
        <v>1404680075</v>
      </c>
      <c r="L3585" s="16">
        <f>(K3585 / 60 / 60 / 24) + DATE(1970, 1, 1)</f>
        <v>41826.871238425927</v>
      </c>
      <c r="M3585" s="16">
        <f>(J3585 / 60 / 60 / 24) + DATE(1970, 1, 1)</f>
        <v>41859.57916666667</v>
      </c>
      <c r="N3585" s="10">
        <f>M3585-L3585</f>
        <v>32.707928240743058</v>
      </c>
      <c r="O3585" t="b">
        <v>0</v>
      </c>
      <c r="P3585">
        <v>125</v>
      </c>
      <c r="Q3585" s="12">
        <f>IFERROR(ROUND(E3585 / P3585, 2), 0)</f>
        <v>93.98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48" x14ac:dyDescent="0.2">
      <c r="A3586">
        <v>3332</v>
      </c>
      <c r="B3586" s="3" t="s">
        <v>3332</v>
      </c>
      <c r="C3586" s="3" t="s">
        <v>7442</v>
      </c>
      <c r="D3586" s="6">
        <v>6000</v>
      </c>
      <c r="E3586" s="8">
        <v>6000</v>
      </c>
      <c r="F3586" s="10">
        <f>ROUND(E3586 / D3586 * 100, 0)</f>
        <v>100</v>
      </c>
      <c r="G3586" t="s">
        <v>8218</v>
      </c>
      <c r="H3586" t="s">
        <v>8223</v>
      </c>
      <c r="I3586" t="s">
        <v>8245</v>
      </c>
      <c r="J3586">
        <v>1405802330</v>
      </c>
      <c r="K3586">
        <v>1403210330</v>
      </c>
      <c r="L3586" s="16">
        <f>(K3586 / 60 / 60 / 24) + DATE(1970, 1, 1)</f>
        <v>41809.860300925924</v>
      </c>
      <c r="M3586" s="16">
        <f>(J3586 / 60 / 60 / 24) + DATE(1970, 1, 1)</f>
        <v>41839.860300925924</v>
      </c>
      <c r="N3586" s="10">
        <f>M3586-L3586</f>
        <v>30</v>
      </c>
      <c r="O3586" t="b">
        <v>0</v>
      </c>
      <c r="P3586">
        <v>83</v>
      </c>
      <c r="Q3586" s="12">
        <f>IFERROR(ROUND(E3586 / P3586, 2), 0)</f>
        <v>72.290000000000006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hidden="1" x14ac:dyDescent="0.2">
      <c r="A3587">
        <v>3335</v>
      </c>
      <c r="B3587" s="3" t="s">
        <v>3335</v>
      </c>
      <c r="C3587" s="3" t="s">
        <v>7445</v>
      </c>
      <c r="D3587" s="6">
        <v>5000</v>
      </c>
      <c r="E3587" s="8">
        <v>5016</v>
      </c>
      <c r="F3587" s="10">
        <f>ROUND(E3587 / D3587 * 100, 0)</f>
        <v>100</v>
      </c>
      <c r="G3587" t="s">
        <v>8218</v>
      </c>
      <c r="H3587" t="s">
        <v>8224</v>
      </c>
      <c r="I3587" t="s">
        <v>8246</v>
      </c>
      <c r="J3587">
        <v>1407106800</v>
      </c>
      <c r="K3587">
        <v>1404749446</v>
      </c>
      <c r="L3587" s="16">
        <f>(K3587 / 60 / 60 / 24) + DATE(1970, 1, 1)</f>
        <v>41827.674143518518</v>
      </c>
      <c r="M3587" s="16">
        <f>(J3587 / 60 / 60 / 24) + DATE(1970, 1, 1)</f>
        <v>41854.958333333336</v>
      </c>
      <c r="N3587" s="10">
        <f>M3587-L3587</f>
        <v>27.284189814818092</v>
      </c>
      <c r="O3587" t="b">
        <v>0</v>
      </c>
      <c r="P3587">
        <v>63</v>
      </c>
      <c r="Q3587" s="12">
        <f>IFERROR(ROUND(E3587 / P3587, 2), 0)</f>
        <v>79.62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48" hidden="1" x14ac:dyDescent="0.2">
      <c r="A3588">
        <v>3336</v>
      </c>
      <c r="B3588" s="3" t="s">
        <v>3336</v>
      </c>
      <c r="C3588" s="3" t="s">
        <v>7446</v>
      </c>
      <c r="D3588" s="6">
        <v>250</v>
      </c>
      <c r="E3588" s="8">
        <v>250</v>
      </c>
      <c r="F3588" s="10">
        <f>ROUND(E3588 / D3588 * 100, 0)</f>
        <v>100</v>
      </c>
      <c r="G3588" t="s">
        <v>8218</v>
      </c>
      <c r="H3588" t="s">
        <v>8224</v>
      </c>
      <c r="I3588" t="s">
        <v>8246</v>
      </c>
      <c r="J3588">
        <v>1459845246</v>
      </c>
      <c r="K3588">
        <v>1457429646</v>
      </c>
      <c r="L3588" s="16">
        <f>(K3588 / 60 / 60 / 24) + DATE(1970, 1, 1)</f>
        <v>42437.398680555561</v>
      </c>
      <c r="M3588" s="16">
        <f>(J3588 / 60 / 60 / 24) + DATE(1970, 1, 1)</f>
        <v>42465.35701388889</v>
      </c>
      <c r="N3588" s="10">
        <f>M3588-L3588</f>
        <v>27.958333333328483</v>
      </c>
      <c r="O3588" t="b">
        <v>0</v>
      </c>
      <c r="P3588">
        <v>9</v>
      </c>
      <c r="Q3588" s="12">
        <f>IFERROR(ROUND(E3588 / P3588, 2), 0)</f>
        <v>27.78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hidden="1" x14ac:dyDescent="0.2">
      <c r="A3589">
        <v>3341</v>
      </c>
      <c r="B3589" s="3" t="s">
        <v>3341</v>
      </c>
      <c r="C3589" s="3" t="s">
        <v>7451</v>
      </c>
      <c r="D3589" s="6">
        <v>3350</v>
      </c>
      <c r="E3589" s="8">
        <v>3350</v>
      </c>
      <c r="F3589" s="10">
        <f>ROUND(E3589 / D3589 * 100, 0)</f>
        <v>100</v>
      </c>
      <c r="G3589" t="s">
        <v>8218</v>
      </c>
      <c r="H3589" t="s">
        <v>8224</v>
      </c>
      <c r="I3589" t="s">
        <v>8246</v>
      </c>
      <c r="J3589">
        <v>1465750800</v>
      </c>
      <c r="K3589">
        <v>1463771421</v>
      </c>
      <c r="L3589" s="16">
        <f>(K3589 / 60 / 60 / 24) + DATE(1970, 1, 1)</f>
        <v>42510.798854166671</v>
      </c>
      <c r="M3589" s="16">
        <f>(J3589 / 60 / 60 / 24) + DATE(1970, 1, 1)</f>
        <v>42533.708333333328</v>
      </c>
      <c r="N3589" s="10">
        <f>M3589-L3589</f>
        <v>22.909479166657547</v>
      </c>
      <c r="O3589" t="b">
        <v>0</v>
      </c>
      <c r="P3589">
        <v>28</v>
      </c>
      <c r="Q3589" s="12">
        <f>IFERROR(ROUND(E3589 / P3589, 2), 0)</f>
        <v>119.64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3348</v>
      </c>
      <c r="B3590" s="3" t="s">
        <v>3266</v>
      </c>
      <c r="C3590" s="3" t="s">
        <v>7458</v>
      </c>
      <c r="D3590" s="6">
        <v>5500</v>
      </c>
      <c r="E3590" s="8">
        <v>5516</v>
      </c>
      <c r="F3590" s="10">
        <f>ROUND(E3590 / D3590 * 100, 0)</f>
        <v>100</v>
      </c>
      <c r="G3590" t="s">
        <v>8218</v>
      </c>
      <c r="H3590" t="s">
        <v>8223</v>
      </c>
      <c r="I3590" t="s">
        <v>8245</v>
      </c>
      <c r="J3590">
        <v>1461988740</v>
      </c>
      <c r="K3590">
        <v>1459949080</v>
      </c>
      <c r="L3590" s="16">
        <f>(K3590 / 60 / 60 / 24) + DATE(1970, 1, 1)</f>
        <v>42466.558796296296</v>
      </c>
      <c r="M3590" s="16">
        <f>(J3590 / 60 / 60 / 24) + DATE(1970, 1, 1)</f>
        <v>42490.165972222225</v>
      </c>
      <c r="N3590" s="10">
        <f>M3590-L3590</f>
        <v>23.607175925928459</v>
      </c>
      <c r="O3590" t="b">
        <v>0</v>
      </c>
      <c r="P3590">
        <v>79</v>
      </c>
      <c r="Q3590" s="12">
        <f>IFERROR(ROUND(E3590 / P3590, 2), 0)</f>
        <v>69.819999999999993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hidden="1" x14ac:dyDescent="0.2">
      <c r="A3591">
        <v>3373</v>
      </c>
      <c r="B3591" s="3" t="s">
        <v>3372</v>
      </c>
      <c r="C3591" s="3" t="s">
        <v>7483</v>
      </c>
      <c r="D3591" s="6">
        <v>2000</v>
      </c>
      <c r="E3591" s="8">
        <v>2005</v>
      </c>
      <c r="F3591" s="10">
        <f>ROUND(E3591 / D3591 * 100, 0)</f>
        <v>100</v>
      </c>
      <c r="G3591" t="s">
        <v>8218</v>
      </c>
      <c r="H3591" t="s">
        <v>8224</v>
      </c>
      <c r="I3591" t="s">
        <v>8246</v>
      </c>
      <c r="J3591">
        <v>1437235200</v>
      </c>
      <c r="K3591">
        <v>1435177840</v>
      </c>
      <c r="L3591" s="16">
        <f>(K3591 / 60 / 60 / 24) + DATE(1970, 1, 1)</f>
        <v>42179.854629629626</v>
      </c>
      <c r="M3591" s="16">
        <f>(J3591 / 60 / 60 / 24) + DATE(1970, 1, 1)</f>
        <v>42203.666666666672</v>
      </c>
      <c r="N3591" s="10">
        <f>M3591-L3591</f>
        <v>23.812037037045229</v>
      </c>
      <c r="O3591" t="b">
        <v>0</v>
      </c>
      <c r="P3591">
        <v>30</v>
      </c>
      <c r="Q3591" s="12">
        <f>IFERROR(ROUND(E3591 / P3591, 2), 0)</f>
        <v>66.83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hidden="1" x14ac:dyDescent="0.2">
      <c r="A3592">
        <v>3375</v>
      </c>
      <c r="B3592" s="3" t="s">
        <v>3374</v>
      </c>
      <c r="C3592" s="3" t="s">
        <v>7485</v>
      </c>
      <c r="D3592" s="6">
        <v>3000</v>
      </c>
      <c r="E3592" s="8">
        <v>3000</v>
      </c>
      <c r="F3592" s="10">
        <f>ROUND(E3592 / D3592 * 100, 0)</f>
        <v>100</v>
      </c>
      <c r="G3592" t="s">
        <v>8218</v>
      </c>
      <c r="H3592" t="s">
        <v>8224</v>
      </c>
      <c r="I3592" t="s">
        <v>8246</v>
      </c>
      <c r="J3592">
        <v>1400423973</v>
      </c>
      <c r="K3592">
        <v>1399387173</v>
      </c>
      <c r="L3592" s="16">
        <f>(K3592 / 60 / 60 / 24) + DATE(1970, 1, 1)</f>
        <v>41765.610798611109</v>
      </c>
      <c r="M3592" s="16">
        <f>(J3592 / 60 / 60 / 24) + DATE(1970, 1, 1)</f>
        <v>41777.610798611109</v>
      </c>
      <c r="N3592" s="10">
        <f>M3592-L3592</f>
        <v>12</v>
      </c>
      <c r="O3592" t="b">
        <v>0</v>
      </c>
      <c r="P3592">
        <v>17</v>
      </c>
      <c r="Q3592" s="12">
        <f>IFERROR(ROUND(E3592 / P3592, 2), 0)</f>
        <v>176.47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3376</v>
      </c>
      <c r="B3593" s="3" t="s">
        <v>3375</v>
      </c>
      <c r="C3593" s="3" t="s">
        <v>7486</v>
      </c>
      <c r="D3593" s="6">
        <v>8000</v>
      </c>
      <c r="E3593" s="8">
        <v>8001</v>
      </c>
      <c r="F3593" s="10">
        <f>ROUND(E3593 / D3593 * 100, 0)</f>
        <v>100</v>
      </c>
      <c r="G3593" t="s">
        <v>8218</v>
      </c>
      <c r="H3593" t="s">
        <v>8223</v>
      </c>
      <c r="I3593" t="s">
        <v>8245</v>
      </c>
      <c r="J3593">
        <v>1429976994</v>
      </c>
      <c r="K3593">
        <v>1424796594</v>
      </c>
      <c r="L3593" s="16">
        <f>(K3593 / 60 / 60 / 24) + DATE(1970, 1, 1)</f>
        <v>42059.701319444444</v>
      </c>
      <c r="M3593" s="16">
        <f>(J3593 / 60 / 60 / 24) + DATE(1970, 1, 1)</f>
        <v>42119.659652777773</v>
      </c>
      <c r="N3593" s="10">
        <f>M3593-L3593</f>
        <v>59.958333333328483</v>
      </c>
      <c r="O3593" t="b">
        <v>0</v>
      </c>
      <c r="P3593">
        <v>19</v>
      </c>
      <c r="Q3593" s="12">
        <f>IFERROR(ROUND(E3593 / P3593, 2), 0)</f>
        <v>421.11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3384</v>
      </c>
      <c r="B3594" s="3" t="s">
        <v>3383</v>
      </c>
      <c r="C3594" s="3" t="s">
        <v>7494</v>
      </c>
      <c r="D3594" s="6">
        <v>6000</v>
      </c>
      <c r="E3594" s="8">
        <v>6000.66</v>
      </c>
      <c r="F3594" s="10">
        <f>ROUND(E3594 / D3594 * 100, 0)</f>
        <v>100</v>
      </c>
      <c r="G3594" t="s">
        <v>8218</v>
      </c>
      <c r="H3594" t="s">
        <v>8223</v>
      </c>
      <c r="I3594" t="s">
        <v>8245</v>
      </c>
      <c r="J3594">
        <v>1448074800</v>
      </c>
      <c r="K3594">
        <v>1444874768</v>
      </c>
      <c r="L3594" s="16">
        <f>(K3594 / 60 / 60 / 24) + DATE(1970, 1, 1)</f>
        <v>42292.087592592594</v>
      </c>
      <c r="M3594" s="16">
        <f>(J3594 / 60 / 60 / 24) + DATE(1970, 1, 1)</f>
        <v>42329.125</v>
      </c>
      <c r="N3594" s="10">
        <f>M3594-L3594</f>
        <v>37.037407407406135</v>
      </c>
      <c r="O3594" t="b">
        <v>0</v>
      </c>
      <c r="P3594">
        <v>64</v>
      </c>
      <c r="Q3594" s="12">
        <f>IFERROR(ROUND(E3594 / P3594, 2), 0)</f>
        <v>93.76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3385</v>
      </c>
      <c r="B3595" s="3" t="s">
        <v>3384</v>
      </c>
      <c r="C3595" s="3" t="s">
        <v>7495</v>
      </c>
      <c r="D3595" s="6">
        <v>2000</v>
      </c>
      <c r="E3595" s="8">
        <v>2000</v>
      </c>
      <c r="F3595" s="10">
        <f>ROUND(E3595 / D3595 * 100, 0)</f>
        <v>100</v>
      </c>
      <c r="G3595" t="s">
        <v>8218</v>
      </c>
      <c r="H3595" t="s">
        <v>8223</v>
      </c>
      <c r="I3595" t="s">
        <v>8245</v>
      </c>
      <c r="J3595">
        <v>1418244552</v>
      </c>
      <c r="K3595">
        <v>1415652552</v>
      </c>
      <c r="L3595" s="16">
        <f>(K3595 / 60 / 60 / 24) + DATE(1970, 1, 1)</f>
        <v>41953.8675</v>
      </c>
      <c r="M3595" s="16">
        <f>(J3595 / 60 / 60 / 24) + DATE(1970, 1, 1)</f>
        <v>41983.8675</v>
      </c>
      <c r="N3595" s="10">
        <f>M3595-L3595</f>
        <v>30</v>
      </c>
      <c r="O3595" t="b">
        <v>0</v>
      </c>
      <c r="P3595">
        <v>15</v>
      </c>
      <c r="Q3595" s="12">
        <f>IFERROR(ROUND(E3595 / P3595, 2), 0)</f>
        <v>133.33000000000001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hidden="1" x14ac:dyDescent="0.2">
      <c r="A3596">
        <v>3392</v>
      </c>
      <c r="B3596" s="3" t="s">
        <v>3391</v>
      </c>
      <c r="C3596" s="3" t="s">
        <v>7502</v>
      </c>
      <c r="D3596" s="6">
        <v>500</v>
      </c>
      <c r="E3596" s="8">
        <v>500</v>
      </c>
      <c r="F3596" s="10">
        <f>ROUND(E3596 / D3596 * 100, 0)</f>
        <v>100</v>
      </c>
      <c r="G3596" t="s">
        <v>8218</v>
      </c>
      <c r="H3596" t="s">
        <v>8224</v>
      </c>
      <c r="I3596" t="s">
        <v>8246</v>
      </c>
      <c r="J3596">
        <v>1462565855</v>
      </c>
      <c r="K3596">
        <v>1458245855</v>
      </c>
      <c r="L3596" s="16">
        <f>(K3596 / 60 / 60 / 24) + DATE(1970, 1, 1)</f>
        <v>42446.845543981486</v>
      </c>
      <c r="M3596" s="16">
        <f>(J3596 / 60 / 60 / 24) + DATE(1970, 1, 1)</f>
        <v>42496.845543981486</v>
      </c>
      <c r="N3596" s="10">
        <f>M3596-L3596</f>
        <v>50</v>
      </c>
      <c r="O3596" t="b">
        <v>0</v>
      </c>
      <c r="P3596">
        <v>12</v>
      </c>
      <c r="Q3596" s="12">
        <f>IFERROR(ROUND(E3596 / P3596, 2), 0)</f>
        <v>41.67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48" x14ac:dyDescent="0.2">
      <c r="A3597">
        <v>3400</v>
      </c>
      <c r="B3597" s="3" t="s">
        <v>3399</v>
      </c>
      <c r="C3597" s="3" t="s">
        <v>7510</v>
      </c>
      <c r="D3597" s="6">
        <v>10000</v>
      </c>
      <c r="E3597" s="8">
        <v>10041</v>
      </c>
      <c r="F3597" s="10">
        <f>ROUND(E3597 / D3597 * 100, 0)</f>
        <v>100</v>
      </c>
      <c r="G3597" t="s">
        <v>8218</v>
      </c>
      <c r="H3597" t="s">
        <v>8223</v>
      </c>
      <c r="I3597" t="s">
        <v>8245</v>
      </c>
      <c r="J3597">
        <v>1409266414</v>
      </c>
      <c r="K3597">
        <v>1405378414</v>
      </c>
      <c r="L3597" s="16">
        <f>(K3597 / 60 / 60 / 24) + DATE(1970, 1, 1)</f>
        <v>41834.953865740739</v>
      </c>
      <c r="M3597" s="16">
        <f>(J3597 / 60 / 60 / 24) + DATE(1970, 1, 1)</f>
        <v>41879.953865740739</v>
      </c>
      <c r="N3597" s="10">
        <f>M3597-L3597</f>
        <v>45</v>
      </c>
      <c r="O3597" t="b">
        <v>0</v>
      </c>
      <c r="P3597">
        <v>85</v>
      </c>
      <c r="Q3597" s="12">
        <f>IFERROR(ROUND(E3597 / P3597, 2), 0)</f>
        <v>118.13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hidden="1" x14ac:dyDescent="0.2">
      <c r="A3598">
        <v>3403</v>
      </c>
      <c r="B3598" s="3" t="s">
        <v>3402</v>
      </c>
      <c r="C3598" s="3" t="s">
        <v>7513</v>
      </c>
      <c r="D3598" s="6">
        <v>2000</v>
      </c>
      <c r="E3598" s="8">
        <v>2000</v>
      </c>
      <c r="F3598" s="10">
        <f>ROUND(E3598 / D3598 * 100, 0)</f>
        <v>100</v>
      </c>
      <c r="G3598" t="s">
        <v>8218</v>
      </c>
      <c r="H3598" t="s">
        <v>8224</v>
      </c>
      <c r="I3598" t="s">
        <v>8246</v>
      </c>
      <c r="J3598">
        <v>1435230324</v>
      </c>
      <c r="K3598">
        <v>1432638324</v>
      </c>
      <c r="L3598" s="16">
        <f>(K3598 / 60 / 60 / 24) + DATE(1970, 1, 1)</f>
        <v>42150.462083333332</v>
      </c>
      <c r="M3598" s="16">
        <f>(J3598 / 60 / 60 / 24) + DATE(1970, 1, 1)</f>
        <v>42180.462083333332</v>
      </c>
      <c r="N3598" s="10">
        <f>M3598-L3598</f>
        <v>30</v>
      </c>
      <c r="O3598" t="b">
        <v>0</v>
      </c>
      <c r="P3598">
        <v>17</v>
      </c>
      <c r="Q3598" s="12">
        <f>IFERROR(ROUND(E3598 / P3598, 2), 0)</f>
        <v>117.65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3406</v>
      </c>
      <c r="B3599" s="3" t="s">
        <v>3405</v>
      </c>
      <c r="C3599" s="3" t="s">
        <v>7516</v>
      </c>
      <c r="D3599" s="6">
        <v>10000</v>
      </c>
      <c r="E3599" s="8">
        <v>10031</v>
      </c>
      <c r="F3599" s="10">
        <f>ROUND(E3599 / D3599 * 100, 0)</f>
        <v>100</v>
      </c>
      <c r="G3599" t="s">
        <v>8218</v>
      </c>
      <c r="H3599" t="s">
        <v>8223</v>
      </c>
      <c r="I3599" t="s">
        <v>8245</v>
      </c>
      <c r="J3599">
        <v>1405511376</v>
      </c>
      <c r="K3599">
        <v>1401623376</v>
      </c>
      <c r="L3599" s="16">
        <f>(K3599 / 60 / 60 / 24) + DATE(1970, 1, 1)</f>
        <v>41791.492777777778</v>
      </c>
      <c r="M3599" s="16">
        <f>(J3599 / 60 / 60 / 24) + DATE(1970, 1, 1)</f>
        <v>41836.492777777778</v>
      </c>
      <c r="N3599" s="10">
        <f>M3599-L3599</f>
        <v>45</v>
      </c>
      <c r="O3599" t="b">
        <v>0</v>
      </c>
      <c r="P3599">
        <v>91</v>
      </c>
      <c r="Q3599" s="12">
        <f>IFERROR(ROUND(E3599 / P3599, 2), 0)</f>
        <v>110.23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hidden="1" x14ac:dyDescent="0.2">
      <c r="A3600">
        <v>3412</v>
      </c>
      <c r="B3600" s="3" t="s">
        <v>3411</v>
      </c>
      <c r="C3600" s="3" t="s">
        <v>7522</v>
      </c>
      <c r="D3600" s="6">
        <v>3000</v>
      </c>
      <c r="E3600" s="8">
        <v>3000</v>
      </c>
      <c r="F3600" s="10">
        <f>ROUND(E3600 / D3600 * 100, 0)</f>
        <v>100</v>
      </c>
      <c r="G3600" t="s">
        <v>8218</v>
      </c>
      <c r="H3600" t="s">
        <v>8224</v>
      </c>
      <c r="I3600" t="s">
        <v>8246</v>
      </c>
      <c r="J3600">
        <v>1411858862</v>
      </c>
      <c r="K3600">
        <v>1409266862</v>
      </c>
      <c r="L3600" s="16">
        <f>(K3600 / 60 / 60 / 24) + DATE(1970, 1, 1)</f>
        <v>41879.959050925929</v>
      </c>
      <c r="M3600" s="16">
        <f>(J3600 / 60 / 60 / 24) + DATE(1970, 1, 1)</f>
        <v>41909.959050925929</v>
      </c>
      <c r="N3600" s="10">
        <f>M3600-L3600</f>
        <v>30</v>
      </c>
      <c r="O3600" t="b">
        <v>0</v>
      </c>
      <c r="P3600">
        <v>26</v>
      </c>
      <c r="Q3600" s="12">
        <f>IFERROR(ROUND(E3600 / P3600, 2), 0)</f>
        <v>115.38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32" x14ac:dyDescent="0.2">
      <c r="A3601">
        <v>3415</v>
      </c>
      <c r="B3601" s="3" t="s">
        <v>3414</v>
      </c>
      <c r="C3601" s="3" t="s">
        <v>7525</v>
      </c>
      <c r="D3601" s="6">
        <v>200</v>
      </c>
      <c r="E3601" s="8">
        <v>200</v>
      </c>
      <c r="F3601" s="10">
        <f>ROUND(E3601 / D3601 * 100, 0)</f>
        <v>100</v>
      </c>
      <c r="G3601" t="s">
        <v>8218</v>
      </c>
      <c r="H3601" t="s">
        <v>8223</v>
      </c>
      <c r="I3601" t="s">
        <v>8245</v>
      </c>
      <c r="J3601">
        <v>1460935800</v>
      </c>
      <c r="K3601">
        <v>1459999656</v>
      </c>
      <c r="L3601" s="16">
        <f>(K3601 / 60 / 60 / 24) + DATE(1970, 1, 1)</f>
        <v>42467.144166666665</v>
      </c>
      <c r="M3601" s="16">
        <f>(J3601 / 60 / 60 / 24) + DATE(1970, 1, 1)</f>
        <v>42477.979166666672</v>
      </c>
      <c r="N3601" s="10">
        <f>M3601-L3601</f>
        <v>10.835000000006403</v>
      </c>
      <c r="O3601" t="b">
        <v>0</v>
      </c>
      <c r="P3601">
        <v>9</v>
      </c>
      <c r="Q3601" s="12">
        <f>IFERROR(ROUND(E3601 / P3601, 2), 0)</f>
        <v>22.22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48" x14ac:dyDescent="0.2">
      <c r="A3602">
        <v>3417</v>
      </c>
      <c r="B3602" s="3" t="s">
        <v>3416</v>
      </c>
      <c r="C3602" s="3" t="s">
        <v>7527</v>
      </c>
      <c r="D3602" s="6">
        <v>1700</v>
      </c>
      <c r="E3602" s="8">
        <v>1700.01</v>
      </c>
      <c r="F3602" s="10">
        <f>ROUND(E3602 / D3602 * 100, 0)</f>
        <v>100</v>
      </c>
      <c r="G3602" t="s">
        <v>8218</v>
      </c>
      <c r="H3602" t="s">
        <v>8223</v>
      </c>
      <c r="I3602" t="s">
        <v>8245</v>
      </c>
      <c r="J3602">
        <v>1414284180</v>
      </c>
      <c r="K3602">
        <v>1410558948</v>
      </c>
      <c r="L3602" s="16">
        <f>(K3602 / 60 / 60 / 24) + DATE(1970, 1, 1)</f>
        <v>41894.91375</v>
      </c>
      <c r="M3602" s="16">
        <f>(J3602 / 60 / 60 / 24) + DATE(1970, 1, 1)</f>
        <v>41938.029861111114</v>
      </c>
      <c r="N3602" s="10">
        <f>M3602-L3602</f>
        <v>43.116111111114151</v>
      </c>
      <c r="O3602" t="b">
        <v>0</v>
      </c>
      <c r="P3602">
        <v>45</v>
      </c>
      <c r="Q3602" s="12">
        <f>IFERROR(ROUND(E3602 / P3602, 2), 0)</f>
        <v>37.78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hidden="1" x14ac:dyDescent="0.2">
      <c r="A3603">
        <v>3427</v>
      </c>
      <c r="B3603" s="3" t="s">
        <v>3426</v>
      </c>
      <c r="C3603" s="3" t="s">
        <v>7537</v>
      </c>
      <c r="D3603" s="6">
        <v>1500</v>
      </c>
      <c r="E3603" s="8">
        <v>1500</v>
      </c>
      <c r="F3603" s="10">
        <f>ROUND(E3603 / D3603 * 100, 0)</f>
        <v>100</v>
      </c>
      <c r="G3603" t="s">
        <v>8218</v>
      </c>
      <c r="H3603" t="s">
        <v>8224</v>
      </c>
      <c r="I3603" t="s">
        <v>8246</v>
      </c>
      <c r="J3603">
        <v>1404314952</v>
      </c>
      <c r="K3603">
        <v>1401722952</v>
      </c>
      <c r="L3603" s="16">
        <f>(K3603 / 60 / 60 / 24) + DATE(1970, 1, 1)</f>
        <v>41792.645277777774</v>
      </c>
      <c r="M3603" s="16">
        <f>(J3603 / 60 / 60 / 24) + DATE(1970, 1, 1)</f>
        <v>41822.645277777774</v>
      </c>
      <c r="N3603" s="10">
        <f>M3603-L3603</f>
        <v>30</v>
      </c>
      <c r="O3603" t="b">
        <v>0</v>
      </c>
      <c r="P3603">
        <v>29</v>
      </c>
      <c r="Q3603" s="12">
        <f>IFERROR(ROUND(E3603 / P3603, 2), 0)</f>
        <v>51.72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3431</v>
      </c>
      <c r="B3604" s="3" t="s">
        <v>3430</v>
      </c>
      <c r="C3604" s="3" t="s">
        <v>7541</v>
      </c>
      <c r="D3604" s="6">
        <v>2000</v>
      </c>
      <c r="E3604" s="8">
        <v>2000</v>
      </c>
      <c r="F3604" s="10">
        <f>ROUND(E3604 / D3604 * 100, 0)</f>
        <v>100</v>
      </c>
      <c r="G3604" t="s">
        <v>8218</v>
      </c>
      <c r="H3604" t="s">
        <v>8223</v>
      </c>
      <c r="I3604" t="s">
        <v>8245</v>
      </c>
      <c r="J3604">
        <v>1408383153</v>
      </c>
      <c r="K3604">
        <v>1405791153</v>
      </c>
      <c r="L3604" s="16">
        <f>(K3604 / 60 / 60 / 24) + DATE(1970, 1, 1)</f>
        <v>41839.730937500004</v>
      </c>
      <c r="M3604" s="16">
        <f>(J3604 / 60 / 60 / 24) + DATE(1970, 1, 1)</f>
        <v>41869.730937500004</v>
      </c>
      <c r="N3604" s="10">
        <f>M3604-L3604</f>
        <v>30</v>
      </c>
      <c r="O3604" t="b">
        <v>0</v>
      </c>
      <c r="P3604">
        <v>21</v>
      </c>
      <c r="Q3604" s="12">
        <f>IFERROR(ROUND(E3604 / P3604, 2), 0)</f>
        <v>95.24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3433</v>
      </c>
      <c r="B3605" s="3" t="s">
        <v>3432</v>
      </c>
      <c r="C3605" s="3" t="s">
        <v>7543</v>
      </c>
      <c r="D3605" s="6">
        <v>9500</v>
      </c>
      <c r="E3605" s="8">
        <v>9525</v>
      </c>
      <c r="F3605" s="10">
        <f>ROUND(E3605 / D3605 * 100, 0)</f>
        <v>100</v>
      </c>
      <c r="G3605" t="s">
        <v>8218</v>
      </c>
      <c r="H3605" t="s">
        <v>8223</v>
      </c>
      <c r="I3605" t="s">
        <v>8245</v>
      </c>
      <c r="J3605">
        <v>1402974000</v>
      </c>
      <c r="K3605">
        <v>1400290255</v>
      </c>
      <c r="L3605" s="16">
        <f>(K3605 / 60 / 60 / 24) + DATE(1970, 1, 1)</f>
        <v>41776.063136574077</v>
      </c>
      <c r="M3605" s="16">
        <f>(J3605 / 60 / 60 / 24) + DATE(1970, 1, 1)</f>
        <v>41807.125</v>
      </c>
      <c r="N3605" s="10">
        <f>M3605-L3605</f>
        <v>31.061863425922638</v>
      </c>
      <c r="O3605" t="b">
        <v>0</v>
      </c>
      <c r="P3605">
        <v>71</v>
      </c>
      <c r="Q3605" s="12">
        <f>IFERROR(ROUND(E3605 / P3605, 2), 0)</f>
        <v>134.15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3442</v>
      </c>
      <c r="B3606" s="3" t="s">
        <v>3441</v>
      </c>
      <c r="C3606" s="3" t="s">
        <v>7552</v>
      </c>
      <c r="D3606" s="6">
        <v>250</v>
      </c>
      <c r="E3606" s="8">
        <v>250</v>
      </c>
      <c r="F3606" s="10">
        <f>ROUND(E3606 / D3606 * 100, 0)</f>
        <v>100</v>
      </c>
      <c r="G3606" t="s">
        <v>8218</v>
      </c>
      <c r="H3606" t="s">
        <v>8223</v>
      </c>
      <c r="I3606" t="s">
        <v>8245</v>
      </c>
      <c r="J3606">
        <v>1433016672</v>
      </c>
      <c r="K3606">
        <v>1430424672</v>
      </c>
      <c r="L3606" s="16">
        <f>(K3606 / 60 / 60 / 24) + DATE(1970, 1, 1)</f>
        <v>42124.841111111105</v>
      </c>
      <c r="M3606" s="16">
        <f>(J3606 / 60 / 60 / 24) + DATE(1970, 1, 1)</f>
        <v>42154.841111111105</v>
      </c>
      <c r="N3606" s="10">
        <f>M3606-L3606</f>
        <v>30</v>
      </c>
      <c r="O3606" t="b">
        <v>0</v>
      </c>
      <c r="P3606">
        <v>8</v>
      </c>
      <c r="Q3606" s="12">
        <f>IFERROR(ROUND(E3606 / P3606, 2), 0)</f>
        <v>31.25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hidden="1" x14ac:dyDescent="0.2">
      <c r="A3607">
        <v>3445</v>
      </c>
      <c r="B3607" s="3" t="s">
        <v>3444</v>
      </c>
      <c r="C3607" s="3" t="s">
        <v>7555</v>
      </c>
      <c r="D3607" s="6">
        <v>2000</v>
      </c>
      <c r="E3607" s="8">
        <v>2000</v>
      </c>
      <c r="F3607" s="10">
        <f>ROUND(E3607 / D3607 * 100, 0)</f>
        <v>100</v>
      </c>
      <c r="G3607" t="s">
        <v>8218</v>
      </c>
      <c r="H3607" t="s">
        <v>8224</v>
      </c>
      <c r="I3607" t="s">
        <v>8246</v>
      </c>
      <c r="J3607">
        <v>1445604236</v>
      </c>
      <c r="K3607">
        <v>1443185036</v>
      </c>
      <c r="L3607" s="16">
        <f>(K3607 / 60 / 60 / 24) + DATE(1970, 1, 1)</f>
        <v>42272.530509259261</v>
      </c>
      <c r="M3607" s="16">
        <f>(J3607 / 60 / 60 / 24) + DATE(1970, 1, 1)</f>
        <v>42300.530509259261</v>
      </c>
      <c r="N3607" s="10">
        <f>M3607-L3607</f>
        <v>28</v>
      </c>
      <c r="O3607" t="b">
        <v>0</v>
      </c>
      <c r="P3607">
        <v>31</v>
      </c>
      <c r="Q3607" s="12">
        <f>IFERROR(ROUND(E3607 / P3607, 2), 0)</f>
        <v>64.52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3473</v>
      </c>
      <c r="B3608" s="3" t="s">
        <v>3472</v>
      </c>
      <c r="C3608" s="3" t="s">
        <v>7583</v>
      </c>
      <c r="D3608" s="6">
        <v>4900</v>
      </c>
      <c r="E3608" s="8">
        <v>4900</v>
      </c>
      <c r="F3608" s="10">
        <f>ROUND(E3608 / D3608 * 100, 0)</f>
        <v>100</v>
      </c>
      <c r="G3608" t="s">
        <v>8218</v>
      </c>
      <c r="H3608" t="s">
        <v>8223</v>
      </c>
      <c r="I3608" t="s">
        <v>8245</v>
      </c>
      <c r="J3608">
        <v>1426883220</v>
      </c>
      <c r="K3608">
        <v>1425067296</v>
      </c>
      <c r="L3608" s="16">
        <f>(K3608 / 60 / 60 / 24) + DATE(1970, 1, 1)</f>
        <v>42062.834444444445</v>
      </c>
      <c r="M3608" s="16">
        <f>(J3608 / 60 / 60 / 24) + DATE(1970, 1, 1)</f>
        <v>42083.852083333331</v>
      </c>
      <c r="N3608" s="10">
        <f>M3608-L3608</f>
        <v>21.017638888886722</v>
      </c>
      <c r="O3608" t="b">
        <v>0</v>
      </c>
      <c r="P3608">
        <v>33</v>
      </c>
      <c r="Q3608" s="12">
        <f>IFERROR(ROUND(E3608 / P3608, 2), 0)</f>
        <v>148.47999999999999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48" x14ac:dyDescent="0.2">
      <c r="A3609">
        <v>3493</v>
      </c>
      <c r="B3609" s="3" t="s">
        <v>3492</v>
      </c>
      <c r="C3609" s="3" t="s">
        <v>7603</v>
      </c>
      <c r="D3609" s="6">
        <v>1500</v>
      </c>
      <c r="E3609" s="8">
        <v>1500</v>
      </c>
      <c r="F3609" s="10">
        <f>ROUND(E3609 / D3609 * 100, 0)</f>
        <v>100</v>
      </c>
      <c r="G3609" t="s">
        <v>8218</v>
      </c>
      <c r="H3609" t="s">
        <v>8223</v>
      </c>
      <c r="I3609" t="s">
        <v>8245</v>
      </c>
      <c r="J3609">
        <v>1408252260</v>
      </c>
      <c r="K3609">
        <v>1406580436</v>
      </c>
      <c r="L3609" s="16">
        <f>(K3609 / 60 / 60 / 24) + DATE(1970, 1, 1)</f>
        <v>41848.866157407407</v>
      </c>
      <c r="M3609" s="16">
        <f>(J3609 / 60 / 60 / 24) + DATE(1970, 1, 1)</f>
        <v>41868.21597222222</v>
      </c>
      <c r="N3609" s="10">
        <f>M3609-L3609</f>
        <v>19.349814814813726</v>
      </c>
      <c r="O3609" t="b">
        <v>0</v>
      </c>
      <c r="P3609">
        <v>29</v>
      </c>
      <c r="Q3609" s="12">
        <f>IFERROR(ROUND(E3609 / P3609, 2), 0)</f>
        <v>51.72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3494</v>
      </c>
      <c r="B3610" s="3" t="s">
        <v>3493</v>
      </c>
      <c r="C3610" s="3" t="s">
        <v>7604</v>
      </c>
      <c r="D3610" s="6">
        <v>400</v>
      </c>
      <c r="E3610" s="8">
        <v>400</v>
      </c>
      <c r="F3610" s="10">
        <f>ROUND(E3610 / D3610 * 100, 0)</f>
        <v>100</v>
      </c>
      <c r="G3610" t="s">
        <v>8218</v>
      </c>
      <c r="H3610" t="s">
        <v>8223</v>
      </c>
      <c r="I3610" t="s">
        <v>8245</v>
      </c>
      <c r="J3610">
        <v>1480140000</v>
      </c>
      <c r="K3610">
        <v>1479186575</v>
      </c>
      <c r="L3610" s="16">
        <f>(K3610 / 60 / 60 / 24) + DATE(1970, 1, 1)</f>
        <v>42689.214988425927</v>
      </c>
      <c r="M3610" s="16">
        <f>(J3610 / 60 / 60 / 24) + DATE(1970, 1, 1)</f>
        <v>42700.25</v>
      </c>
      <c r="N3610" s="10">
        <f>M3610-L3610</f>
        <v>11.035011574072996</v>
      </c>
      <c r="O3610" t="b">
        <v>0</v>
      </c>
      <c r="P3610">
        <v>13</v>
      </c>
      <c r="Q3610" s="12">
        <f>IFERROR(ROUND(E3610 / P3610, 2), 0)</f>
        <v>30.77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3504</v>
      </c>
      <c r="B3611" s="3" t="s">
        <v>3503</v>
      </c>
      <c r="C3611" s="3" t="s">
        <v>7614</v>
      </c>
      <c r="D3611" s="6">
        <v>1000</v>
      </c>
      <c r="E3611" s="8">
        <v>1000</v>
      </c>
      <c r="F3611" s="10">
        <f>ROUND(E3611 / D3611 * 100, 0)</f>
        <v>100</v>
      </c>
      <c r="G3611" t="s">
        <v>8218</v>
      </c>
      <c r="H3611" t="s">
        <v>8223</v>
      </c>
      <c r="I3611" t="s">
        <v>8245</v>
      </c>
      <c r="J3611">
        <v>1447959491</v>
      </c>
      <c r="K3611">
        <v>1445363891</v>
      </c>
      <c r="L3611" s="16">
        <f>(K3611 / 60 / 60 / 24) + DATE(1970, 1, 1)</f>
        <v>42297.748738425929</v>
      </c>
      <c r="M3611" s="16">
        <f>(J3611 / 60 / 60 / 24) + DATE(1970, 1, 1)</f>
        <v>42327.790405092594</v>
      </c>
      <c r="N3611" s="10">
        <f>M3611-L3611</f>
        <v>30.041666666664241</v>
      </c>
      <c r="O3611" t="b">
        <v>0</v>
      </c>
      <c r="P3611">
        <v>8</v>
      </c>
      <c r="Q3611" s="12">
        <f>IFERROR(ROUND(E3611 / P3611, 2), 0)</f>
        <v>125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hidden="1" x14ac:dyDescent="0.2">
      <c r="A3612">
        <v>3512</v>
      </c>
      <c r="B3612" s="3" t="s">
        <v>3511</v>
      </c>
      <c r="C3612" s="3" t="s">
        <v>7622</v>
      </c>
      <c r="D3612" s="6">
        <v>1000</v>
      </c>
      <c r="E3612" s="8">
        <v>1000</v>
      </c>
      <c r="F3612" s="10">
        <f>ROUND(E3612 / D3612 * 100, 0)</f>
        <v>100</v>
      </c>
      <c r="G3612" t="s">
        <v>8218</v>
      </c>
      <c r="H3612" t="s">
        <v>8224</v>
      </c>
      <c r="I3612" t="s">
        <v>8246</v>
      </c>
      <c r="J3612">
        <v>1429789992</v>
      </c>
      <c r="K3612">
        <v>1424609592</v>
      </c>
      <c r="L3612" s="16">
        <f>(K3612 / 60 / 60 / 24) + DATE(1970, 1, 1)</f>
        <v>42057.536944444444</v>
      </c>
      <c r="M3612" s="16">
        <f>(J3612 / 60 / 60 / 24) + DATE(1970, 1, 1)</f>
        <v>42117.49527777778</v>
      </c>
      <c r="N3612" s="10">
        <f>M3612-L3612</f>
        <v>59.958333333335759</v>
      </c>
      <c r="O3612" t="b">
        <v>0</v>
      </c>
      <c r="P3612">
        <v>17</v>
      </c>
      <c r="Q3612" s="12">
        <f>IFERROR(ROUND(E3612 / P3612, 2), 0)</f>
        <v>58.82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3516</v>
      </c>
      <c r="B3613" s="3" t="s">
        <v>3515</v>
      </c>
      <c r="C3613" s="3" t="s">
        <v>7626</v>
      </c>
      <c r="D3613" s="6">
        <v>2500</v>
      </c>
      <c r="E3613" s="8">
        <v>2500</v>
      </c>
      <c r="F3613" s="10">
        <f>ROUND(E3613 / D3613 * 100, 0)</f>
        <v>100</v>
      </c>
      <c r="G3613" t="s">
        <v>8218</v>
      </c>
      <c r="H3613" t="s">
        <v>8223</v>
      </c>
      <c r="I3613" t="s">
        <v>8245</v>
      </c>
      <c r="J3613">
        <v>1410145200</v>
      </c>
      <c r="K3613">
        <v>1407197670</v>
      </c>
      <c r="L3613" s="16">
        <f>(K3613 / 60 / 60 / 24) + DATE(1970, 1, 1)</f>
        <v>41856.010069444441</v>
      </c>
      <c r="M3613" s="16">
        <f>(J3613 / 60 / 60 / 24) + DATE(1970, 1, 1)</f>
        <v>41890.125</v>
      </c>
      <c r="N3613" s="10">
        <f>M3613-L3613</f>
        <v>34.114930555559113</v>
      </c>
      <c r="O3613" t="b">
        <v>0</v>
      </c>
      <c r="P3613">
        <v>11</v>
      </c>
      <c r="Q3613" s="12">
        <f>IFERROR(ROUND(E3613 / P3613, 2), 0)</f>
        <v>227.27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hidden="1" x14ac:dyDescent="0.2">
      <c r="A3614">
        <v>3517</v>
      </c>
      <c r="B3614" s="3" t="s">
        <v>3516</v>
      </c>
      <c r="C3614" s="3" t="s">
        <v>7627</v>
      </c>
      <c r="D3614" s="6">
        <v>4000</v>
      </c>
      <c r="E3614" s="8">
        <v>4000</v>
      </c>
      <c r="F3614" s="10">
        <f>ROUND(E3614 / D3614 * 100, 0)</f>
        <v>100</v>
      </c>
      <c r="G3614" t="s">
        <v>8218</v>
      </c>
      <c r="H3614" t="s">
        <v>8224</v>
      </c>
      <c r="I3614" t="s">
        <v>8246</v>
      </c>
      <c r="J3614">
        <v>1404471600</v>
      </c>
      <c r="K3614">
        <v>1401910634</v>
      </c>
      <c r="L3614" s="16">
        <f>(K3614 / 60 / 60 / 24) + DATE(1970, 1, 1)</f>
        <v>41794.817523148151</v>
      </c>
      <c r="M3614" s="16">
        <f>(J3614 / 60 / 60 / 24) + DATE(1970, 1, 1)</f>
        <v>41824.458333333336</v>
      </c>
      <c r="N3614" s="10">
        <f>M3614-L3614</f>
        <v>29.640810185184819</v>
      </c>
      <c r="O3614" t="b">
        <v>0</v>
      </c>
      <c r="P3614">
        <v>13</v>
      </c>
      <c r="Q3614" s="12">
        <f>IFERROR(ROUND(E3614 / P3614, 2), 0)</f>
        <v>307.69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48" hidden="1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8">
        <v>1395</v>
      </c>
      <c r="F3615" s="10">
        <f>ROUND(E3615 / D3615 * 100, 0)</f>
        <v>100</v>
      </c>
      <c r="G3615" t="s">
        <v>8218</v>
      </c>
      <c r="H3615" t="s">
        <v>8224</v>
      </c>
      <c r="I3615" t="s">
        <v>8246</v>
      </c>
      <c r="J3615">
        <v>1442311560</v>
      </c>
      <c r="K3615">
        <v>1439924246</v>
      </c>
      <c r="L3615" s="16">
        <f>(K3615 / 60 / 60 / 24) + DATE(1970, 1, 1)</f>
        <v>42234.789884259255</v>
      </c>
      <c r="M3615" s="16">
        <f>(J3615 / 60 / 60 / 24) + DATE(1970, 1, 1)</f>
        <v>42262.420833333337</v>
      </c>
      <c r="N3615" s="10">
        <f>M3615-L3615</f>
        <v>27.630949074082309</v>
      </c>
      <c r="O3615" t="b">
        <v>0</v>
      </c>
      <c r="P3615">
        <v>34</v>
      </c>
      <c r="Q3615" s="12">
        <f>IFERROR(ROUND(E3615 / P3615, 2), 0)</f>
        <v>41.03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hidden="1" x14ac:dyDescent="0.2">
      <c r="A3616">
        <v>3530</v>
      </c>
      <c r="B3616" s="3" t="s">
        <v>3529</v>
      </c>
      <c r="C3616" s="3" t="s">
        <v>7640</v>
      </c>
      <c r="D3616" s="6">
        <v>2750</v>
      </c>
      <c r="E3616" s="8">
        <v>2750</v>
      </c>
      <c r="F3616" s="10">
        <f>ROUND(E3616 / D3616 * 100, 0)</f>
        <v>100</v>
      </c>
      <c r="G3616" t="s">
        <v>8218</v>
      </c>
      <c r="H3616" t="s">
        <v>8224</v>
      </c>
      <c r="I3616" t="s">
        <v>8246</v>
      </c>
      <c r="J3616">
        <v>1460318400</v>
      </c>
      <c r="K3616">
        <v>1457881057</v>
      </c>
      <c r="L3616" s="16">
        <f>(K3616 / 60 / 60 / 24) + DATE(1970, 1, 1)</f>
        <v>42442.623344907406</v>
      </c>
      <c r="M3616" s="16">
        <f>(J3616 / 60 / 60 / 24) + DATE(1970, 1, 1)</f>
        <v>42470.833333333328</v>
      </c>
      <c r="N3616" s="10">
        <f>M3616-L3616</f>
        <v>28.209988425922347</v>
      </c>
      <c r="O3616" t="b">
        <v>0</v>
      </c>
      <c r="P3616">
        <v>22</v>
      </c>
      <c r="Q3616" s="12">
        <f>IFERROR(ROUND(E3616 / P3616, 2), 0)</f>
        <v>125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32" x14ac:dyDescent="0.2">
      <c r="A3617">
        <v>3544</v>
      </c>
      <c r="B3617" s="3" t="s">
        <v>3543</v>
      </c>
      <c r="C3617" s="3" t="s">
        <v>7654</v>
      </c>
      <c r="D3617" s="6">
        <v>2500</v>
      </c>
      <c r="E3617" s="8">
        <v>2500</v>
      </c>
      <c r="F3617" s="10">
        <f>ROUND(E3617 / D3617 * 100, 0)</f>
        <v>100</v>
      </c>
      <c r="G3617" t="s">
        <v>8218</v>
      </c>
      <c r="H3617" t="s">
        <v>8223</v>
      </c>
      <c r="I3617" t="s">
        <v>8245</v>
      </c>
      <c r="J3617">
        <v>1425758257</v>
      </c>
      <c r="K3617">
        <v>1423166257</v>
      </c>
      <c r="L3617" s="16">
        <f>(K3617 / 60 / 60 / 24) + DATE(1970, 1, 1)</f>
        <v>42040.831678240742</v>
      </c>
      <c r="M3617" s="16">
        <f>(J3617 / 60 / 60 / 24) + DATE(1970, 1, 1)</f>
        <v>42070.831678240742</v>
      </c>
      <c r="N3617" s="10">
        <f>M3617-L3617</f>
        <v>30</v>
      </c>
      <c r="O3617" t="b">
        <v>0</v>
      </c>
      <c r="P3617">
        <v>24</v>
      </c>
      <c r="Q3617" s="12">
        <f>IFERROR(ROUND(E3617 / P3617, 2), 0)</f>
        <v>104.17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3545</v>
      </c>
      <c r="B3618" s="3" t="s">
        <v>3544</v>
      </c>
      <c r="C3618" s="3" t="s">
        <v>7655</v>
      </c>
      <c r="D3618" s="6">
        <v>250</v>
      </c>
      <c r="E3618" s="8">
        <v>251</v>
      </c>
      <c r="F3618" s="10">
        <f>ROUND(E3618 / D3618 * 100, 0)</f>
        <v>100</v>
      </c>
      <c r="G3618" t="s">
        <v>8218</v>
      </c>
      <c r="H3618" t="s">
        <v>8223</v>
      </c>
      <c r="I3618" t="s">
        <v>8245</v>
      </c>
      <c r="J3618">
        <v>1428780159</v>
      </c>
      <c r="K3618">
        <v>1426188159</v>
      </c>
      <c r="L3618" s="16">
        <f>(K3618 / 60 / 60 / 24) + DATE(1970, 1, 1)</f>
        <v>42075.807395833333</v>
      </c>
      <c r="M3618" s="16">
        <f>(J3618 / 60 / 60 / 24) + DATE(1970, 1, 1)</f>
        <v>42105.807395833333</v>
      </c>
      <c r="N3618" s="10">
        <f>M3618-L3618</f>
        <v>30</v>
      </c>
      <c r="O3618" t="b">
        <v>0</v>
      </c>
      <c r="P3618">
        <v>8</v>
      </c>
      <c r="Q3618" s="12">
        <f>IFERROR(ROUND(E3618 / P3618, 2), 0)</f>
        <v>31.38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hidden="1" x14ac:dyDescent="0.2">
      <c r="A3619">
        <v>3552</v>
      </c>
      <c r="B3619" s="3" t="s">
        <v>3551</v>
      </c>
      <c r="C3619" s="3" t="s">
        <v>7662</v>
      </c>
      <c r="D3619" s="6">
        <v>773</v>
      </c>
      <c r="E3619" s="8">
        <v>773</v>
      </c>
      <c r="F3619" s="10">
        <f>ROUND(E3619 / D3619 * 100, 0)</f>
        <v>100</v>
      </c>
      <c r="G3619" t="s">
        <v>8218</v>
      </c>
      <c r="H3619" t="s">
        <v>8224</v>
      </c>
      <c r="I3619" t="s">
        <v>8246</v>
      </c>
      <c r="J3619">
        <v>1403964324</v>
      </c>
      <c r="K3619">
        <v>1401372324</v>
      </c>
      <c r="L3619" s="16">
        <f>(K3619 / 60 / 60 / 24) + DATE(1970, 1, 1)</f>
        <v>41788.587083333332</v>
      </c>
      <c r="M3619" s="16">
        <f>(J3619 / 60 / 60 / 24) + DATE(1970, 1, 1)</f>
        <v>41818.587083333332</v>
      </c>
      <c r="N3619" s="10">
        <f>M3619-L3619</f>
        <v>30</v>
      </c>
      <c r="O3619" t="b">
        <v>0</v>
      </c>
      <c r="P3619">
        <v>20</v>
      </c>
      <c r="Q3619" s="12">
        <f>IFERROR(ROUND(E3619 / P3619, 2), 0)</f>
        <v>38.65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hidden="1" x14ac:dyDescent="0.2">
      <c r="A3620">
        <v>3555</v>
      </c>
      <c r="B3620" s="3" t="s">
        <v>3554</v>
      </c>
      <c r="C3620" s="3" t="s">
        <v>7665</v>
      </c>
      <c r="D3620" s="6">
        <v>2400</v>
      </c>
      <c r="E3620" s="8">
        <v>2400</v>
      </c>
      <c r="F3620" s="10">
        <f>ROUND(E3620 / D3620 * 100, 0)</f>
        <v>100</v>
      </c>
      <c r="G3620" t="s">
        <v>8218</v>
      </c>
      <c r="H3620" t="s">
        <v>8236</v>
      </c>
      <c r="I3620" t="s">
        <v>8248</v>
      </c>
      <c r="J3620">
        <v>1479382594</v>
      </c>
      <c r="K3620">
        <v>1476786994</v>
      </c>
      <c r="L3620" s="16">
        <f>(K3620 / 60 / 60 / 24) + DATE(1970, 1, 1)</f>
        <v>42661.442060185189</v>
      </c>
      <c r="M3620" s="16">
        <f>(J3620 / 60 / 60 / 24) + DATE(1970, 1, 1)</f>
        <v>42691.483726851846</v>
      </c>
      <c r="N3620" s="10">
        <f>M3620-L3620</f>
        <v>30.041666666656965</v>
      </c>
      <c r="O3620" t="b">
        <v>0</v>
      </c>
      <c r="P3620">
        <v>14</v>
      </c>
      <c r="Q3620" s="12">
        <f>IFERROR(ROUND(E3620 / P3620, 2), 0)</f>
        <v>171.43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hidden="1" x14ac:dyDescent="0.2">
      <c r="A3621">
        <v>3556</v>
      </c>
      <c r="B3621" s="3" t="s">
        <v>3555</v>
      </c>
      <c r="C3621" s="3" t="s">
        <v>7666</v>
      </c>
      <c r="D3621" s="6">
        <v>2200</v>
      </c>
      <c r="E3621" s="8">
        <v>2210</v>
      </c>
      <c r="F3621" s="10">
        <f>ROUND(E3621 / D3621 * 100, 0)</f>
        <v>100</v>
      </c>
      <c r="G3621" t="s">
        <v>8218</v>
      </c>
      <c r="H3621" t="s">
        <v>8224</v>
      </c>
      <c r="I3621" t="s">
        <v>8246</v>
      </c>
      <c r="J3621">
        <v>1408289724</v>
      </c>
      <c r="K3621">
        <v>1403105724</v>
      </c>
      <c r="L3621" s="16">
        <f>(K3621 / 60 / 60 / 24) + DATE(1970, 1, 1)</f>
        <v>41808.649583333332</v>
      </c>
      <c r="M3621" s="16">
        <f>(J3621 / 60 / 60 / 24) + DATE(1970, 1, 1)</f>
        <v>41868.649583333332</v>
      </c>
      <c r="N3621" s="10">
        <f>M3621-L3621</f>
        <v>60</v>
      </c>
      <c r="O3621" t="b">
        <v>0</v>
      </c>
      <c r="P3621">
        <v>20</v>
      </c>
      <c r="Q3621" s="12">
        <f>IFERROR(ROUND(E3621 / P3621, 2), 0)</f>
        <v>110.5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3557</v>
      </c>
      <c r="B3622" s="3" t="s">
        <v>3556</v>
      </c>
      <c r="C3622" s="3" t="s">
        <v>7667</v>
      </c>
      <c r="D3622" s="6">
        <v>100000</v>
      </c>
      <c r="E3622" s="8">
        <v>100036</v>
      </c>
      <c r="F3622" s="10">
        <f>ROUND(E3622 / D3622 * 100, 0)</f>
        <v>100</v>
      </c>
      <c r="G3622" t="s">
        <v>8218</v>
      </c>
      <c r="H3622" t="s">
        <v>8223</v>
      </c>
      <c r="I3622" t="s">
        <v>8245</v>
      </c>
      <c r="J3622">
        <v>1399271911</v>
      </c>
      <c r="K3622">
        <v>1396334311</v>
      </c>
      <c r="L3622" s="16">
        <f>(K3622 / 60 / 60 / 24) + DATE(1970, 1, 1)</f>
        <v>41730.276747685188</v>
      </c>
      <c r="M3622" s="16">
        <f>(J3622 / 60 / 60 / 24) + DATE(1970, 1, 1)</f>
        <v>41764.276747685188</v>
      </c>
      <c r="N3622" s="10">
        <f>M3622-L3622</f>
        <v>34</v>
      </c>
      <c r="O3622" t="b">
        <v>0</v>
      </c>
      <c r="P3622">
        <v>558</v>
      </c>
      <c r="Q3622" s="12">
        <f>IFERROR(ROUND(E3622 / P3622, 2), 0)</f>
        <v>179.28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3569</v>
      </c>
      <c r="B3623" s="3" t="s">
        <v>3568</v>
      </c>
      <c r="C3623" s="3" t="s">
        <v>7679</v>
      </c>
      <c r="D3623" s="6">
        <v>5000</v>
      </c>
      <c r="E3623" s="8">
        <v>5024</v>
      </c>
      <c r="F3623" s="10">
        <f>ROUND(E3623 / D3623 * 100, 0)</f>
        <v>100</v>
      </c>
      <c r="G3623" t="s">
        <v>8218</v>
      </c>
      <c r="H3623" t="s">
        <v>8223</v>
      </c>
      <c r="I3623" t="s">
        <v>8245</v>
      </c>
      <c r="J3623">
        <v>1420734696</v>
      </c>
      <c r="K3623">
        <v>1418142696</v>
      </c>
      <c r="L3623" s="16">
        <f>(K3623 / 60 / 60 / 24) + DATE(1970, 1, 1)</f>
        <v>41982.688611111109</v>
      </c>
      <c r="M3623" s="16">
        <f>(J3623 / 60 / 60 / 24) + DATE(1970, 1, 1)</f>
        <v>42012.688611111109</v>
      </c>
      <c r="N3623" s="10">
        <f>M3623-L3623</f>
        <v>30</v>
      </c>
      <c r="O3623" t="b">
        <v>0</v>
      </c>
      <c r="P3623">
        <v>41</v>
      </c>
      <c r="Q3623" s="12">
        <f>IFERROR(ROUND(E3623 / P3623, 2), 0)</f>
        <v>122.54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hidden="1" x14ac:dyDescent="0.2">
      <c r="A3624">
        <v>3572</v>
      </c>
      <c r="B3624" s="3" t="s">
        <v>3571</v>
      </c>
      <c r="C3624" s="3" t="s">
        <v>7682</v>
      </c>
      <c r="D3624" s="6">
        <v>500</v>
      </c>
      <c r="E3624" s="8">
        <v>500</v>
      </c>
      <c r="F3624" s="10">
        <f>ROUND(E3624 / D3624 * 100, 0)</f>
        <v>100</v>
      </c>
      <c r="G3624" t="s">
        <v>8218</v>
      </c>
      <c r="H3624" t="s">
        <v>8224</v>
      </c>
      <c r="I3624" t="s">
        <v>8246</v>
      </c>
      <c r="J3624">
        <v>1434894082</v>
      </c>
      <c r="K3624">
        <v>1432302082</v>
      </c>
      <c r="L3624" s="16">
        <f>(K3624 / 60 / 60 / 24) + DATE(1970, 1, 1)</f>
        <v>42146.570393518516</v>
      </c>
      <c r="M3624" s="16">
        <f>(J3624 / 60 / 60 / 24) + DATE(1970, 1, 1)</f>
        <v>42176.570393518516</v>
      </c>
      <c r="N3624" s="10">
        <f>M3624-L3624</f>
        <v>30</v>
      </c>
      <c r="O3624" t="b">
        <v>0</v>
      </c>
      <c r="P3624">
        <v>9</v>
      </c>
      <c r="Q3624" s="12">
        <f>IFERROR(ROUND(E3624 / P3624, 2), 0)</f>
        <v>55.56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48" x14ac:dyDescent="0.2">
      <c r="A3625">
        <v>3576</v>
      </c>
      <c r="B3625" s="3" t="s">
        <v>3575</v>
      </c>
      <c r="C3625" s="3" t="s">
        <v>7686</v>
      </c>
      <c r="D3625" s="6">
        <v>100</v>
      </c>
      <c r="E3625" s="8">
        <v>100</v>
      </c>
      <c r="F3625" s="10">
        <f>ROUND(E3625 / D3625 * 100, 0)</f>
        <v>100</v>
      </c>
      <c r="G3625" t="s">
        <v>8218</v>
      </c>
      <c r="H3625" t="s">
        <v>8223</v>
      </c>
      <c r="I3625" t="s">
        <v>8245</v>
      </c>
      <c r="J3625">
        <v>1480947054</v>
      </c>
      <c r="K3625">
        <v>1475759454</v>
      </c>
      <c r="L3625" s="16">
        <f>(K3625 / 60 / 60 / 24) + DATE(1970, 1, 1)</f>
        <v>42649.54923611111</v>
      </c>
      <c r="M3625" s="16">
        <f>(J3625 / 60 / 60 / 24) + DATE(1970, 1, 1)</f>
        <v>42709.590902777782</v>
      </c>
      <c r="N3625" s="10">
        <f>M3625-L3625</f>
        <v>60.041666666671517</v>
      </c>
      <c r="O3625" t="b">
        <v>0</v>
      </c>
      <c r="P3625">
        <v>5</v>
      </c>
      <c r="Q3625" s="12">
        <f>IFERROR(ROUND(E3625 / P3625, 2), 0)</f>
        <v>20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48" hidden="1" x14ac:dyDescent="0.2">
      <c r="A3626">
        <v>3578</v>
      </c>
      <c r="B3626" s="3" t="s">
        <v>3577</v>
      </c>
      <c r="C3626" s="3" t="s">
        <v>7688</v>
      </c>
      <c r="D3626" s="6">
        <v>1500</v>
      </c>
      <c r="E3626" s="8">
        <v>1500.2</v>
      </c>
      <c r="F3626" s="10">
        <f>ROUND(E3626 / D3626 * 100, 0)</f>
        <v>100</v>
      </c>
      <c r="G3626" t="s">
        <v>8218</v>
      </c>
      <c r="H3626" t="s">
        <v>8224</v>
      </c>
      <c r="I3626" t="s">
        <v>8246</v>
      </c>
      <c r="J3626">
        <v>1462037777</v>
      </c>
      <c r="K3626">
        <v>1459445777</v>
      </c>
      <c r="L3626" s="16">
        <f>(K3626 / 60 / 60 / 24) + DATE(1970, 1, 1)</f>
        <v>42460.733530092592</v>
      </c>
      <c r="M3626" s="16">
        <f>(J3626 / 60 / 60 / 24) + DATE(1970, 1, 1)</f>
        <v>42490.733530092592</v>
      </c>
      <c r="N3626" s="10">
        <f>M3626-L3626</f>
        <v>30</v>
      </c>
      <c r="O3626" t="b">
        <v>0</v>
      </c>
      <c r="P3626">
        <v>37</v>
      </c>
      <c r="Q3626" s="12">
        <f>IFERROR(ROUND(E3626 / P3626, 2), 0)</f>
        <v>40.549999999999997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hidden="1" x14ac:dyDescent="0.2">
      <c r="A3627">
        <v>3579</v>
      </c>
      <c r="B3627" s="3" t="s">
        <v>3578</v>
      </c>
      <c r="C3627" s="3" t="s">
        <v>7689</v>
      </c>
      <c r="D3627" s="6">
        <v>500</v>
      </c>
      <c r="E3627" s="8">
        <v>500</v>
      </c>
      <c r="F3627" s="10">
        <f>ROUND(E3627 / D3627 * 100, 0)</f>
        <v>100</v>
      </c>
      <c r="G3627" t="s">
        <v>8218</v>
      </c>
      <c r="H3627" t="s">
        <v>8224</v>
      </c>
      <c r="I3627" t="s">
        <v>8246</v>
      </c>
      <c r="J3627">
        <v>1459444656</v>
      </c>
      <c r="K3627">
        <v>1456856256</v>
      </c>
      <c r="L3627" s="16">
        <f>(K3627 / 60 / 60 / 24) + DATE(1970, 1, 1)</f>
        <v>42430.762222222227</v>
      </c>
      <c r="M3627" s="16">
        <f>(J3627 / 60 / 60 / 24) + DATE(1970, 1, 1)</f>
        <v>42460.720555555556</v>
      </c>
      <c r="N3627" s="10">
        <f>M3627-L3627</f>
        <v>29.958333333328483</v>
      </c>
      <c r="O3627" t="b">
        <v>0</v>
      </c>
      <c r="P3627">
        <v>14</v>
      </c>
      <c r="Q3627" s="12">
        <f>IFERROR(ROUND(E3627 / P3627, 2), 0)</f>
        <v>35.71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hidden="1" x14ac:dyDescent="0.2">
      <c r="A3628">
        <v>3581</v>
      </c>
      <c r="B3628" s="3" t="s">
        <v>3580</v>
      </c>
      <c r="C3628" s="3" t="s">
        <v>7691</v>
      </c>
      <c r="D3628" s="6">
        <v>1500</v>
      </c>
      <c r="E3628" s="8">
        <v>1500</v>
      </c>
      <c r="F3628" s="10">
        <f>ROUND(E3628 / D3628 * 100, 0)</f>
        <v>100</v>
      </c>
      <c r="G3628" t="s">
        <v>8218</v>
      </c>
      <c r="H3628" t="s">
        <v>8224</v>
      </c>
      <c r="I3628" t="s">
        <v>8246</v>
      </c>
      <c r="J3628">
        <v>1406719110</v>
      </c>
      <c r="K3628">
        <v>1405509510</v>
      </c>
      <c r="L3628" s="16">
        <f>(K3628 / 60 / 60 / 24) + DATE(1970, 1, 1)</f>
        <v>41836.471180555556</v>
      </c>
      <c r="M3628" s="16">
        <f>(J3628 / 60 / 60 / 24) + DATE(1970, 1, 1)</f>
        <v>41850.471180555556</v>
      </c>
      <c r="N3628" s="10">
        <f>M3628-L3628</f>
        <v>14</v>
      </c>
      <c r="O3628" t="b">
        <v>0</v>
      </c>
      <c r="P3628">
        <v>45</v>
      </c>
      <c r="Q3628" s="12">
        <f>IFERROR(ROUND(E3628 / P3628, 2), 0)</f>
        <v>33.33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hidden="1" x14ac:dyDescent="0.2">
      <c r="A3629">
        <v>3590</v>
      </c>
      <c r="B3629" s="3" t="s">
        <v>3589</v>
      </c>
      <c r="C3629" s="3" t="s">
        <v>7700</v>
      </c>
      <c r="D3629" s="6">
        <v>5000</v>
      </c>
      <c r="E3629" s="8">
        <v>5003</v>
      </c>
      <c r="F3629" s="10">
        <f>ROUND(E3629 / D3629 * 100, 0)</f>
        <v>100</v>
      </c>
      <c r="G3629" t="s">
        <v>8218</v>
      </c>
      <c r="H3629" t="s">
        <v>8224</v>
      </c>
      <c r="I3629" t="s">
        <v>8246</v>
      </c>
      <c r="J3629">
        <v>1413792034</v>
      </c>
      <c r="K3629">
        <v>1411200034</v>
      </c>
      <c r="L3629" s="16">
        <f>(K3629 / 60 / 60 / 24) + DATE(1970, 1, 1)</f>
        <v>41902.333726851852</v>
      </c>
      <c r="M3629" s="16">
        <f>(J3629 / 60 / 60 / 24) + DATE(1970, 1, 1)</f>
        <v>41932.333726851852</v>
      </c>
      <c r="N3629" s="10">
        <f>M3629-L3629</f>
        <v>30</v>
      </c>
      <c r="O3629" t="b">
        <v>0</v>
      </c>
      <c r="P3629">
        <v>73</v>
      </c>
      <c r="Q3629" s="12">
        <f>IFERROR(ROUND(E3629 / P3629, 2), 0)</f>
        <v>68.53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 / D3630 * 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>(K3630 / 60 / 60 / 24) + DATE(1970, 1, 1)</f>
        <v>42291.833287037036</v>
      </c>
      <c r="M3630" s="16">
        <f>(J3630 / 60 / 60 / 24) + DATE(1970, 1, 1)</f>
        <v>42351.874953703707</v>
      </c>
      <c r="N3630" s="10">
        <f>M3630-L3630</f>
        <v>60.041666666671517</v>
      </c>
      <c r="O3630" t="b">
        <v>0</v>
      </c>
      <c r="P3630">
        <v>0</v>
      </c>
      <c r="Q3630" s="12">
        <f>IFERROR(ROUND(E3630 / P3630, 2), 0)</f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 / D3631 * 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>(K3631 / 60 / 60 / 24) + DATE(1970, 1, 1)</f>
        <v>42437.094490740739</v>
      </c>
      <c r="M3631" s="16">
        <f>(J3631 / 60 / 60 / 24) + DATE(1970, 1, 1)</f>
        <v>42495.708333333328</v>
      </c>
      <c r="N3631" s="10">
        <f>M3631-L3631</f>
        <v>58.613842592589208</v>
      </c>
      <c r="O3631" t="b">
        <v>0</v>
      </c>
      <c r="P3631">
        <v>2</v>
      </c>
      <c r="Q3631" s="12">
        <f>IFERROR(ROUND(E3631 / P3631, 2), 0)</f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 / D3632 * 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>(K3632 / 60 / 60 / 24) + DATE(1970, 1, 1)</f>
        <v>41942.84710648148</v>
      </c>
      <c r="M3632" s="16">
        <f>(J3632 / 60 / 60 / 24) + DATE(1970, 1, 1)</f>
        <v>41972.888773148152</v>
      </c>
      <c r="N3632" s="10">
        <f>M3632-L3632</f>
        <v>30.041666666671517</v>
      </c>
      <c r="O3632" t="b">
        <v>0</v>
      </c>
      <c r="P3632">
        <v>1</v>
      </c>
      <c r="Q3632" s="12">
        <f>IFERROR(ROUND(E3632 / P3632, 2), 0)</f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 / D3633 * 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>(K3633 / 60 / 60 / 24) + DATE(1970, 1, 1)</f>
        <v>41880.753437499996</v>
      </c>
      <c r="M3633" s="16">
        <f>(J3633 / 60 / 60 / 24) + DATE(1970, 1, 1)</f>
        <v>41905.165972222225</v>
      </c>
      <c r="N3633" s="10">
        <f>M3633-L3633</f>
        <v>24.412534722228884</v>
      </c>
      <c r="O3633" t="b">
        <v>0</v>
      </c>
      <c r="P3633">
        <v>59</v>
      </c>
      <c r="Q3633" s="12">
        <f>IFERROR(ROUND(E3633 / P3633, 2), 0)</f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 / D3634 * 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>(K3634 / 60 / 60 / 24) + DATE(1970, 1, 1)</f>
        <v>41946.936909722222</v>
      </c>
      <c r="M3634" s="16">
        <f>(J3634 / 60 / 60 / 24) + DATE(1970, 1, 1)</f>
        <v>41966.936909722222</v>
      </c>
      <c r="N3634" s="10">
        <f>M3634-L3634</f>
        <v>20</v>
      </c>
      <c r="O3634" t="b">
        <v>0</v>
      </c>
      <c r="P3634">
        <v>1</v>
      </c>
      <c r="Q3634" s="12">
        <f>IFERROR(ROUND(E3634 / P3634, 2), 0)</f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 / D3635 * 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>(K3635 / 60 / 60 / 24) + DATE(1970, 1, 1)</f>
        <v>42649.623460648145</v>
      </c>
      <c r="M3635" s="16">
        <f>(J3635 / 60 / 60 / 24) + DATE(1970, 1, 1)</f>
        <v>42693.041666666672</v>
      </c>
      <c r="N3635" s="10">
        <f>M3635-L3635</f>
        <v>43.418206018526689</v>
      </c>
      <c r="O3635" t="b">
        <v>0</v>
      </c>
      <c r="P3635">
        <v>31</v>
      </c>
      <c r="Q3635" s="12">
        <f>IFERROR(ROUND(E3635 / P3635, 2), 0)</f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 / D3636 * 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>(K3636 / 60 / 60 / 24) + DATE(1970, 1, 1)</f>
        <v>42701.166365740741</v>
      </c>
      <c r="M3636" s="16">
        <f>(J3636 / 60 / 60 / 24) + DATE(1970, 1, 1)</f>
        <v>42749.165972222225</v>
      </c>
      <c r="N3636" s="10">
        <f>M3636-L3636</f>
        <v>47.999606481484079</v>
      </c>
      <c r="O3636" t="b">
        <v>0</v>
      </c>
      <c r="P3636">
        <v>18</v>
      </c>
      <c r="Q3636" s="12">
        <f>IFERROR(ROUND(E3636 / P3636, 2), 0)</f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 / D3637 * 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>(K3637 / 60 / 60 / 24) + DATE(1970, 1, 1)</f>
        <v>42450.88282407407</v>
      </c>
      <c r="M3637" s="16">
        <f>(J3637 / 60 / 60 / 24) + DATE(1970, 1, 1)</f>
        <v>42480.88282407407</v>
      </c>
      <c r="N3637" s="10">
        <f>M3637-L3637</f>
        <v>30</v>
      </c>
      <c r="O3637" t="b">
        <v>0</v>
      </c>
      <c r="P3637">
        <v>10</v>
      </c>
      <c r="Q3637" s="12">
        <f>IFERROR(ROUND(E3637 / P3637, 2), 0)</f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 / D3638 * 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>(K3638 / 60 / 60 / 24) + DATE(1970, 1, 1)</f>
        <v>42226.694780092599</v>
      </c>
      <c r="M3638" s="16">
        <f>(J3638 / 60 / 60 / 24) + DATE(1970, 1, 1)</f>
        <v>42261.694780092599</v>
      </c>
      <c r="N3638" s="10">
        <f>M3638-L3638</f>
        <v>35</v>
      </c>
      <c r="O3638" t="b">
        <v>0</v>
      </c>
      <c r="P3638">
        <v>0</v>
      </c>
      <c r="Q3638" s="12">
        <f>IFERROR(ROUND(E3638 / P3638, 2), 0)</f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 / D3639 * 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>(K3639 / 60 / 60 / 24) + DATE(1970, 1, 1)</f>
        <v>41975.700636574074</v>
      </c>
      <c r="M3639" s="16">
        <f>(J3639 / 60 / 60 / 24) + DATE(1970, 1, 1)</f>
        <v>42005.700636574074</v>
      </c>
      <c r="N3639" s="10">
        <f>M3639-L3639</f>
        <v>30</v>
      </c>
      <c r="O3639" t="b">
        <v>0</v>
      </c>
      <c r="P3639">
        <v>14</v>
      </c>
      <c r="Q3639" s="12">
        <f>IFERROR(ROUND(E3639 / P3639, 2), 0)</f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 / D3640 * 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>(K3640 / 60 / 60 / 24) + DATE(1970, 1, 1)</f>
        <v>42053.672824074078</v>
      </c>
      <c r="M3640" s="16">
        <f>(J3640 / 60 / 60 / 24) + DATE(1970, 1, 1)</f>
        <v>42113.631157407406</v>
      </c>
      <c r="N3640" s="10">
        <f>M3640-L3640</f>
        <v>59.958333333328483</v>
      </c>
      <c r="O3640" t="b">
        <v>0</v>
      </c>
      <c r="P3640">
        <v>2</v>
      </c>
      <c r="Q3640" s="12">
        <f>IFERROR(ROUND(E3640 / P3640, 2), 0)</f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 / D3641 * 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>(K3641 / 60 / 60 / 24) + DATE(1970, 1, 1)</f>
        <v>42590.677152777775</v>
      </c>
      <c r="M3641" s="16">
        <f>(J3641 / 60 / 60 / 24) + DATE(1970, 1, 1)</f>
        <v>42650.632638888885</v>
      </c>
      <c r="N3641" s="10">
        <f>M3641-L3641</f>
        <v>59.955486111110076</v>
      </c>
      <c r="O3641" t="b">
        <v>0</v>
      </c>
      <c r="P3641">
        <v>1</v>
      </c>
      <c r="Q3641" s="12">
        <f>IFERROR(ROUND(E3641 / P3641, 2), 0)</f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 / D3642 * 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>(K3642 / 60 / 60 / 24) + DATE(1970, 1, 1)</f>
        <v>42104.781597222223</v>
      </c>
      <c r="M3642" s="16">
        <f>(J3642 / 60 / 60 / 24) + DATE(1970, 1, 1)</f>
        <v>42134.781597222223</v>
      </c>
      <c r="N3642" s="10">
        <f>M3642-L3642</f>
        <v>30</v>
      </c>
      <c r="O3642" t="b">
        <v>0</v>
      </c>
      <c r="P3642">
        <v>3</v>
      </c>
      <c r="Q3642" s="12">
        <f>IFERROR(ROUND(E3642 / P3642, 2), 0)</f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 / D3643 * 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>(K3643 / 60 / 60 / 24) + DATE(1970, 1, 1)</f>
        <v>41899.627071759263</v>
      </c>
      <c r="M3643" s="16">
        <f>(J3643 / 60 / 60 / 24) + DATE(1970, 1, 1)</f>
        <v>41917.208333333336</v>
      </c>
      <c r="N3643" s="10">
        <f>M3643-L3643</f>
        <v>17.581261574072414</v>
      </c>
      <c r="O3643" t="b">
        <v>0</v>
      </c>
      <c r="P3643">
        <v>0</v>
      </c>
      <c r="Q3643" s="12">
        <f>IFERROR(ROUND(E3643 / P3643, 2), 0)</f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 / D3644 * 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>(K3644 / 60 / 60 / 24) + DATE(1970, 1, 1)</f>
        <v>42297.816284722227</v>
      </c>
      <c r="M3644" s="16">
        <f>(J3644 / 60 / 60 / 24) + DATE(1970, 1, 1)</f>
        <v>42338.708333333328</v>
      </c>
      <c r="N3644" s="10">
        <f>M3644-L3644</f>
        <v>40.892048611101927</v>
      </c>
      <c r="O3644" t="b">
        <v>0</v>
      </c>
      <c r="P3644">
        <v>2</v>
      </c>
      <c r="Q3644" s="12">
        <f>IFERROR(ROUND(E3644 / P3644, 2), 0)</f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 / D3645 * 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>(K3645 / 60 / 60 / 24) + DATE(1970, 1, 1)</f>
        <v>42285.143969907411</v>
      </c>
      <c r="M3645" s="16">
        <f>(J3645 / 60 / 60 / 24) + DATE(1970, 1, 1)</f>
        <v>42325.185636574075</v>
      </c>
      <c r="N3645" s="10">
        <f>M3645-L3645</f>
        <v>40.041666666664241</v>
      </c>
      <c r="O3645" t="b">
        <v>0</v>
      </c>
      <c r="P3645">
        <v>0</v>
      </c>
      <c r="Q3645" s="12">
        <f>IFERROR(ROUND(E3645 / P3645, 2), 0)</f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 / D3646 * 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>(K3646 / 60 / 60 / 24) + DATE(1970, 1, 1)</f>
        <v>42409.241747685184</v>
      </c>
      <c r="M3646" s="16">
        <f>(J3646 / 60 / 60 / 24) + DATE(1970, 1, 1)</f>
        <v>42437.207638888889</v>
      </c>
      <c r="N3646" s="10">
        <f>M3646-L3646</f>
        <v>27.965891203704814</v>
      </c>
      <c r="O3646" t="b">
        <v>0</v>
      </c>
      <c r="P3646">
        <v>12</v>
      </c>
      <c r="Q3646" s="12">
        <f>IFERROR(ROUND(E3646 / P3646, 2), 0)</f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 / D3647 * 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>(K3647 / 60 / 60 / 24) + DATE(1970, 1, 1)</f>
        <v>42665.970347222217</v>
      </c>
      <c r="M3647" s="16">
        <f>(J3647 / 60 / 60 / 24) + DATE(1970, 1, 1)</f>
        <v>42696.012013888889</v>
      </c>
      <c r="N3647" s="10">
        <f>M3647-L3647</f>
        <v>30.041666666671517</v>
      </c>
      <c r="O3647" t="b">
        <v>0</v>
      </c>
      <c r="P3647">
        <v>1</v>
      </c>
      <c r="Q3647" s="12">
        <f>IFERROR(ROUND(E3647 / P3647, 2), 0)</f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 / D3648 * 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>(K3648 / 60 / 60 / 24) + DATE(1970, 1, 1)</f>
        <v>42140.421319444446</v>
      </c>
      <c r="M3648" s="16">
        <f>(J3648 / 60 / 60 / 24) + DATE(1970, 1, 1)</f>
        <v>42171.979166666672</v>
      </c>
      <c r="N3648" s="10">
        <f>M3648-L3648</f>
        <v>31.557847222225973</v>
      </c>
      <c r="O3648" t="b">
        <v>0</v>
      </c>
      <c r="P3648">
        <v>8</v>
      </c>
      <c r="Q3648" s="12">
        <f>IFERROR(ROUND(E3648 / P3648, 2), 0)</f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 / D3649 * 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>(K3649 / 60 / 60 / 24) + DATE(1970, 1, 1)</f>
        <v>42598.749155092592</v>
      </c>
      <c r="M3649" s="16">
        <f>(J3649 / 60 / 60 / 24) + DATE(1970, 1, 1)</f>
        <v>42643.749155092592</v>
      </c>
      <c r="N3649" s="10">
        <f>M3649-L3649</f>
        <v>45</v>
      </c>
      <c r="O3649" t="b">
        <v>0</v>
      </c>
      <c r="P3649">
        <v>2</v>
      </c>
      <c r="Q3649" s="12">
        <f>IFERROR(ROUND(E3649 / P3649, 2), 0)</f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48" x14ac:dyDescent="0.2">
      <c r="A3650">
        <v>3602</v>
      </c>
      <c r="B3650" s="3" t="s">
        <v>3601</v>
      </c>
      <c r="C3650" s="3" t="s">
        <v>7712</v>
      </c>
      <c r="D3650" s="6">
        <v>4000</v>
      </c>
      <c r="E3650" s="8">
        <v>4002</v>
      </c>
      <c r="F3650" s="10">
        <f>ROUND(E3650 / D3650 * 100, 0)</f>
        <v>100</v>
      </c>
      <c r="G3650" t="s">
        <v>8218</v>
      </c>
      <c r="H3650" t="s">
        <v>8223</v>
      </c>
      <c r="I3650" t="s">
        <v>8245</v>
      </c>
      <c r="J3650">
        <v>1463520479</v>
      </c>
      <c r="K3650">
        <v>1458336479</v>
      </c>
      <c r="L3650" s="16">
        <f>(K3650 / 60 / 60 / 24) + DATE(1970, 1, 1)</f>
        <v>42447.894432870366</v>
      </c>
      <c r="M3650" s="16">
        <f>(J3650 / 60 / 60 / 24) + DATE(1970, 1, 1)</f>
        <v>42507.894432870366</v>
      </c>
      <c r="N3650" s="10">
        <f>M3650-L3650</f>
        <v>60</v>
      </c>
      <c r="O3650" t="b">
        <v>0</v>
      </c>
      <c r="P3650">
        <v>49</v>
      </c>
      <c r="Q3650" s="12">
        <f>IFERROR(ROUND(E3650 / P3650, 2), 0)</f>
        <v>81.67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hidden="1" x14ac:dyDescent="0.2">
      <c r="A3651">
        <v>3608</v>
      </c>
      <c r="B3651" s="3" t="s">
        <v>3607</v>
      </c>
      <c r="C3651" s="3" t="s">
        <v>7718</v>
      </c>
      <c r="D3651" s="6">
        <v>800</v>
      </c>
      <c r="E3651" s="8">
        <v>800</v>
      </c>
      <c r="F3651" s="10">
        <f>ROUND(E3651 / D3651 * 100, 0)</f>
        <v>100</v>
      </c>
      <c r="G3651" t="s">
        <v>8218</v>
      </c>
      <c r="H3651" t="s">
        <v>8224</v>
      </c>
      <c r="I3651" t="s">
        <v>8246</v>
      </c>
      <c r="J3651">
        <v>1466172000</v>
      </c>
      <c r="K3651">
        <v>1463418090</v>
      </c>
      <c r="L3651" s="16">
        <f>(K3651 / 60 / 60 / 24) + DATE(1970, 1, 1)</f>
        <v>42506.709375000006</v>
      </c>
      <c r="M3651" s="16">
        <f>(J3651 / 60 / 60 / 24) + DATE(1970, 1, 1)</f>
        <v>42538.583333333328</v>
      </c>
      <c r="N3651" s="10">
        <f>M3651-L3651</f>
        <v>31.873958333322662</v>
      </c>
      <c r="O3651" t="b">
        <v>0</v>
      </c>
      <c r="P3651">
        <v>27</v>
      </c>
      <c r="Q3651" s="12">
        <f>IFERROR(ROUND(E3651 / P3651, 2), 0)</f>
        <v>29.63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32" x14ac:dyDescent="0.2">
      <c r="A3652">
        <v>3613</v>
      </c>
      <c r="B3652" s="3" t="s">
        <v>3612</v>
      </c>
      <c r="C3652" s="3" t="s">
        <v>7723</v>
      </c>
      <c r="D3652" s="6">
        <v>1250</v>
      </c>
      <c r="E3652" s="8">
        <v>1250</v>
      </c>
      <c r="F3652" s="10">
        <f>ROUND(E3652 / D3652 * 100, 0)</f>
        <v>100</v>
      </c>
      <c r="G3652" t="s">
        <v>8218</v>
      </c>
      <c r="H3652" t="s">
        <v>8223</v>
      </c>
      <c r="I3652" t="s">
        <v>8245</v>
      </c>
      <c r="J3652">
        <v>1403964574</v>
      </c>
      <c r="K3652">
        <v>1401372574</v>
      </c>
      <c r="L3652" s="16">
        <f>(K3652 / 60 / 60 / 24) + DATE(1970, 1, 1)</f>
        <v>41788.58997685185</v>
      </c>
      <c r="M3652" s="16">
        <f>(J3652 / 60 / 60 / 24) + DATE(1970, 1, 1)</f>
        <v>41818.58997685185</v>
      </c>
      <c r="N3652" s="10">
        <f>M3652-L3652</f>
        <v>30</v>
      </c>
      <c r="O3652" t="b">
        <v>0</v>
      </c>
      <c r="P3652">
        <v>20</v>
      </c>
      <c r="Q3652" s="12">
        <f>IFERROR(ROUND(E3652 / P3652, 2), 0)</f>
        <v>62.5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3622</v>
      </c>
      <c r="B3653" s="3" t="s">
        <v>3620</v>
      </c>
      <c r="C3653" s="3" t="s">
        <v>7732</v>
      </c>
      <c r="D3653" s="6">
        <v>1000</v>
      </c>
      <c r="E3653" s="8">
        <v>1000.99</v>
      </c>
      <c r="F3653" s="10">
        <f>ROUND(E3653 / D3653 * 100, 0)</f>
        <v>100</v>
      </c>
      <c r="G3653" t="s">
        <v>8218</v>
      </c>
      <c r="H3653" t="s">
        <v>8223</v>
      </c>
      <c r="I3653" t="s">
        <v>8245</v>
      </c>
      <c r="J3653">
        <v>1411874580</v>
      </c>
      <c r="K3653">
        <v>1409030371</v>
      </c>
      <c r="L3653" s="16">
        <f>(K3653 / 60 / 60 / 24) + DATE(1970, 1, 1)</f>
        <v>41877.221886574072</v>
      </c>
      <c r="M3653" s="16">
        <f>(J3653 / 60 / 60 / 24) + DATE(1970, 1, 1)</f>
        <v>41910.140972222223</v>
      </c>
      <c r="N3653" s="10">
        <f>M3653-L3653</f>
        <v>32.91908564815094</v>
      </c>
      <c r="O3653" t="b">
        <v>0</v>
      </c>
      <c r="P3653">
        <v>21</v>
      </c>
      <c r="Q3653" s="12">
        <f>IFERROR(ROUND(E3653 / P3653, 2), 0)</f>
        <v>47.67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3627</v>
      </c>
      <c r="B3654" s="3" t="s">
        <v>3625</v>
      </c>
      <c r="C3654" s="3" t="s">
        <v>7737</v>
      </c>
      <c r="D3654" s="6">
        <v>2000</v>
      </c>
      <c r="E3654" s="8">
        <v>2000</v>
      </c>
      <c r="F3654" s="10">
        <f>ROUND(E3654 / D3654 * 100, 0)</f>
        <v>100</v>
      </c>
      <c r="G3654" t="s">
        <v>8218</v>
      </c>
      <c r="H3654" t="s">
        <v>8223</v>
      </c>
      <c r="I3654" t="s">
        <v>8245</v>
      </c>
      <c r="J3654">
        <v>1463803140</v>
      </c>
      <c r="K3654">
        <v>1459446487</v>
      </c>
      <c r="L3654" s="16">
        <f>(K3654 / 60 / 60 / 24) + DATE(1970, 1, 1)</f>
        <v>42460.741747685184</v>
      </c>
      <c r="M3654" s="16">
        <f>(J3654 / 60 / 60 / 24) + DATE(1970, 1, 1)</f>
        <v>42511.165972222225</v>
      </c>
      <c r="N3654" s="10">
        <f>M3654-L3654</f>
        <v>50.424224537040573</v>
      </c>
      <c r="O3654" t="b">
        <v>0</v>
      </c>
      <c r="P3654">
        <v>29</v>
      </c>
      <c r="Q3654" s="12">
        <f>IFERROR(ROUND(E3654 / P3654, 2), 0)</f>
        <v>68.97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32" x14ac:dyDescent="0.2">
      <c r="A3655">
        <v>3648</v>
      </c>
      <c r="B3655" s="3" t="s">
        <v>3646</v>
      </c>
      <c r="C3655" s="3" t="s">
        <v>7758</v>
      </c>
      <c r="D3655" s="6">
        <v>40000</v>
      </c>
      <c r="E3655" s="8">
        <v>40153</v>
      </c>
      <c r="F3655" s="10">
        <f>ROUND(E3655 / D3655 * 100, 0)</f>
        <v>100</v>
      </c>
      <c r="G3655" t="s">
        <v>8218</v>
      </c>
      <c r="H3655" t="s">
        <v>8223</v>
      </c>
      <c r="I3655" t="s">
        <v>8245</v>
      </c>
      <c r="J3655">
        <v>1412492445</v>
      </c>
      <c r="K3655">
        <v>1409900445</v>
      </c>
      <c r="L3655" s="16">
        <f>(K3655 / 60 / 60 / 24) + DATE(1970, 1, 1)</f>
        <v>41887.292187500003</v>
      </c>
      <c r="M3655" s="16">
        <f>(J3655 / 60 / 60 / 24) + DATE(1970, 1, 1)</f>
        <v>41917.292187500003</v>
      </c>
      <c r="N3655" s="10">
        <f>M3655-L3655</f>
        <v>30</v>
      </c>
      <c r="O3655" t="b">
        <v>0</v>
      </c>
      <c r="P3655">
        <v>73</v>
      </c>
      <c r="Q3655" s="12">
        <f>IFERROR(ROUND(E3655 / P3655, 2), 0)</f>
        <v>550.04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hidden="1" x14ac:dyDescent="0.2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s="10">
        <f>ROUND(E3656 / D3656 * 100, 0)</f>
        <v>100</v>
      </c>
      <c r="G3656" t="s">
        <v>8218</v>
      </c>
      <c r="H3656" t="s">
        <v>8224</v>
      </c>
      <c r="I3656" t="s">
        <v>8246</v>
      </c>
      <c r="J3656">
        <v>1454412584</v>
      </c>
      <c r="K3656">
        <v>1452598184</v>
      </c>
      <c r="L3656" s="16">
        <f>(K3656 / 60 / 60 / 24) + DATE(1970, 1, 1)</f>
        <v>42381.478981481487</v>
      </c>
      <c r="M3656" s="16">
        <f>(J3656 / 60 / 60 / 24) + DATE(1970, 1, 1)</f>
        <v>42402.478981481487</v>
      </c>
      <c r="N3656" s="10">
        <f>M3656-L3656</f>
        <v>21</v>
      </c>
      <c r="O3656" t="b">
        <v>0</v>
      </c>
      <c r="P3656">
        <v>17</v>
      </c>
      <c r="Q3656" s="12">
        <f>IFERROR(ROUND(E3656 / P3656, 2), 0)</f>
        <v>29.41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hidden="1" x14ac:dyDescent="0.2">
      <c r="A3657">
        <v>3660</v>
      </c>
      <c r="B3657" s="3" t="s">
        <v>3657</v>
      </c>
      <c r="C3657" s="3" t="s">
        <v>7770</v>
      </c>
      <c r="D3657" s="6">
        <v>250</v>
      </c>
      <c r="E3657" s="8">
        <v>250</v>
      </c>
      <c r="F3657" s="10">
        <f>ROUND(E3657 / D3657 * 100, 0)</f>
        <v>100</v>
      </c>
      <c r="G3657" t="s">
        <v>8218</v>
      </c>
      <c r="H3657" t="s">
        <v>8224</v>
      </c>
      <c r="I3657" t="s">
        <v>8246</v>
      </c>
      <c r="J3657">
        <v>1419368925</v>
      </c>
      <c r="K3657">
        <v>1417208925</v>
      </c>
      <c r="L3657" s="16">
        <f>(K3657 / 60 / 60 / 24) + DATE(1970, 1, 1)</f>
        <v>41971.881076388891</v>
      </c>
      <c r="M3657" s="16">
        <f>(J3657 / 60 / 60 / 24) + DATE(1970, 1, 1)</f>
        <v>41996.881076388891</v>
      </c>
      <c r="N3657" s="10">
        <f>M3657-L3657</f>
        <v>25</v>
      </c>
      <c r="O3657" t="b">
        <v>0</v>
      </c>
      <c r="P3657">
        <v>22</v>
      </c>
      <c r="Q3657" s="12">
        <f>IFERROR(ROUND(E3657 / P3657, 2), 0)</f>
        <v>11.36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16" x14ac:dyDescent="0.2">
      <c r="A3658">
        <v>3666</v>
      </c>
      <c r="B3658" s="3" t="s">
        <v>3663</v>
      </c>
      <c r="C3658" s="3" t="s">
        <v>7776</v>
      </c>
      <c r="D3658" s="6">
        <v>1200</v>
      </c>
      <c r="E3658" s="8">
        <v>1200</v>
      </c>
      <c r="F3658" s="10">
        <f>ROUND(E3658 / D3658 * 100, 0)</f>
        <v>100</v>
      </c>
      <c r="G3658" t="s">
        <v>8218</v>
      </c>
      <c r="H3658" t="s">
        <v>8223</v>
      </c>
      <c r="I3658" t="s">
        <v>8245</v>
      </c>
      <c r="J3658">
        <v>1406185200</v>
      </c>
      <c r="K3658">
        <v>1404337382</v>
      </c>
      <c r="L3658" s="16">
        <f>(K3658 / 60 / 60 / 24) + DATE(1970, 1, 1)</f>
        <v>41822.90488425926</v>
      </c>
      <c r="M3658" s="16">
        <f>(J3658 / 60 / 60 / 24) + DATE(1970, 1, 1)</f>
        <v>41844.291666666664</v>
      </c>
      <c r="N3658" s="10">
        <f>M3658-L3658</f>
        <v>21.386782407404098</v>
      </c>
      <c r="O3658" t="b">
        <v>0</v>
      </c>
      <c r="P3658">
        <v>38</v>
      </c>
      <c r="Q3658" s="12">
        <f>IFERROR(ROUND(E3658 / P3658, 2), 0)</f>
        <v>31.58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hidden="1" x14ac:dyDescent="0.2">
      <c r="A3659">
        <v>3674</v>
      </c>
      <c r="B3659" s="3" t="s">
        <v>3671</v>
      </c>
      <c r="C3659" s="3" t="s">
        <v>7784</v>
      </c>
      <c r="D3659" s="6">
        <v>4500</v>
      </c>
      <c r="E3659" s="8">
        <v>4500</v>
      </c>
      <c r="F3659" s="10">
        <f>ROUND(E3659 / D3659 * 100, 0)</f>
        <v>100</v>
      </c>
      <c r="G3659" t="s">
        <v>8218</v>
      </c>
      <c r="H3659" t="s">
        <v>8235</v>
      </c>
      <c r="I3659" t="s">
        <v>8248</v>
      </c>
      <c r="J3659">
        <v>1472936229</v>
      </c>
      <c r="K3659">
        <v>1467752229</v>
      </c>
      <c r="L3659" s="16">
        <f>(K3659 / 60 / 60 / 24) + DATE(1970, 1, 1)</f>
        <v>42556.873020833329</v>
      </c>
      <c r="M3659" s="16">
        <f>(J3659 / 60 / 60 / 24) + DATE(1970, 1, 1)</f>
        <v>42616.873020833329</v>
      </c>
      <c r="N3659" s="10">
        <f>M3659-L3659</f>
        <v>60</v>
      </c>
      <c r="O3659" t="b">
        <v>0</v>
      </c>
      <c r="P3659">
        <v>31</v>
      </c>
      <c r="Q3659" s="12">
        <f>IFERROR(ROUND(E3659 / P3659, 2), 0)</f>
        <v>145.16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48" x14ac:dyDescent="0.2">
      <c r="A3660">
        <v>3687</v>
      </c>
      <c r="B3660" s="3" t="s">
        <v>3684</v>
      </c>
      <c r="C3660" s="3" t="s">
        <v>7797</v>
      </c>
      <c r="D3660" s="6">
        <v>5000</v>
      </c>
      <c r="E3660" s="8">
        <v>5012.25</v>
      </c>
      <c r="F3660" s="10">
        <f>ROUND(E3660 / D3660 * 100, 0)</f>
        <v>100</v>
      </c>
      <c r="G3660" t="s">
        <v>8218</v>
      </c>
      <c r="H3660" t="s">
        <v>8223</v>
      </c>
      <c r="I3660" t="s">
        <v>8245</v>
      </c>
      <c r="J3660">
        <v>1403846055</v>
      </c>
      <c r="K3660">
        <v>1401254055</v>
      </c>
      <c r="L3660" s="16">
        <f>(K3660 / 60 / 60 / 24) + DATE(1970, 1, 1)</f>
        <v>41787.218229166669</v>
      </c>
      <c r="M3660" s="16">
        <f>(J3660 / 60 / 60 / 24) + DATE(1970, 1, 1)</f>
        <v>41817.218229166669</v>
      </c>
      <c r="N3660" s="10">
        <f>M3660-L3660</f>
        <v>30</v>
      </c>
      <c r="O3660" t="b">
        <v>0</v>
      </c>
      <c r="P3660">
        <v>25</v>
      </c>
      <c r="Q3660" s="12">
        <f>IFERROR(ROUND(E3660 / P3660, 2), 0)</f>
        <v>200.49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64" x14ac:dyDescent="0.2">
      <c r="A3661">
        <v>3695</v>
      </c>
      <c r="B3661" s="3" t="s">
        <v>3692</v>
      </c>
      <c r="C3661" s="3" t="s">
        <v>7805</v>
      </c>
      <c r="D3661" s="6">
        <v>4000</v>
      </c>
      <c r="E3661" s="8">
        <v>4005</v>
      </c>
      <c r="F3661" s="10">
        <f>ROUND(E3661 / D3661 * 100, 0)</f>
        <v>100</v>
      </c>
      <c r="G3661" t="s">
        <v>8218</v>
      </c>
      <c r="H3661" t="s">
        <v>8223</v>
      </c>
      <c r="I3661" t="s">
        <v>8245</v>
      </c>
      <c r="J3661">
        <v>1421009610</v>
      </c>
      <c r="K3661">
        <v>1419281610</v>
      </c>
      <c r="L3661" s="16">
        <f>(K3661 / 60 / 60 / 24) + DATE(1970, 1, 1)</f>
        <v>41995.870486111111</v>
      </c>
      <c r="M3661" s="16">
        <f>(J3661 / 60 / 60 / 24) + DATE(1970, 1, 1)</f>
        <v>42015.870486111111</v>
      </c>
      <c r="N3661" s="10">
        <f>M3661-L3661</f>
        <v>20</v>
      </c>
      <c r="O3661" t="b">
        <v>0</v>
      </c>
      <c r="P3661">
        <v>33</v>
      </c>
      <c r="Q3661" s="12">
        <f>IFERROR(ROUND(E3661 / P3661, 2), 0)</f>
        <v>121.36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hidden="1" x14ac:dyDescent="0.2">
      <c r="A3662">
        <v>3701</v>
      </c>
      <c r="B3662" s="3" t="s">
        <v>3698</v>
      </c>
      <c r="C3662" s="3" t="s">
        <v>7811</v>
      </c>
      <c r="D3662" s="6">
        <v>1500</v>
      </c>
      <c r="E3662" s="8">
        <v>1505</v>
      </c>
      <c r="F3662" s="10">
        <f>ROUND(E3662 / D3662 * 100, 0)</f>
        <v>100</v>
      </c>
      <c r="G3662" t="s">
        <v>8218</v>
      </c>
      <c r="H3662" t="s">
        <v>8224</v>
      </c>
      <c r="I3662" t="s">
        <v>8246</v>
      </c>
      <c r="J3662">
        <v>1433422793</v>
      </c>
      <c r="K3662">
        <v>1430830793</v>
      </c>
      <c r="L3662" s="16">
        <f>(K3662 / 60 / 60 / 24) + DATE(1970, 1, 1)</f>
        <v>42129.541585648149</v>
      </c>
      <c r="M3662" s="16">
        <f>(J3662 / 60 / 60 / 24) + DATE(1970, 1, 1)</f>
        <v>42159.541585648149</v>
      </c>
      <c r="N3662" s="10">
        <f>M3662-L3662</f>
        <v>30</v>
      </c>
      <c r="O3662" t="b">
        <v>0</v>
      </c>
      <c r="P3662">
        <v>39</v>
      </c>
      <c r="Q3662" s="12">
        <f>IFERROR(ROUND(E3662 / P3662, 2), 0)</f>
        <v>38.590000000000003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hidden="1" x14ac:dyDescent="0.2">
      <c r="A3663">
        <v>3808</v>
      </c>
      <c r="B3663" s="3" t="s">
        <v>3805</v>
      </c>
      <c r="C3663" s="3" t="s">
        <v>7918</v>
      </c>
      <c r="D3663" s="6">
        <v>1000</v>
      </c>
      <c r="E3663" s="8">
        <v>1000</v>
      </c>
      <c r="F3663" s="10">
        <f>ROUND(E3663 / D3663 * 100, 0)</f>
        <v>100</v>
      </c>
      <c r="G3663" t="s">
        <v>8218</v>
      </c>
      <c r="H3663" t="s">
        <v>8224</v>
      </c>
      <c r="I3663" t="s">
        <v>8246</v>
      </c>
      <c r="J3663">
        <v>1429955619</v>
      </c>
      <c r="K3663">
        <v>1424775219</v>
      </c>
      <c r="L3663" s="16">
        <f>(K3663 / 60 / 60 / 24) + DATE(1970, 1, 1)</f>
        <v>42059.453923611116</v>
      </c>
      <c r="M3663" s="16">
        <f>(J3663 / 60 / 60 / 24) + DATE(1970, 1, 1)</f>
        <v>42119.412256944444</v>
      </c>
      <c r="N3663" s="10">
        <f>M3663-L3663</f>
        <v>59.958333333328483</v>
      </c>
      <c r="O3663" t="b">
        <v>0</v>
      </c>
      <c r="P3663">
        <v>24</v>
      </c>
      <c r="Q3663" s="12">
        <f>IFERROR(ROUND(E3663 / P3663, 2), 0)</f>
        <v>41.67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32" hidden="1" x14ac:dyDescent="0.2">
      <c r="A3664">
        <v>3815</v>
      </c>
      <c r="B3664" s="3" t="s">
        <v>3812</v>
      </c>
      <c r="C3664" s="3" t="s">
        <v>7925</v>
      </c>
      <c r="D3664" s="6">
        <v>1000</v>
      </c>
      <c r="E3664" s="8">
        <v>1000.01</v>
      </c>
      <c r="F3664" s="10">
        <f>ROUND(E3664 / D3664 * 100, 0)</f>
        <v>100</v>
      </c>
      <c r="G3664" t="s">
        <v>8218</v>
      </c>
      <c r="H3664" t="s">
        <v>8224</v>
      </c>
      <c r="I3664" t="s">
        <v>8246</v>
      </c>
      <c r="J3664">
        <v>1440111600</v>
      </c>
      <c r="K3664">
        <v>1437545657</v>
      </c>
      <c r="L3664" s="16">
        <f>(K3664 / 60 / 60 / 24) + DATE(1970, 1, 1)</f>
        <v>42207.259918981479</v>
      </c>
      <c r="M3664" s="16">
        <f>(J3664 / 60 / 60 / 24) + DATE(1970, 1, 1)</f>
        <v>42236.958333333328</v>
      </c>
      <c r="N3664" s="10">
        <f>M3664-L3664</f>
        <v>29.698414351849351</v>
      </c>
      <c r="O3664" t="b">
        <v>0</v>
      </c>
      <c r="P3664">
        <v>20</v>
      </c>
      <c r="Q3664" s="12">
        <f>IFERROR(ROUND(E3664 / P3664, 2), 0)</f>
        <v>50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3828</v>
      </c>
      <c r="B3665" s="3" t="s">
        <v>3825</v>
      </c>
      <c r="C3665" s="3" t="s">
        <v>7937</v>
      </c>
      <c r="D3665" s="6">
        <v>5000</v>
      </c>
      <c r="E3665" s="8">
        <v>5000</v>
      </c>
      <c r="F3665" s="10">
        <f>ROUND(E3665 / D3665 * 100, 0)</f>
        <v>100</v>
      </c>
      <c r="G3665" t="s">
        <v>8218</v>
      </c>
      <c r="H3665" t="s">
        <v>8223</v>
      </c>
      <c r="I3665" t="s">
        <v>8245</v>
      </c>
      <c r="J3665">
        <v>1420033187</v>
      </c>
      <c r="K3665">
        <v>1414845587</v>
      </c>
      <c r="L3665" s="16">
        <f>(K3665 / 60 / 60 / 24) + DATE(1970, 1, 1)</f>
        <v>41944.527627314819</v>
      </c>
      <c r="M3665" s="16">
        <f>(J3665 / 60 / 60 / 24) + DATE(1970, 1, 1)</f>
        <v>42004.569293981483</v>
      </c>
      <c r="N3665" s="10">
        <f>M3665-L3665</f>
        <v>60.041666666664241</v>
      </c>
      <c r="O3665" t="b">
        <v>0</v>
      </c>
      <c r="P3665">
        <v>28</v>
      </c>
      <c r="Q3665" s="12">
        <f>IFERROR(ROUND(E3665 / P3665, 2), 0)</f>
        <v>178.57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3829</v>
      </c>
      <c r="B3666" s="3" t="s">
        <v>3826</v>
      </c>
      <c r="C3666" s="3" t="s">
        <v>7938</v>
      </c>
      <c r="D3666" s="6">
        <v>500</v>
      </c>
      <c r="E3666" s="8">
        <v>501</v>
      </c>
      <c r="F3666" s="10">
        <f>ROUND(E3666 / D3666 * 100, 0)</f>
        <v>100</v>
      </c>
      <c r="G3666" t="s">
        <v>8218</v>
      </c>
      <c r="H3666" t="s">
        <v>8223</v>
      </c>
      <c r="I3666" t="s">
        <v>8245</v>
      </c>
      <c r="J3666">
        <v>1472676371</v>
      </c>
      <c r="K3666">
        <v>1470948371</v>
      </c>
      <c r="L3666" s="16">
        <f>(K3666 / 60 / 60 / 24) + DATE(1970, 1, 1)</f>
        <v>42593.865405092598</v>
      </c>
      <c r="M3666" s="16">
        <f>(J3666 / 60 / 60 / 24) + DATE(1970, 1, 1)</f>
        <v>42613.865405092598</v>
      </c>
      <c r="N3666" s="10">
        <f>M3666-L3666</f>
        <v>20</v>
      </c>
      <c r="O3666" t="b">
        <v>0</v>
      </c>
      <c r="P3666">
        <v>8</v>
      </c>
      <c r="Q3666" s="12">
        <f>IFERROR(ROUND(E3666 / P3666, 2), 0)</f>
        <v>62.63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3937</v>
      </c>
      <c r="B3667" s="3" t="s">
        <v>3934</v>
      </c>
      <c r="C3667" s="3" t="s">
        <v>8045</v>
      </c>
      <c r="D3667" s="6">
        <v>2885</v>
      </c>
      <c r="E3667" s="8">
        <v>2485</v>
      </c>
      <c r="F3667" s="10">
        <f>ROUND(E3667 / D3667 * 100, 0)</f>
        <v>86</v>
      </c>
      <c r="G3667" t="s">
        <v>8220</v>
      </c>
      <c r="H3667" t="s">
        <v>8223</v>
      </c>
      <c r="I3667" t="s">
        <v>8245</v>
      </c>
      <c r="J3667">
        <v>1468249760</v>
      </c>
      <c r="K3667">
        <v>1465830560</v>
      </c>
      <c r="L3667" s="16">
        <f>(K3667 / 60 / 60 / 24) + DATE(1970, 1, 1)</f>
        <v>42534.631481481483</v>
      </c>
      <c r="M3667" s="16">
        <f>(J3667 / 60 / 60 / 24) + DATE(1970, 1, 1)</f>
        <v>42562.631481481483</v>
      </c>
      <c r="N3667" s="10">
        <f>M3667-L3667</f>
        <v>28</v>
      </c>
      <c r="O3667" t="b">
        <v>0</v>
      </c>
      <c r="P3667">
        <v>10</v>
      </c>
      <c r="Q3667" s="12">
        <f>IFERROR(ROUND(E3667 / P3667, 2), 0)</f>
        <v>248.5</v>
      </c>
      <c r="R3667" t="b">
        <v>0</v>
      </c>
      <c r="S3667" t="s">
        <v>8269</v>
      </c>
      <c r="T3667" t="s">
        <v>8315</v>
      </c>
      <c r="U3667" t="s">
        <v>8316</v>
      </c>
    </row>
    <row r="3668" spans="1:21" ht="48" x14ac:dyDescent="0.2">
      <c r="A3668">
        <v>3973</v>
      </c>
      <c r="B3668" s="3" t="s">
        <v>3970</v>
      </c>
      <c r="C3668" s="3" t="s">
        <v>8080</v>
      </c>
      <c r="D3668" s="6">
        <v>5000</v>
      </c>
      <c r="E3668" s="8">
        <v>3905</v>
      </c>
      <c r="F3668" s="10">
        <f>ROUND(E3668 / D3668 * 100, 0)</f>
        <v>78</v>
      </c>
      <c r="G3668" t="s">
        <v>8220</v>
      </c>
      <c r="H3668" t="s">
        <v>8223</v>
      </c>
      <c r="I3668" t="s">
        <v>8245</v>
      </c>
      <c r="J3668">
        <v>1462766400</v>
      </c>
      <c r="K3668">
        <v>1460219110</v>
      </c>
      <c r="L3668" s="16">
        <f>(K3668 / 60 / 60 / 24) + DATE(1970, 1, 1)</f>
        <v>42469.68414351852</v>
      </c>
      <c r="M3668" s="16">
        <f>(J3668 / 60 / 60 / 24) + DATE(1970, 1, 1)</f>
        <v>42499.166666666672</v>
      </c>
      <c r="N3668" s="10">
        <f>M3668-L3668</f>
        <v>29.482523148151813</v>
      </c>
      <c r="O3668" t="b">
        <v>0</v>
      </c>
      <c r="P3668">
        <v>37</v>
      </c>
      <c r="Q3668" s="12">
        <f>IFERROR(ROUND(E3668 / P3668, 2), 0)</f>
        <v>105.54</v>
      </c>
      <c r="R3668" t="b">
        <v>0</v>
      </c>
      <c r="S3668" t="s">
        <v>8269</v>
      </c>
      <c r="T3668" t="s">
        <v>8315</v>
      </c>
      <c r="U3668" t="s">
        <v>8316</v>
      </c>
    </row>
    <row r="3669" spans="1:21" ht="64" x14ac:dyDescent="0.2">
      <c r="A3669">
        <v>3144</v>
      </c>
      <c r="B3669" s="3" t="s">
        <v>3144</v>
      </c>
      <c r="C3669" s="3" t="s">
        <v>7254</v>
      </c>
      <c r="D3669" s="6">
        <v>10000</v>
      </c>
      <c r="E3669" s="8">
        <v>7540</v>
      </c>
      <c r="F3669" s="10">
        <f>ROUND(E3669 / D3669 * 100, 0)</f>
        <v>75</v>
      </c>
      <c r="G3669" t="s">
        <v>8221</v>
      </c>
      <c r="H3669" t="s">
        <v>8223</v>
      </c>
      <c r="I3669" t="s">
        <v>8245</v>
      </c>
      <c r="J3669">
        <v>1489903200</v>
      </c>
      <c r="K3669">
        <v>1488459307</v>
      </c>
      <c r="L3669" s="16">
        <f>(K3669 / 60 / 60 / 24) + DATE(1970, 1, 1)</f>
        <v>42796.538275462968</v>
      </c>
      <c r="M3669" s="16">
        <f>(J3669 / 60 / 60 / 24) + DATE(1970, 1, 1)</f>
        <v>42813.25</v>
      </c>
      <c r="N3669" s="10">
        <f>M3669-L3669</f>
        <v>16.711724537031841</v>
      </c>
      <c r="O3669" t="b">
        <v>0</v>
      </c>
      <c r="P3669">
        <v>30</v>
      </c>
      <c r="Q3669" s="12">
        <f>IFERROR(ROUND(E3669 / P3669, 2), 0)</f>
        <v>251.33</v>
      </c>
      <c r="R3669" t="b">
        <v>0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4106</v>
      </c>
      <c r="B3670" s="3" t="s">
        <v>4102</v>
      </c>
      <c r="C3670" s="3" t="s">
        <v>8209</v>
      </c>
      <c r="D3670" s="6">
        <v>5000</v>
      </c>
      <c r="E3670" s="8">
        <v>3530</v>
      </c>
      <c r="F3670" s="10">
        <f>ROUND(E3670 / D3670 * 100, 0)</f>
        <v>71</v>
      </c>
      <c r="G3670" t="s">
        <v>8220</v>
      </c>
      <c r="H3670" t="s">
        <v>8223</v>
      </c>
      <c r="I3670" t="s">
        <v>8245</v>
      </c>
      <c r="J3670">
        <v>1427936400</v>
      </c>
      <c r="K3670">
        <v>1424221866</v>
      </c>
      <c r="L3670" s="16">
        <f>(K3670 / 60 / 60 / 24) + DATE(1970, 1, 1)</f>
        <v>42053.049375000002</v>
      </c>
      <c r="M3670" s="16">
        <f>(J3670 / 60 / 60 / 24) + DATE(1970, 1, 1)</f>
        <v>42096.041666666672</v>
      </c>
      <c r="N3670" s="10">
        <f>M3670-L3670</f>
        <v>42.992291666669189</v>
      </c>
      <c r="O3670" t="b">
        <v>0</v>
      </c>
      <c r="P3670">
        <v>33</v>
      </c>
      <c r="Q3670" s="12">
        <f>IFERROR(ROUND(E3670 / P3670, 2), 0)</f>
        <v>106.97</v>
      </c>
      <c r="R3670" t="b">
        <v>0</v>
      </c>
      <c r="S3670" t="s">
        <v>8269</v>
      </c>
      <c r="T3670" t="s">
        <v>8315</v>
      </c>
      <c r="U3670" t="s">
        <v>8316</v>
      </c>
    </row>
    <row r="3671" spans="1:21" ht="32" x14ac:dyDescent="0.2">
      <c r="A3671">
        <v>4022</v>
      </c>
      <c r="B3671" s="3" t="s">
        <v>4018</v>
      </c>
      <c r="C3671" s="3" t="s">
        <v>8127</v>
      </c>
      <c r="D3671" s="6">
        <v>18000</v>
      </c>
      <c r="E3671" s="8">
        <v>12521</v>
      </c>
      <c r="F3671" s="10">
        <f>ROUND(E3671 / D3671 * 100, 0)</f>
        <v>70</v>
      </c>
      <c r="G3671" t="s">
        <v>8220</v>
      </c>
      <c r="H3671" t="s">
        <v>8223</v>
      </c>
      <c r="I3671" t="s">
        <v>8245</v>
      </c>
      <c r="J3671">
        <v>1422759240</v>
      </c>
      <c r="K3671">
        <v>1418824867</v>
      </c>
      <c r="L3671" s="16">
        <f>(K3671 / 60 / 60 / 24) + DATE(1970, 1, 1)</f>
        <v>41990.584108796291</v>
      </c>
      <c r="M3671" s="16">
        <f>(J3671 / 60 / 60 / 24) + DATE(1970, 1, 1)</f>
        <v>42036.120833333334</v>
      </c>
      <c r="N3671" s="10">
        <f>M3671-L3671</f>
        <v>45.536724537043483</v>
      </c>
      <c r="O3671" t="b">
        <v>0</v>
      </c>
      <c r="P3671">
        <v>197</v>
      </c>
      <c r="Q3671" s="12">
        <f>IFERROR(ROUND(E3671 / P3671, 2), 0)</f>
        <v>63.56</v>
      </c>
      <c r="R3671" t="b">
        <v>0</v>
      </c>
      <c r="S3671" t="s">
        <v>8269</v>
      </c>
      <c r="T3671" t="s">
        <v>8315</v>
      </c>
      <c r="U3671" t="s">
        <v>8316</v>
      </c>
    </row>
    <row r="3672" spans="1:21" ht="48" hidden="1" x14ac:dyDescent="0.2">
      <c r="A3672">
        <v>3906</v>
      </c>
      <c r="B3672" s="3" t="s">
        <v>3903</v>
      </c>
      <c r="C3672" s="3" t="s">
        <v>8014</v>
      </c>
      <c r="D3672" s="6">
        <v>1500</v>
      </c>
      <c r="E3672" s="8">
        <v>1010</v>
      </c>
      <c r="F3672" s="10">
        <f>ROUND(E3672 / D3672 * 100, 0)</f>
        <v>67</v>
      </c>
      <c r="G3672" t="s">
        <v>8220</v>
      </c>
      <c r="H3672" t="s">
        <v>8224</v>
      </c>
      <c r="I3672" t="s">
        <v>8246</v>
      </c>
      <c r="J3672">
        <v>1435325100</v>
      </c>
      <c r="K3672">
        <v>1432072893</v>
      </c>
      <c r="L3672" s="16">
        <f>(K3672 / 60 / 60 / 24) + DATE(1970, 1, 1)</f>
        <v>42143.917743055557</v>
      </c>
      <c r="M3672" s="16">
        <f>(J3672 / 60 / 60 / 24) + DATE(1970, 1, 1)</f>
        <v>42181.559027777781</v>
      </c>
      <c r="N3672" s="10">
        <f>M3672-L3672</f>
        <v>37.641284722223645</v>
      </c>
      <c r="O3672" t="b">
        <v>0</v>
      </c>
      <c r="P3672">
        <v>16</v>
      </c>
      <c r="Q3672" s="12">
        <f>IFERROR(ROUND(E3672 / P3672, 2), 0)</f>
        <v>63.13</v>
      </c>
      <c r="R3672" t="b">
        <v>0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2900</v>
      </c>
      <c r="B3673" s="3" t="s">
        <v>2900</v>
      </c>
      <c r="C3673" s="3" t="s">
        <v>7010</v>
      </c>
      <c r="D3673" s="6">
        <v>5500</v>
      </c>
      <c r="E3673" s="8">
        <v>3405</v>
      </c>
      <c r="F3673" s="10">
        <f>ROUND(E3673 / D3673 * 100, 0)</f>
        <v>62</v>
      </c>
      <c r="G3673" t="s">
        <v>8220</v>
      </c>
      <c r="H3673" t="s">
        <v>8223</v>
      </c>
      <c r="I3673" t="s">
        <v>8245</v>
      </c>
      <c r="J3673">
        <v>1407562632</v>
      </c>
      <c r="K3673">
        <v>1404970632</v>
      </c>
      <c r="L3673" s="16">
        <f>(K3673 / 60 / 60 / 24) + DATE(1970, 1, 1)</f>
        <v>41830.234166666669</v>
      </c>
      <c r="M3673" s="16">
        <f>(J3673 / 60 / 60 / 24) + DATE(1970, 1, 1)</f>
        <v>41860.234166666669</v>
      </c>
      <c r="N3673" s="10">
        <f>M3673-L3673</f>
        <v>30</v>
      </c>
      <c r="O3673" t="b">
        <v>0</v>
      </c>
      <c r="P3673">
        <v>7</v>
      </c>
      <c r="Q3673" s="12">
        <f>IFERROR(ROUND(E3673 / P3673, 2), 0)</f>
        <v>486.43</v>
      </c>
      <c r="R3673" t="b">
        <v>0</v>
      </c>
      <c r="S3673" t="s">
        <v>8269</v>
      </c>
      <c r="T3673" t="s">
        <v>8315</v>
      </c>
      <c r="U3673" t="s">
        <v>8316</v>
      </c>
    </row>
    <row r="3674" spans="1:21" ht="48" hidden="1" x14ac:dyDescent="0.2">
      <c r="A3674">
        <v>2915</v>
      </c>
      <c r="B3674" s="3" t="s">
        <v>2915</v>
      </c>
      <c r="C3674" s="3" t="s">
        <v>7025</v>
      </c>
      <c r="D3674" s="6">
        <v>1000</v>
      </c>
      <c r="E3674" s="8">
        <v>611</v>
      </c>
      <c r="F3674" s="10">
        <f>ROUND(E3674 / D3674 * 100, 0)</f>
        <v>61</v>
      </c>
      <c r="G3674" t="s">
        <v>8220</v>
      </c>
      <c r="H3674" t="s">
        <v>8224</v>
      </c>
      <c r="I3674" t="s">
        <v>8246</v>
      </c>
      <c r="J3674">
        <v>1458117190</v>
      </c>
      <c r="K3674">
        <v>1455528790</v>
      </c>
      <c r="L3674" s="16">
        <f>(K3674 / 60 / 60 / 24) + DATE(1970, 1, 1)</f>
        <v>42415.398032407407</v>
      </c>
      <c r="M3674" s="16">
        <f>(J3674 / 60 / 60 / 24) + DATE(1970, 1, 1)</f>
        <v>42445.356365740736</v>
      </c>
      <c r="N3674" s="10">
        <f>M3674-L3674</f>
        <v>29.958333333328483</v>
      </c>
      <c r="O3674" t="b">
        <v>0</v>
      </c>
      <c r="P3674">
        <v>3</v>
      </c>
      <c r="Q3674" s="12">
        <f>IFERROR(ROUND(E3674 / P3674, 2), 0)</f>
        <v>203.67</v>
      </c>
      <c r="R3674" t="b">
        <v>0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4067</v>
      </c>
      <c r="B3675" s="3" t="s">
        <v>4063</v>
      </c>
      <c r="C3675" s="3" t="s">
        <v>7998</v>
      </c>
      <c r="D3675" s="6">
        <v>5000</v>
      </c>
      <c r="E3675" s="8">
        <v>3045</v>
      </c>
      <c r="F3675" s="10">
        <f>ROUND(E3675 / D3675 * 100, 0)</f>
        <v>61</v>
      </c>
      <c r="G3675" t="s">
        <v>8220</v>
      </c>
      <c r="H3675" t="s">
        <v>8223</v>
      </c>
      <c r="I3675" t="s">
        <v>8245</v>
      </c>
      <c r="J3675">
        <v>1443408550</v>
      </c>
      <c r="K3675">
        <v>1439952550</v>
      </c>
      <c r="L3675" s="16">
        <f>(K3675 / 60 / 60 / 24) + DATE(1970, 1, 1)</f>
        <v>42235.117476851854</v>
      </c>
      <c r="M3675" s="16">
        <f>(J3675 / 60 / 60 / 24) + DATE(1970, 1, 1)</f>
        <v>42275.117476851854</v>
      </c>
      <c r="N3675" s="10">
        <f>M3675-L3675</f>
        <v>40</v>
      </c>
      <c r="O3675" t="b">
        <v>0</v>
      </c>
      <c r="P3675">
        <v>17</v>
      </c>
      <c r="Q3675" s="12">
        <f>IFERROR(ROUND(E3675 / P3675, 2), 0)</f>
        <v>179.12</v>
      </c>
      <c r="R3675" t="b">
        <v>0</v>
      </c>
      <c r="S3675" t="s">
        <v>8269</v>
      </c>
      <c r="T3675" t="s">
        <v>8315</v>
      </c>
      <c r="U3675" t="s">
        <v>8316</v>
      </c>
    </row>
    <row r="3676" spans="1:21" ht="32" x14ac:dyDescent="0.2">
      <c r="A3676">
        <v>4039</v>
      </c>
      <c r="B3676" s="3" t="s">
        <v>4035</v>
      </c>
      <c r="C3676" s="3" t="s">
        <v>8143</v>
      </c>
      <c r="D3676" s="6">
        <v>500</v>
      </c>
      <c r="E3676" s="8">
        <v>300</v>
      </c>
      <c r="F3676" s="10">
        <f>ROUND(E3676 / D3676 * 100, 0)</f>
        <v>60</v>
      </c>
      <c r="G3676" t="s">
        <v>8220</v>
      </c>
      <c r="H3676" t="s">
        <v>8223</v>
      </c>
      <c r="I3676" t="s">
        <v>8245</v>
      </c>
      <c r="J3676">
        <v>1448949540</v>
      </c>
      <c r="K3676">
        <v>1446048367</v>
      </c>
      <c r="L3676" s="16">
        <f>(K3676 / 60 / 60 / 24) + DATE(1970, 1, 1)</f>
        <v>42305.670914351853</v>
      </c>
      <c r="M3676" s="16">
        <f>(J3676 / 60 / 60 / 24) + DATE(1970, 1, 1)</f>
        <v>42339.249305555553</v>
      </c>
      <c r="N3676" s="10">
        <f>M3676-L3676</f>
        <v>33.578391203700448</v>
      </c>
      <c r="O3676" t="b">
        <v>0</v>
      </c>
      <c r="P3676">
        <v>5</v>
      </c>
      <c r="Q3676" s="12">
        <f>IFERROR(ROUND(E3676 / P3676, 2), 0)</f>
        <v>60</v>
      </c>
      <c r="R3676" t="b">
        <v>0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3998</v>
      </c>
      <c r="B3677" s="3" t="s">
        <v>3994</v>
      </c>
      <c r="C3677" s="3" t="s">
        <v>8104</v>
      </c>
      <c r="D3677" s="6">
        <v>1250</v>
      </c>
      <c r="E3677" s="8">
        <v>715</v>
      </c>
      <c r="F3677" s="10">
        <f>ROUND(E3677 / D3677 * 100, 0)</f>
        <v>57</v>
      </c>
      <c r="G3677" t="s">
        <v>8220</v>
      </c>
      <c r="H3677" t="s">
        <v>8223</v>
      </c>
      <c r="I3677" t="s">
        <v>8245</v>
      </c>
      <c r="J3677">
        <v>1427580426</v>
      </c>
      <c r="K3677">
        <v>1424992026</v>
      </c>
      <c r="L3677" s="16">
        <f>(K3677 / 60 / 60 / 24) + DATE(1970, 1, 1)</f>
        <v>42061.963263888887</v>
      </c>
      <c r="M3677" s="16">
        <f>(J3677 / 60 / 60 / 24) + DATE(1970, 1, 1)</f>
        <v>42091.921597222223</v>
      </c>
      <c r="N3677" s="10">
        <f>M3677-L3677</f>
        <v>29.958333333335759</v>
      </c>
      <c r="O3677" t="b">
        <v>0</v>
      </c>
      <c r="P3677">
        <v>12</v>
      </c>
      <c r="Q3677" s="12">
        <f>IFERROR(ROUND(E3677 / P3677, 2), 0)</f>
        <v>59.58</v>
      </c>
      <c r="R3677" t="b">
        <v>0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4056</v>
      </c>
      <c r="B3678" s="3" t="s">
        <v>4052</v>
      </c>
      <c r="C3678" s="3" t="s">
        <v>8160</v>
      </c>
      <c r="D3678" s="6">
        <v>1500</v>
      </c>
      <c r="E3678" s="8">
        <v>795</v>
      </c>
      <c r="F3678" s="10">
        <f>ROUND(E3678 / D3678 * 100, 0)</f>
        <v>53</v>
      </c>
      <c r="G3678" t="s">
        <v>8220</v>
      </c>
      <c r="H3678" t="s">
        <v>8223</v>
      </c>
      <c r="I3678" t="s">
        <v>8245</v>
      </c>
      <c r="J3678">
        <v>1467575940</v>
      </c>
      <c r="K3678">
        <v>1465856639</v>
      </c>
      <c r="L3678" s="16">
        <f>(K3678 / 60 / 60 / 24) + DATE(1970, 1, 1)</f>
        <v>42534.933321759265</v>
      </c>
      <c r="M3678" s="16">
        <f>(J3678 / 60 / 60 / 24) + DATE(1970, 1, 1)</f>
        <v>42554.832638888889</v>
      </c>
      <c r="N3678" s="10">
        <f>M3678-L3678</f>
        <v>19.899317129624251</v>
      </c>
      <c r="O3678" t="b">
        <v>0</v>
      </c>
      <c r="P3678">
        <v>9</v>
      </c>
      <c r="Q3678" s="12">
        <f>IFERROR(ROUND(E3678 / P3678, 2), 0)</f>
        <v>88.33</v>
      </c>
      <c r="R3678" t="b">
        <v>0</v>
      </c>
      <c r="S3678" t="s">
        <v>8269</v>
      </c>
      <c r="T3678" t="s">
        <v>8315</v>
      </c>
      <c r="U3678" t="s">
        <v>8316</v>
      </c>
    </row>
    <row r="3679" spans="1:21" ht="64" hidden="1" x14ac:dyDescent="0.2">
      <c r="A3679">
        <v>3141</v>
      </c>
      <c r="B3679" s="3" t="s">
        <v>3141</v>
      </c>
      <c r="C3679" s="3" t="s">
        <v>7251</v>
      </c>
      <c r="D3679" s="6">
        <v>500</v>
      </c>
      <c r="E3679" s="8">
        <v>258</v>
      </c>
      <c r="F3679" s="10">
        <f>ROUND(E3679 / D3679 * 100, 0)</f>
        <v>52</v>
      </c>
      <c r="G3679" t="s">
        <v>8221</v>
      </c>
      <c r="H3679" t="s">
        <v>8232</v>
      </c>
      <c r="I3679" t="s">
        <v>8248</v>
      </c>
      <c r="J3679">
        <v>1492372800</v>
      </c>
      <c r="K3679">
        <v>1488823488</v>
      </c>
      <c r="L3679" s="16">
        <f>(K3679 / 60 / 60 / 24) + DATE(1970, 1, 1)</f>
        <v>42800.753333333334</v>
      </c>
      <c r="M3679" s="16">
        <f>(J3679 / 60 / 60 / 24) + DATE(1970, 1, 1)</f>
        <v>42841.833333333328</v>
      </c>
      <c r="N3679" s="10">
        <f>M3679-L3679</f>
        <v>41.07999999999447</v>
      </c>
      <c r="O3679" t="b">
        <v>0</v>
      </c>
      <c r="P3679">
        <v>8</v>
      </c>
      <c r="Q3679" s="12">
        <f>IFERROR(ROUND(E3679 / P3679, 2), 0)</f>
        <v>32.25</v>
      </c>
      <c r="R3679" t="b">
        <v>0</v>
      </c>
      <c r="S3679" t="s">
        <v>8269</v>
      </c>
      <c r="T3679" t="s">
        <v>8315</v>
      </c>
      <c r="U3679" t="s">
        <v>8316</v>
      </c>
    </row>
    <row r="3680" spans="1:21" ht="48" x14ac:dyDescent="0.2">
      <c r="A3680">
        <v>2855</v>
      </c>
      <c r="B3680" s="3" t="s">
        <v>2855</v>
      </c>
      <c r="C3680" s="3" t="s">
        <v>6965</v>
      </c>
      <c r="D3680" s="6">
        <v>600</v>
      </c>
      <c r="E3680" s="8">
        <v>300</v>
      </c>
      <c r="F3680" s="10">
        <f>ROUND(E3680 / D3680 * 100, 0)</f>
        <v>50</v>
      </c>
      <c r="G3680" t="s">
        <v>8220</v>
      </c>
      <c r="H3680" t="s">
        <v>8223</v>
      </c>
      <c r="I3680" t="s">
        <v>8245</v>
      </c>
      <c r="J3680">
        <v>1454110440</v>
      </c>
      <c r="K3680">
        <v>1451607071</v>
      </c>
      <c r="L3680" s="16">
        <f>(K3680 / 60 / 60 / 24) + DATE(1970, 1, 1)</f>
        <v>42370.007766203707</v>
      </c>
      <c r="M3680" s="16">
        <f>(J3680 / 60 / 60 / 24) + DATE(1970, 1, 1)</f>
        <v>42398.981944444444</v>
      </c>
      <c r="N3680" s="10">
        <f>M3680-L3680</f>
        <v>28.974178240736364</v>
      </c>
      <c r="O3680" t="b">
        <v>0</v>
      </c>
      <c r="P3680">
        <v>5</v>
      </c>
      <c r="Q3680" s="12">
        <f>IFERROR(ROUND(E3680 / P3680, 2), 0)</f>
        <v>60</v>
      </c>
      <c r="R3680" t="b">
        <v>0</v>
      </c>
      <c r="S3680" t="s">
        <v>8269</v>
      </c>
      <c r="T3680" t="s">
        <v>8315</v>
      </c>
      <c r="U3680" t="s">
        <v>8316</v>
      </c>
    </row>
    <row r="3681" spans="1:21" ht="48" hidden="1" x14ac:dyDescent="0.2">
      <c r="A3681">
        <v>3902</v>
      </c>
      <c r="B3681" s="3" t="s">
        <v>3899</v>
      </c>
      <c r="C3681" s="3" t="s">
        <v>8010</v>
      </c>
      <c r="D3681" s="6">
        <v>3000</v>
      </c>
      <c r="E3681" s="8">
        <v>1465</v>
      </c>
      <c r="F3681" s="10">
        <f>ROUND(E3681 / D3681 * 100, 0)</f>
        <v>49</v>
      </c>
      <c r="G3681" t="s">
        <v>8220</v>
      </c>
      <c r="H3681" t="s">
        <v>8224</v>
      </c>
      <c r="I3681" t="s">
        <v>8246</v>
      </c>
      <c r="J3681">
        <v>1479125642</v>
      </c>
      <c r="K3681">
        <v>1476962042</v>
      </c>
      <c r="L3681" s="16">
        <f>(K3681 / 60 / 60 / 24) + DATE(1970, 1, 1)</f>
        <v>42663.468078703707</v>
      </c>
      <c r="M3681" s="16">
        <f>(J3681 / 60 / 60 / 24) + DATE(1970, 1, 1)</f>
        <v>42688.509745370371</v>
      </c>
      <c r="N3681" s="10">
        <f>M3681-L3681</f>
        <v>25.041666666664241</v>
      </c>
      <c r="O3681" t="b">
        <v>0</v>
      </c>
      <c r="P3681">
        <v>31</v>
      </c>
      <c r="Q3681" s="12">
        <f>IFERROR(ROUND(E3681 / P3681, 2), 0)</f>
        <v>47.26</v>
      </c>
      <c r="R3681" t="b">
        <v>0</v>
      </c>
      <c r="S3681" t="s">
        <v>8269</v>
      </c>
      <c r="T3681" t="s">
        <v>8315</v>
      </c>
      <c r="U3681" t="s">
        <v>8316</v>
      </c>
    </row>
    <row r="3682" spans="1:21" ht="48" x14ac:dyDescent="0.2">
      <c r="A3682">
        <v>3976</v>
      </c>
      <c r="B3682" s="3" t="s">
        <v>3973</v>
      </c>
      <c r="C3682" s="3" t="s">
        <v>8083</v>
      </c>
      <c r="D3682" s="6">
        <v>1300</v>
      </c>
      <c r="E3682" s="8">
        <v>620</v>
      </c>
      <c r="F3682" s="10">
        <f>ROUND(E3682 / D3682 * 100, 0)</f>
        <v>48</v>
      </c>
      <c r="G3682" t="s">
        <v>8220</v>
      </c>
      <c r="H3682" t="s">
        <v>8223</v>
      </c>
      <c r="I3682" t="s">
        <v>8245</v>
      </c>
      <c r="J3682">
        <v>1406876400</v>
      </c>
      <c r="K3682">
        <v>1405024561</v>
      </c>
      <c r="L3682" s="16">
        <f>(K3682 / 60 / 60 / 24) + DATE(1970, 1, 1)</f>
        <v>41830.858344907407</v>
      </c>
      <c r="M3682" s="16">
        <f>(J3682 / 60 / 60 / 24) + DATE(1970, 1, 1)</f>
        <v>41852.291666666664</v>
      </c>
      <c r="N3682" s="10">
        <f>M3682-L3682</f>
        <v>21.433321759257524</v>
      </c>
      <c r="O3682" t="b">
        <v>0</v>
      </c>
      <c r="P3682">
        <v>10</v>
      </c>
      <c r="Q3682" s="12">
        <f>IFERROR(ROUND(E3682 / P3682, 2), 0)</f>
        <v>62</v>
      </c>
      <c r="R3682" t="b">
        <v>0</v>
      </c>
      <c r="S3682" t="s">
        <v>8269</v>
      </c>
      <c r="T3682" t="s">
        <v>8315</v>
      </c>
      <c r="U3682" t="s">
        <v>8316</v>
      </c>
    </row>
    <row r="3683" spans="1:21" ht="48" x14ac:dyDescent="0.2">
      <c r="A3683">
        <v>4036</v>
      </c>
      <c r="B3683" s="3" t="s">
        <v>4032</v>
      </c>
      <c r="C3683" s="3" t="s">
        <v>7438</v>
      </c>
      <c r="D3683" s="6">
        <v>6000</v>
      </c>
      <c r="E3683" s="8">
        <v>2823</v>
      </c>
      <c r="F3683" s="10">
        <f>ROUND(E3683 / D3683 * 100, 0)</f>
        <v>47</v>
      </c>
      <c r="G3683" t="s">
        <v>8220</v>
      </c>
      <c r="H3683" t="s">
        <v>8223</v>
      </c>
      <c r="I3683" t="s">
        <v>8245</v>
      </c>
      <c r="J3683">
        <v>1404253800</v>
      </c>
      <c r="K3683">
        <v>1402784964</v>
      </c>
      <c r="L3683" s="16">
        <f>(K3683 / 60 / 60 / 24) + DATE(1970, 1, 1)</f>
        <v>41804.937083333331</v>
      </c>
      <c r="M3683" s="16">
        <f>(J3683 / 60 / 60 / 24) + DATE(1970, 1, 1)</f>
        <v>41821.9375</v>
      </c>
      <c r="N3683" s="10">
        <f>M3683-L3683</f>
        <v>17.00041666666948</v>
      </c>
      <c r="O3683" t="b">
        <v>0</v>
      </c>
      <c r="P3683">
        <v>17</v>
      </c>
      <c r="Q3683" s="12">
        <f>IFERROR(ROUND(E3683 / P3683, 2), 0)</f>
        <v>166.06</v>
      </c>
      <c r="R3683" t="b">
        <v>0</v>
      </c>
      <c r="S3683" t="s">
        <v>8269</v>
      </c>
      <c r="T3683" t="s">
        <v>8315</v>
      </c>
      <c r="U3683" t="s">
        <v>8316</v>
      </c>
    </row>
    <row r="3684" spans="1:21" ht="64" hidden="1" x14ac:dyDescent="0.2">
      <c r="A3684">
        <v>3935</v>
      </c>
      <c r="B3684" s="3" t="s">
        <v>3932</v>
      </c>
      <c r="C3684" s="3" t="s">
        <v>8043</v>
      </c>
      <c r="D3684" s="6">
        <v>3000</v>
      </c>
      <c r="E3684" s="8">
        <v>1315</v>
      </c>
      <c r="F3684" s="10">
        <f>ROUND(E3684 / D3684 * 100, 0)</f>
        <v>44</v>
      </c>
      <c r="G3684" t="s">
        <v>8220</v>
      </c>
      <c r="H3684" t="s">
        <v>8224</v>
      </c>
      <c r="I3684" t="s">
        <v>8246</v>
      </c>
      <c r="J3684">
        <v>1443973546</v>
      </c>
      <c r="K3684">
        <v>1438789546</v>
      </c>
      <c r="L3684" s="16">
        <f>(K3684 / 60 / 60 / 24) + DATE(1970, 1, 1)</f>
        <v>42221.656782407401</v>
      </c>
      <c r="M3684" s="16">
        <f>(J3684 / 60 / 60 / 24) + DATE(1970, 1, 1)</f>
        <v>42281.656782407401</v>
      </c>
      <c r="N3684" s="10">
        <f>M3684-L3684</f>
        <v>60</v>
      </c>
      <c r="O3684" t="b">
        <v>0</v>
      </c>
      <c r="P3684">
        <v>23</v>
      </c>
      <c r="Q3684" s="12">
        <f>IFERROR(ROUND(E3684 / P3684, 2), 0)</f>
        <v>57.17</v>
      </c>
      <c r="R3684" t="b">
        <v>0</v>
      </c>
      <c r="S3684" t="s">
        <v>8269</v>
      </c>
      <c r="T3684" t="s">
        <v>8315</v>
      </c>
      <c r="U3684" t="s">
        <v>8316</v>
      </c>
    </row>
    <row r="3685" spans="1:21" ht="48" hidden="1" x14ac:dyDescent="0.2">
      <c r="A3685">
        <v>2854</v>
      </c>
      <c r="B3685" s="3" t="s">
        <v>2854</v>
      </c>
      <c r="C3685" s="3" t="s">
        <v>6964</v>
      </c>
      <c r="D3685" s="6">
        <v>1000</v>
      </c>
      <c r="E3685" s="8">
        <v>417</v>
      </c>
      <c r="F3685" s="10">
        <f>ROUND(E3685 / D3685 * 100, 0)</f>
        <v>42</v>
      </c>
      <c r="G3685" t="s">
        <v>8220</v>
      </c>
      <c r="H3685" t="s">
        <v>8224</v>
      </c>
      <c r="I3685" t="s">
        <v>8246</v>
      </c>
      <c r="J3685">
        <v>1431018719</v>
      </c>
      <c r="K3685">
        <v>1429290719</v>
      </c>
      <c r="L3685" s="16">
        <f>(K3685 / 60 / 60 / 24) + DATE(1970, 1, 1)</f>
        <v>42111.71665509259</v>
      </c>
      <c r="M3685" s="16">
        <f>(J3685 / 60 / 60 / 24) + DATE(1970, 1, 1)</f>
        <v>42131.71665509259</v>
      </c>
      <c r="N3685" s="10">
        <f>M3685-L3685</f>
        <v>20</v>
      </c>
      <c r="O3685" t="b">
        <v>0</v>
      </c>
      <c r="P3685">
        <v>14</v>
      </c>
      <c r="Q3685" s="12">
        <f>IFERROR(ROUND(E3685 / P3685, 2), 0)</f>
        <v>29.79</v>
      </c>
      <c r="R3685" t="b">
        <v>0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2868</v>
      </c>
      <c r="B3686" s="3" t="s">
        <v>2868</v>
      </c>
      <c r="C3686" s="3" t="s">
        <v>6978</v>
      </c>
      <c r="D3686" s="6">
        <v>15000</v>
      </c>
      <c r="E3686" s="8">
        <v>6301.76</v>
      </c>
      <c r="F3686" s="10">
        <f>ROUND(E3686 / D3686 * 100, 0)</f>
        <v>42</v>
      </c>
      <c r="G3686" t="s">
        <v>8220</v>
      </c>
      <c r="H3686" t="s">
        <v>8223</v>
      </c>
      <c r="I3686" t="s">
        <v>8245</v>
      </c>
      <c r="J3686">
        <v>1475697054</v>
      </c>
      <c r="K3686">
        <v>1473105054</v>
      </c>
      <c r="L3686" s="16">
        <f>(K3686 / 60 / 60 / 24) + DATE(1970, 1, 1)</f>
        <v>42618.827013888891</v>
      </c>
      <c r="M3686" s="16">
        <f>(J3686 / 60 / 60 / 24) + DATE(1970, 1, 1)</f>
        <v>42648.827013888891</v>
      </c>
      <c r="N3686" s="10">
        <f>M3686-L3686</f>
        <v>30</v>
      </c>
      <c r="O3686" t="b">
        <v>0</v>
      </c>
      <c r="P3686">
        <v>60</v>
      </c>
      <c r="Q3686" s="12">
        <f>IFERROR(ROUND(E3686 / P3686, 2), 0)</f>
        <v>105.03</v>
      </c>
      <c r="R3686" t="b">
        <v>0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3844</v>
      </c>
      <c r="B3687" s="3" t="s">
        <v>3841</v>
      </c>
      <c r="C3687" s="3" t="s">
        <v>7953</v>
      </c>
      <c r="D3687" s="6">
        <v>9800</v>
      </c>
      <c r="E3687" s="8">
        <v>4066</v>
      </c>
      <c r="F3687" s="10">
        <f>ROUND(E3687 / D3687 * 100, 0)</f>
        <v>41</v>
      </c>
      <c r="G3687" t="s">
        <v>8220</v>
      </c>
      <c r="H3687" t="s">
        <v>8223</v>
      </c>
      <c r="I3687" t="s">
        <v>8245</v>
      </c>
      <c r="J3687">
        <v>1401778740</v>
      </c>
      <c r="K3687">
        <v>1399474134</v>
      </c>
      <c r="L3687" s="16">
        <f>(K3687 / 60 / 60 / 24) + DATE(1970, 1, 1)</f>
        <v>41766.617291666669</v>
      </c>
      <c r="M3687" s="16">
        <f>(J3687 / 60 / 60 / 24) + DATE(1970, 1, 1)</f>
        <v>41793.290972222225</v>
      </c>
      <c r="N3687" s="10">
        <f>M3687-L3687</f>
        <v>26.67368055555562</v>
      </c>
      <c r="O3687" t="b">
        <v>1</v>
      </c>
      <c r="P3687">
        <v>50</v>
      </c>
      <c r="Q3687" s="12">
        <f>IFERROR(ROUND(E3687 / P3687, 2), 0)</f>
        <v>81.319999999999993</v>
      </c>
      <c r="R3687" t="b">
        <v>0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2873</v>
      </c>
      <c r="B3688" s="3" t="s">
        <v>2873</v>
      </c>
      <c r="C3688" s="3" t="s">
        <v>6983</v>
      </c>
      <c r="D3688" s="6">
        <v>2500</v>
      </c>
      <c r="E3688" s="8">
        <v>953</v>
      </c>
      <c r="F3688" s="10">
        <f>ROUND(E3688 / D3688 * 100, 0)</f>
        <v>38</v>
      </c>
      <c r="G3688" t="s">
        <v>8220</v>
      </c>
      <c r="H3688" t="s">
        <v>8223</v>
      </c>
      <c r="I3688" t="s">
        <v>8245</v>
      </c>
      <c r="J3688">
        <v>1422473831</v>
      </c>
      <c r="K3688">
        <v>1419881831</v>
      </c>
      <c r="L3688" s="16">
        <f>(K3688 / 60 / 60 / 24) + DATE(1970, 1, 1)</f>
        <v>42002.817488425921</v>
      </c>
      <c r="M3688" s="16">
        <f>(J3688 / 60 / 60 / 24) + DATE(1970, 1, 1)</f>
        <v>42032.817488425921</v>
      </c>
      <c r="N3688" s="10">
        <f>M3688-L3688</f>
        <v>30</v>
      </c>
      <c r="O3688" t="b">
        <v>0</v>
      </c>
      <c r="P3688">
        <v>8</v>
      </c>
      <c r="Q3688" s="12">
        <f>IFERROR(ROUND(E3688 / P3688, 2), 0)</f>
        <v>119.13</v>
      </c>
      <c r="R3688" t="b">
        <v>0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2889</v>
      </c>
      <c r="B3689" s="3" t="s">
        <v>2889</v>
      </c>
      <c r="C3689" s="3" t="s">
        <v>6999</v>
      </c>
      <c r="D3689" s="6">
        <v>3000</v>
      </c>
      <c r="E3689" s="8">
        <v>1142</v>
      </c>
      <c r="F3689" s="10">
        <f>ROUND(E3689 / D3689 * 100, 0)</f>
        <v>38</v>
      </c>
      <c r="G3689" t="s">
        <v>8220</v>
      </c>
      <c r="H3689" t="s">
        <v>8223</v>
      </c>
      <c r="I3689" t="s">
        <v>8245</v>
      </c>
      <c r="J3689">
        <v>1409344985</v>
      </c>
      <c r="K3689">
        <v>1406752985</v>
      </c>
      <c r="L3689" s="16">
        <f>(K3689 / 60 / 60 / 24) + DATE(1970, 1, 1)</f>
        <v>41850.863252314812</v>
      </c>
      <c r="M3689" s="16">
        <f>(J3689 / 60 / 60 / 24) + DATE(1970, 1, 1)</f>
        <v>41880.863252314812</v>
      </c>
      <c r="N3689" s="10">
        <f>M3689-L3689</f>
        <v>30</v>
      </c>
      <c r="O3689" t="b">
        <v>0</v>
      </c>
      <c r="P3689">
        <v>14</v>
      </c>
      <c r="Q3689" s="12">
        <f>IFERROR(ROUND(E3689 / P3689, 2), 0)</f>
        <v>81.569999999999993</v>
      </c>
      <c r="R3689" t="b">
        <v>0</v>
      </c>
      <c r="S3689" t="s">
        <v>8269</v>
      </c>
      <c r="T3689" t="s">
        <v>8315</v>
      </c>
      <c r="U3689" t="s">
        <v>8316</v>
      </c>
    </row>
    <row r="3690" spans="1:21" ht="48" hidden="1" x14ac:dyDescent="0.2">
      <c r="A3690">
        <v>3987</v>
      </c>
      <c r="B3690" s="3" t="s">
        <v>3983</v>
      </c>
      <c r="C3690" s="3" t="s">
        <v>8093</v>
      </c>
      <c r="D3690" s="6">
        <v>400</v>
      </c>
      <c r="E3690" s="8">
        <v>151</v>
      </c>
      <c r="F3690" s="10">
        <f>ROUND(E3690 / D3690 * 100, 0)</f>
        <v>38</v>
      </c>
      <c r="G3690" t="s">
        <v>8220</v>
      </c>
      <c r="H3690" t="s">
        <v>8224</v>
      </c>
      <c r="I3690" t="s">
        <v>8246</v>
      </c>
      <c r="J3690">
        <v>1400278290</v>
      </c>
      <c r="K3690">
        <v>1399414290</v>
      </c>
      <c r="L3690" s="16">
        <f>(K3690 / 60 / 60 / 24) + DATE(1970, 1, 1)</f>
        <v>41765.92465277778</v>
      </c>
      <c r="M3690" s="16">
        <f>(J3690 / 60 / 60 / 24) + DATE(1970, 1, 1)</f>
        <v>41775.92465277778</v>
      </c>
      <c r="N3690" s="10">
        <f>M3690-L3690</f>
        <v>10</v>
      </c>
      <c r="O3690" t="b">
        <v>0</v>
      </c>
      <c r="P3690">
        <v>13</v>
      </c>
      <c r="Q3690" s="12">
        <f>IFERROR(ROUND(E3690 / P3690, 2), 0)</f>
        <v>11.62</v>
      </c>
      <c r="R3690" t="b">
        <v>0</v>
      </c>
      <c r="S3690" t="s">
        <v>8269</v>
      </c>
      <c r="T3690" t="s">
        <v>8315</v>
      </c>
      <c r="U3690" t="s">
        <v>8316</v>
      </c>
    </row>
    <row r="3691" spans="1:21" ht="48" hidden="1" x14ac:dyDescent="0.2">
      <c r="A3691">
        <v>4001</v>
      </c>
      <c r="B3691" s="3" t="s">
        <v>3997</v>
      </c>
      <c r="C3691" s="3" t="s">
        <v>8107</v>
      </c>
      <c r="D3691" s="6">
        <v>1200</v>
      </c>
      <c r="E3691" s="8">
        <v>453</v>
      </c>
      <c r="F3691" s="10">
        <f>ROUND(E3691 / D3691 * 100, 0)</f>
        <v>38</v>
      </c>
      <c r="G3691" t="s">
        <v>8220</v>
      </c>
      <c r="H3691" t="s">
        <v>8224</v>
      </c>
      <c r="I3691" t="s">
        <v>8246</v>
      </c>
      <c r="J3691">
        <v>1488394800</v>
      </c>
      <c r="K3691">
        <v>1486681708</v>
      </c>
      <c r="L3691" s="16">
        <f>(K3691 / 60 / 60 / 24) + DATE(1970, 1, 1)</f>
        <v>42775.964212962965</v>
      </c>
      <c r="M3691" s="16">
        <f>(J3691 / 60 / 60 / 24) + DATE(1970, 1, 1)</f>
        <v>42795.791666666672</v>
      </c>
      <c r="N3691" s="10">
        <f>M3691-L3691</f>
        <v>19.827453703706851</v>
      </c>
      <c r="O3691" t="b">
        <v>0</v>
      </c>
      <c r="P3691">
        <v>14</v>
      </c>
      <c r="Q3691" s="12">
        <f>IFERROR(ROUND(E3691 / P3691, 2), 0)</f>
        <v>32.36</v>
      </c>
      <c r="R3691" t="b">
        <v>0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4044</v>
      </c>
      <c r="B3692" s="3" t="s">
        <v>4040</v>
      </c>
      <c r="C3692" s="3" t="s">
        <v>8148</v>
      </c>
      <c r="D3692" s="6">
        <v>600</v>
      </c>
      <c r="E3692" s="8">
        <v>225</v>
      </c>
      <c r="F3692" s="10">
        <f>ROUND(E3692 / D3692 * 100, 0)</f>
        <v>38</v>
      </c>
      <c r="G3692" t="s">
        <v>8220</v>
      </c>
      <c r="H3692" t="s">
        <v>8223</v>
      </c>
      <c r="I3692" t="s">
        <v>8245</v>
      </c>
      <c r="J3692">
        <v>1428642000</v>
      </c>
      <c r="K3692">
        <v>1426050982</v>
      </c>
      <c r="L3692" s="16">
        <f>(K3692 / 60 / 60 / 24) + DATE(1970, 1, 1)</f>
        <v>42074.219699074078</v>
      </c>
      <c r="M3692" s="16">
        <f>(J3692 / 60 / 60 / 24) + DATE(1970, 1, 1)</f>
        <v>42104.208333333328</v>
      </c>
      <c r="N3692" s="10">
        <f>M3692-L3692</f>
        <v>29.98863425925083</v>
      </c>
      <c r="O3692" t="b">
        <v>0</v>
      </c>
      <c r="P3692">
        <v>4</v>
      </c>
      <c r="Q3692" s="12">
        <f>IFERROR(ROUND(E3692 / P3692, 2), 0)</f>
        <v>56.25</v>
      </c>
      <c r="R3692" t="b">
        <v>0</v>
      </c>
      <c r="S3692" t="s">
        <v>8269</v>
      </c>
      <c r="T3692" t="s">
        <v>8315</v>
      </c>
      <c r="U3692" t="s">
        <v>8316</v>
      </c>
    </row>
    <row r="3693" spans="1:21" ht="64" x14ac:dyDescent="0.2">
      <c r="A3693">
        <v>4052</v>
      </c>
      <c r="B3693" s="3" t="s">
        <v>4048</v>
      </c>
      <c r="C3693" s="3" t="s">
        <v>8156</v>
      </c>
      <c r="D3693" s="6">
        <v>3000</v>
      </c>
      <c r="E3693" s="8">
        <v>1126</v>
      </c>
      <c r="F3693" s="10">
        <f>ROUND(E3693 / D3693 * 100, 0)</f>
        <v>38</v>
      </c>
      <c r="G3693" t="s">
        <v>8220</v>
      </c>
      <c r="H3693" t="s">
        <v>8223</v>
      </c>
      <c r="I3693" t="s">
        <v>8245</v>
      </c>
      <c r="J3693">
        <v>1413234316</v>
      </c>
      <c r="K3693">
        <v>1408050316</v>
      </c>
      <c r="L3693" s="16">
        <f>(K3693 / 60 / 60 / 24) + DATE(1970, 1, 1)</f>
        <v>41865.878657407404</v>
      </c>
      <c r="M3693" s="16">
        <f>(J3693 / 60 / 60 / 24) + DATE(1970, 1, 1)</f>
        <v>41925.878657407404</v>
      </c>
      <c r="N3693" s="10">
        <f>M3693-L3693</f>
        <v>60</v>
      </c>
      <c r="O3693" t="b">
        <v>0</v>
      </c>
      <c r="P3693">
        <v>13</v>
      </c>
      <c r="Q3693" s="12">
        <f>IFERROR(ROUND(E3693 / P3693, 2), 0)</f>
        <v>86.62</v>
      </c>
      <c r="R3693" t="b">
        <v>0</v>
      </c>
      <c r="S3693" t="s">
        <v>8269</v>
      </c>
      <c r="T3693" t="s">
        <v>8315</v>
      </c>
      <c r="U3693" t="s">
        <v>8316</v>
      </c>
    </row>
    <row r="3694" spans="1:21" ht="48" x14ac:dyDescent="0.2">
      <c r="A3694">
        <v>2911</v>
      </c>
      <c r="B3694" s="3" t="s">
        <v>2911</v>
      </c>
      <c r="C3694" s="3" t="s">
        <v>7021</v>
      </c>
      <c r="D3694" s="6">
        <v>1800</v>
      </c>
      <c r="E3694" s="8">
        <v>657</v>
      </c>
      <c r="F3694" s="10">
        <f>ROUND(E3694 / D3694 * 100, 0)</f>
        <v>37</v>
      </c>
      <c r="G3694" t="s">
        <v>8220</v>
      </c>
      <c r="H3694" t="s">
        <v>8223</v>
      </c>
      <c r="I3694" t="s">
        <v>8245</v>
      </c>
      <c r="J3694">
        <v>1435429626</v>
      </c>
      <c r="K3694">
        <v>1431973626</v>
      </c>
      <c r="L3694" s="16">
        <f>(K3694 / 60 / 60 / 24) + DATE(1970, 1, 1)</f>
        <v>42142.768819444449</v>
      </c>
      <c r="M3694" s="16">
        <f>(J3694 / 60 / 60 / 24) + DATE(1970, 1, 1)</f>
        <v>42182.768819444449</v>
      </c>
      <c r="N3694" s="10">
        <f>M3694-L3694</f>
        <v>40</v>
      </c>
      <c r="O3694" t="b">
        <v>0</v>
      </c>
      <c r="P3694">
        <v>14</v>
      </c>
      <c r="Q3694" s="12">
        <f>IFERROR(ROUND(E3694 / P3694, 2), 0)</f>
        <v>46.93</v>
      </c>
      <c r="R3694" t="b">
        <v>0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3911</v>
      </c>
      <c r="B3695" s="3" t="s">
        <v>3908</v>
      </c>
      <c r="C3695" s="3" t="s">
        <v>8019</v>
      </c>
      <c r="D3695" s="6">
        <v>8000</v>
      </c>
      <c r="E3695" s="8">
        <v>2993</v>
      </c>
      <c r="F3695" s="10">
        <f>ROUND(E3695 / D3695 * 100, 0)</f>
        <v>37</v>
      </c>
      <c r="G3695" t="s">
        <v>8220</v>
      </c>
      <c r="H3695" t="s">
        <v>8223</v>
      </c>
      <c r="I3695" t="s">
        <v>8245</v>
      </c>
      <c r="J3695">
        <v>1417033777</v>
      </c>
      <c r="K3695">
        <v>1414438177</v>
      </c>
      <c r="L3695" s="16">
        <f>(K3695 / 60 / 60 / 24) + DATE(1970, 1, 1)</f>
        <v>41939.8122337963</v>
      </c>
      <c r="M3695" s="16">
        <f>(J3695 / 60 / 60 / 24) + DATE(1970, 1, 1)</f>
        <v>41969.853900462964</v>
      </c>
      <c r="N3695" s="10">
        <f>M3695-L3695</f>
        <v>30.041666666664241</v>
      </c>
      <c r="O3695" t="b">
        <v>0</v>
      </c>
      <c r="P3695">
        <v>36</v>
      </c>
      <c r="Q3695" s="12">
        <f>IFERROR(ROUND(E3695 / P3695, 2), 0)</f>
        <v>83.14</v>
      </c>
      <c r="R3695" t="b">
        <v>0</v>
      </c>
      <c r="S3695" t="s">
        <v>8269</v>
      </c>
      <c r="T3695" t="s">
        <v>8315</v>
      </c>
      <c r="U3695" t="s">
        <v>8316</v>
      </c>
    </row>
    <row r="3696" spans="1:21" ht="32" x14ac:dyDescent="0.2">
      <c r="A3696">
        <v>4035</v>
      </c>
      <c r="B3696" s="3" t="s">
        <v>4031</v>
      </c>
      <c r="C3696" s="3" t="s">
        <v>8140</v>
      </c>
      <c r="D3696" s="6">
        <v>10000</v>
      </c>
      <c r="E3696" s="8">
        <v>3685</v>
      </c>
      <c r="F3696" s="10">
        <f>ROUND(E3696 / D3696 * 100, 0)</f>
        <v>37</v>
      </c>
      <c r="G3696" t="s">
        <v>8220</v>
      </c>
      <c r="H3696" t="s">
        <v>8223</v>
      </c>
      <c r="I3696" t="s">
        <v>8245</v>
      </c>
      <c r="J3696">
        <v>1413925887</v>
      </c>
      <c r="K3696">
        <v>1411333887</v>
      </c>
      <c r="L3696" s="16">
        <f>(K3696 / 60 / 60 / 24) + DATE(1970, 1, 1)</f>
        <v>41903.882951388885</v>
      </c>
      <c r="M3696" s="16">
        <f>(J3696 / 60 / 60 / 24) + DATE(1970, 1, 1)</f>
        <v>41933.882951388885</v>
      </c>
      <c r="N3696" s="10">
        <f>M3696-L3696</f>
        <v>30</v>
      </c>
      <c r="O3696" t="b">
        <v>0</v>
      </c>
      <c r="P3696">
        <v>25</v>
      </c>
      <c r="Q3696" s="12">
        <f>IFERROR(ROUND(E3696 / P3696, 2), 0)</f>
        <v>147.4</v>
      </c>
      <c r="R3696" t="b">
        <v>0</v>
      </c>
      <c r="S3696" t="s">
        <v>8269</v>
      </c>
      <c r="T3696" t="s">
        <v>8315</v>
      </c>
      <c r="U3696" t="s">
        <v>8316</v>
      </c>
    </row>
    <row r="3697" spans="1:21" ht="48" x14ac:dyDescent="0.2">
      <c r="A3697">
        <v>4094</v>
      </c>
      <c r="B3697" s="3" t="s">
        <v>4090</v>
      </c>
      <c r="C3697" s="3" t="s">
        <v>8197</v>
      </c>
      <c r="D3697" s="6">
        <v>2000</v>
      </c>
      <c r="E3697" s="8">
        <v>730</v>
      </c>
      <c r="F3697" s="10">
        <f>ROUND(E3697 / D3697 * 100, 0)</f>
        <v>37</v>
      </c>
      <c r="G3697" t="s">
        <v>8220</v>
      </c>
      <c r="H3697" t="s">
        <v>8223</v>
      </c>
      <c r="I3697" t="s">
        <v>8245</v>
      </c>
      <c r="J3697">
        <v>1413953940</v>
      </c>
      <c r="K3697">
        <v>1410141900</v>
      </c>
      <c r="L3697" s="16">
        <f>(K3697 / 60 / 60 / 24) + DATE(1970, 1, 1)</f>
        <v>41890.086805555555</v>
      </c>
      <c r="M3697" s="16">
        <f>(J3697 / 60 / 60 / 24) + DATE(1970, 1, 1)</f>
        <v>41934.207638888889</v>
      </c>
      <c r="N3697" s="10">
        <f>M3697-L3697</f>
        <v>44.120833333334303</v>
      </c>
      <c r="O3697" t="b">
        <v>0</v>
      </c>
      <c r="P3697">
        <v>8</v>
      </c>
      <c r="Q3697" s="12">
        <f>IFERROR(ROUND(E3697 / P3697, 2), 0)</f>
        <v>91.25</v>
      </c>
      <c r="R3697" t="b">
        <v>0</v>
      </c>
      <c r="S3697" t="s">
        <v>8269</v>
      </c>
      <c r="T3697" t="s">
        <v>8315</v>
      </c>
      <c r="U3697" t="s">
        <v>8316</v>
      </c>
    </row>
    <row r="3698" spans="1:21" ht="48" hidden="1" x14ac:dyDescent="0.2">
      <c r="A3698">
        <v>3914</v>
      </c>
      <c r="B3698" s="3" t="s">
        <v>3911</v>
      </c>
      <c r="C3698" s="3" t="s">
        <v>8022</v>
      </c>
      <c r="D3698" s="6">
        <v>2500</v>
      </c>
      <c r="E3698" s="8">
        <v>909</v>
      </c>
      <c r="F3698" s="10">
        <f>ROUND(E3698 / D3698 * 100, 0)</f>
        <v>36</v>
      </c>
      <c r="G3698" t="s">
        <v>8220</v>
      </c>
      <c r="H3698" t="s">
        <v>8224</v>
      </c>
      <c r="I3698" t="s">
        <v>8246</v>
      </c>
      <c r="J3698">
        <v>1431298740</v>
      </c>
      <c r="K3698">
        <v>1429558756</v>
      </c>
      <c r="L3698" s="16">
        <f>(K3698 / 60 / 60 / 24) + DATE(1970, 1, 1)</f>
        <v>42114.818935185183</v>
      </c>
      <c r="M3698" s="16">
        <f>(J3698 / 60 / 60 / 24) + DATE(1970, 1, 1)</f>
        <v>42134.957638888889</v>
      </c>
      <c r="N3698" s="10">
        <f>M3698-L3698</f>
        <v>20.138703703705687</v>
      </c>
      <c r="O3698" t="b">
        <v>0</v>
      </c>
      <c r="P3698">
        <v>27</v>
      </c>
      <c r="Q3698" s="12">
        <f>IFERROR(ROUND(E3698 / P3698, 2), 0)</f>
        <v>33.67</v>
      </c>
      <c r="R3698" t="b">
        <v>0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3943</v>
      </c>
      <c r="B3699" s="3" t="s">
        <v>3940</v>
      </c>
      <c r="C3699" s="3" t="s">
        <v>8051</v>
      </c>
      <c r="D3699" s="6">
        <v>5000</v>
      </c>
      <c r="E3699" s="8">
        <v>1782</v>
      </c>
      <c r="F3699" s="10">
        <f>ROUND(E3699 / D3699 * 100, 0)</f>
        <v>36</v>
      </c>
      <c r="G3699" t="s">
        <v>8220</v>
      </c>
      <c r="H3699" t="s">
        <v>8223</v>
      </c>
      <c r="I3699" t="s">
        <v>8245</v>
      </c>
      <c r="J3699">
        <v>1446483000</v>
      </c>
      <c r="K3699">
        <v>1443811268</v>
      </c>
      <c r="L3699" s="16">
        <f>(K3699 / 60 / 60 / 24) + DATE(1970, 1, 1)</f>
        <v>42279.778564814813</v>
      </c>
      <c r="M3699" s="16">
        <f>(J3699 / 60 / 60 / 24) + DATE(1970, 1, 1)</f>
        <v>42310.701388888891</v>
      </c>
      <c r="N3699" s="10">
        <f>M3699-L3699</f>
        <v>30.922824074077653</v>
      </c>
      <c r="O3699" t="b">
        <v>0</v>
      </c>
      <c r="P3699">
        <v>13</v>
      </c>
      <c r="Q3699" s="12">
        <f>IFERROR(ROUND(E3699 / P3699, 2), 0)</f>
        <v>137.08000000000001</v>
      </c>
      <c r="R3699" t="b">
        <v>0</v>
      </c>
      <c r="S3699" t="s">
        <v>8269</v>
      </c>
      <c r="T3699" t="s">
        <v>8315</v>
      </c>
      <c r="U3699" t="s">
        <v>8316</v>
      </c>
    </row>
    <row r="3700" spans="1:21" ht="48" x14ac:dyDescent="0.2">
      <c r="A3700">
        <v>3983</v>
      </c>
      <c r="B3700" s="3" t="s">
        <v>3979</v>
      </c>
      <c r="C3700" s="3" t="s">
        <v>8089</v>
      </c>
      <c r="D3700" s="6">
        <v>11140</v>
      </c>
      <c r="E3700" s="8">
        <v>3877</v>
      </c>
      <c r="F3700" s="10">
        <f>ROUND(E3700 / D3700 * 100, 0)</f>
        <v>35</v>
      </c>
      <c r="G3700" t="s">
        <v>8220</v>
      </c>
      <c r="H3700" t="s">
        <v>8223</v>
      </c>
      <c r="I3700" t="s">
        <v>8245</v>
      </c>
      <c r="J3700">
        <v>1400569140</v>
      </c>
      <c r="K3700">
        <v>1397854356</v>
      </c>
      <c r="L3700" s="16">
        <f>(K3700 / 60 / 60 / 24) + DATE(1970, 1, 1)</f>
        <v>41747.86986111111</v>
      </c>
      <c r="M3700" s="16">
        <f>(J3700 / 60 / 60 / 24) + DATE(1970, 1, 1)</f>
        <v>41779.290972222225</v>
      </c>
      <c r="N3700" s="10">
        <f>M3700-L3700</f>
        <v>31.421111111114442</v>
      </c>
      <c r="O3700" t="b">
        <v>0</v>
      </c>
      <c r="P3700">
        <v>46</v>
      </c>
      <c r="Q3700" s="12">
        <f>IFERROR(ROUND(E3700 / P3700, 2), 0)</f>
        <v>84.28</v>
      </c>
      <c r="R3700" t="b">
        <v>0</v>
      </c>
      <c r="S3700" t="s">
        <v>8269</v>
      </c>
      <c r="T3700" t="s">
        <v>8315</v>
      </c>
      <c r="U3700" t="s">
        <v>8316</v>
      </c>
    </row>
    <row r="3701" spans="1:21" ht="48" hidden="1" x14ac:dyDescent="0.2">
      <c r="A3701">
        <v>3995</v>
      </c>
      <c r="B3701" s="3" t="s">
        <v>3991</v>
      </c>
      <c r="C3701" s="3" t="s">
        <v>8101</v>
      </c>
      <c r="D3701" s="6">
        <v>200</v>
      </c>
      <c r="E3701" s="8">
        <v>70</v>
      </c>
      <c r="F3701" s="10">
        <f>ROUND(E3701 / D3701 * 100, 0)</f>
        <v>35</v>
      </c>
      <c r="G3701" t="s">
        <v>8220</v>
      </c>
      <c r="H3701" t="s">
        <v>8224</v>
      </c>
      <c r="I3701" t="s">
        <v>8246</v>
      </c>
      <c r="J3701">
        <v>1423913220</v>
      </c>
      <c r="K3701">
        <v>1421339077</v>
      </c>
      <c r="L3701" s="16">
        <f>(K3701 / 60 / 60 / 24) + DATE(1970, 1, 1)</f>
        <v>42019.683761574073</v>
      </c>
      <c r="M3701" s="16">
        <f>(J3701 / 60 / 60 / 24) + DATE(1970, 1, 1)</f>
        <v>42049.477083333331</v>
      </c>
      <c r="N3701" s="10">
        <f>M3701-L3701</f>
        <v>29.793321759258106</v>
      </c>
      <c r="O3701" t="b">
        <v>0</v>
      </c>
      <c r="P3701">
        <v>4</v>
      </c>
      <c r="Q3701" s="12">
        <f>IFERROR(ROUND(E3701 / P3701, 2), 0)</f>
        <v>17.5</v>
      </c>
      <c r="R3701" t="b">
        <v>0</v>
      </c>
      <c r="S3701" t="s">
        <v>8269</v>
      </c>
      <c r="T3701" t="s">
        <v>8315</v>
      </c>
      <c r="U3701" t="s">
        <v>8316</v>
      </c>
    </row>
    <row r="3702" spans="1:21" ht="48" x14ac:dyDescent="0.2">
      <c r="A3702">
        <v>2882</v>
      </c>
      <c r="B3702" s="3" t="s">
        <v>2882</v>
      </c>
      <c r="C3702" s="3" t="s">
        <v>6992</v>
      </c>
      <c r="D3702" s="6">
        <v>750</v>
      </c>
      <c r="E3702" s="8">
        <v>252</v>
      </c>
      <c r="F3702" s="10">
        <f>ROUND(E3702 / D3702 * 100, 0)</f>
        <v>34</v>
      </c>
      <c r="G3702" t="s">
        <v>8220</v>
      </c>
      <c r="H3702" t="s">
        <v>8223</v>
      </c>
      <c r="I3702" t="s">
        <v>8245</v>
      </c>
      <c r="J3702">
        <v>1462112318</v>
      </c>
      <c r="K3702">
        <v>1459520318</v>
      </c>
      <c r="L3702" s="16">
        <f>(K3702 / 60 / 60 / 24) + DATE(1970, 1, 1)</f>
        <v>42461.596273148149</v>
      </c>
      <c r="M3702" s="16">
        <f>(J3702 / 60 / 60 / 24) + DATE(1970, 1, 1)</f>
        <v>42491.596273148149</v>
      </c>
      <c r="N3702" s="10">
        <f>M3702-L3702</f>
        <v>30</v>
      </c>
      <c r="O3702" t="b">
        <v>0</v>
      </c>
      <c r="P3702">
        <v>4</v>
      </c>
      <c r="Q3702" s="12">
        <f>IFERROR(ROUND(E3702 / P3702, 2), 0)</f>
        <v>63</v>
      </c>
      <c r="R3702" t="b">
        <v>0</v>
      </c>
      <c r="S3702" t="s">
        <v>8269</v>
      </c>
      <c r="T3702" t="s">
        <v>8315</v>
      </c>
      <c r="U3702" t="s">
        <v>8316</v>
      </c>
    </row>
    <row r="3703" spans="1:21" ht="48" hidden="1" x14ac:dyDescent="0.2">
      <c r="A3703">
        <v>3851</v>
      </c>
      <c r="B3703" s="3" t="s">
        <v>3848</v>
      </c>
      <c r="C3703" s="3" t="s">
        <v>7960</v>
      </c>
      <c r="D3703" s="6">
        <v>2500</v>
      </c>
      <c r="E3703" s="8">
        <v>852</v>
      </c>
      <c r="F3703" s="10">
        <f>ROUND(E3703 / D3703 * 100, 0)</f>
        <v>34</v>
      </c>
      <c r="G3703" t="s">
        <v>8220</v>
      </c>
      <c r="H3703" t="s">
        <v>8224</v>
      </c>
      <c r="I3703" t="s">
        <v>8246</v>
      </c>
      <c r="J3703">
        <v>1437129179</v>
      </c>
      <c r="K3703">
        <v>1434537179</v>
      </c>
      <c r="L3703" s="16">
        <f>(K3703 / 60 / 60 / 24) + DATE(1970, 1, 1)</f>
        <v>42172.439571759256</v>
      </c>
      <c r="M3703" s="16">
        <f>(J3703 / 60 / 60 / 24) + DATE(1970, 1, 1)</f>
        <v>42202.439571759256</v>
      </c>
      <c r="N3703" s="10">
        <f>M3703-L3703</f>
        <v>30</v>
      </c>
      <c r="O3703" t="b">
        <v>1</v>
      </c>
      <c r="P3703">
        <v>24</v>
      </c>
      <c r="Q3703" s="12">
        <f>IFERROR(ROUND(E3703 / P3703, 2), 0)</f>
        <v>35.5</v>
      </c>
      <c r="R3703" t="b">
        <v>0</v>
      </c>
      <c r="S3703" t="s">
        <v>8269</v>
      </c>
      <c r="T3703" t="s">
        <v>8315</v>
      </c>
      <c r="U3703" t="s">
        <v>8316</v>
      </c>
    </row>
    <row r="3704" spans="1:21" ht="48" hidden="1" x14ac:dyDescent="0.2">
      <c r="A3704">
        <v>4069</v>
      </c>
      <c r="B3704" s="3" t="s">
        <v>4065</v>
      </c>
      <c r="C3704" s="3" t="s">
        <v>8172</v>
      </c>
      <c r="D3704" s="6">
        <v>1250</v>
      </c>
      <c r="E3704" s="8">
        <v>430</v>
      </c>
      <c r="F3704" s="10">
        <f>ROUND(E3704 / D3704 * 100, 0)</f>
        <v>34</v>
      </c>
      <c r="G3704" t="s">
        <v>8220</v>
      </c>
      <c r="H3704" t="s">
        <v>8224</v>
      </c>
      <c r="I3704" t="s">
        <v>8246</v>
      </c>
      <c r="J3704">
        <v>1425124800</v>
      </c>
      <c r="K3704">
        <v>1421596356</v>
      </c>
      <c r="L3704" s="16">
        <f>(K3704 / 60 / 60 / 24) + DATE(1970, 1, 1)</f>
        <v>42022.661527777775</v>
      </c>
      <c r="M3704" s="16">
        <f>(J3704 / 60 / 60 / 24) + DATE(1970, 1, 1)</f>
        <v>42063.5</v>
      </c>
      <c r="N3704" s="10">
        <f>M3704-L3704</f>
        <v>40.838472222225391</v>
      </c>
      <c r="O3704" t="b">
        <v>0</v>
      </c>
      <c r="P3704">
        <v>13</v>
      </c>
      <c r="Q3704" s="12">
        <f>IFERROR(ROUND(E3704 / P3704, 2), 0)</f>
        <v>33.08</v>
      </c>
      <c r="R3704" t="b">
        <v>0</v>
      </c>
      <c r="S3704" t="s">
        <v>8269</v>
      </c>
      <c r="T3704" t="s">
        <v>8315</v>
      </c>
      <c r="U3704" t="s">
        <v>8316</v>
      </c>
    </row>
    <row r="3705" spans="1:21" ht="32" x14ac:dyDescent="0.2">
      <c r="A3705">
        <v>2885</v>
      </c>
      <c r="B3705" s="3" t="s">
        <v>2885</v>
      </c>
      <c r="C3705" s="3" t="s">
        <v>6995</v>
      </c>
      <c r="D3705" s="6">
        <v>400</v>
      </c>
      <c r="E3705" s="8">
        <v>130</v>
      </c>
      <c r="F3705" s="10">
        <f>ROUND(E3705 / D3705 * 100, 0)</f>
        <v>33</v>
      </c>
      <c r="G3705" t="s">
        <v>8220</v>
      </c>
      <c r="H3705" t="s">
        <v>8223</v>
      </c>
      <c r="I3705" t="s">
        <v>8245</v>
      </c>
      <c r="J3705">
        <v>1426294201</v>
      </c>
      <c r="K3705">
        <v>1423705801</v>
      </c>
      <c r="L3705" s="16">
        <f>(K3705 / 60 / 60 / 24) + DATE(1970, 1, 1)</f>
        <v>42047.07640046296</v>
      </c>
      <c r="M3705" s="16">
        <f>(J3705 / 60 / 60 / 24) + DATE(1970, 1, 1)</f>
        <v>42077.034733796296</v>
      </c>
      <c r="N3705" s="10">
        <f>M3705-L3705</f>
        <v>29.958333333335759</v>
      </c>
      <c r="O3705" t="b">
        <v>0</v>
      </c>
      <c r="P3705">
        <v>5</v>
      </c>
      <c r="Q3705" s="12">
        <f>IFERROR(ROUND(E3705 / P3705, 2), 0)</f>
        <v>26</v>
      </c>
      <c r="R3705" t="b">
        <v>0</v>
      </c>
      <c r="S3705" t="s">
        <v>8269</v>
      </c>
      <c r="T3705" t="s">
        <v>8315</v>
      </c>
      <c r="U3705" t="s">
        <v>8316</v>
      </c>
    </row>
    <row r="3706" spans="1:21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s="10">
        <f>ROUND(E3706 / D3706 * 100, 0)</f>
        <v>33</v>
      </c>
      <c r="G3706" t="s">
        <v>8220</v>
      </c>
      <c r="H3706" t="s">
        <v>8223</v>
      </c>
      <c r="I3706" t="s">
        <v>8245</v>
      </c>
      <c r="J3706">
        <v>1427086740</v>
      </c>
      <c r="K3706">
        <v>1424488244</v>
      </c>
      <c r="L3706" s="16">
        <f>(K3706 / 60 / 60 / 24) + DATE(1970, 1, 1)</f>
        <v>42056.1324537037</v>
      </c>
      <c r="M3706" s="16">
        <f>(J3706 / 60 / 60 / 24) + DATE(1970, 1, 1)</f>
        <v>42086.207638888889</v>
      </c>
      <c r="N3706" s="10">
        <f>M3706-L3706</f>
        <v>30.075185185189184</v>
      </c>
      <c r="O3706" t="b">
        <v>0</v>
      </c>
      <c r="P3706">
        <v>7</v>
      </c>
      <c r="Q3706" s="12">
        <f>IFERROR(ROUND(E3706 / P3706, 2), 0)</f>
        <v>37.14</v>
      </c>
      <c r="R3706" t="b">
        <v>0</v>
      </c>
      <c r="S3706" t="s">
        <v>8269</v>
      </c>
      <c r="T3706" t="s">
        <v>8315</v>
      </c>
      <c r="U3706" t="s">
        <v>8316</v>
      </c>
    </row>
    <row r="3707" spans="1:21" ht="64" hidden="1" x14ac:dyDescent="0.2">
      <c r="A3707">
        <v>3898</v>
      </c>
      <c r="B3707" s="3" t="s">
        <v>3895</v>
      </c>
      <c r="C3707" s="3" t="s">
        <v>8006</v>
      </c>
      <c r="D3707" s="6">
        <v>2500</v>
      </c>
      <c r="E3707" s="8">
        <v>814</v>
      </c>
      <c r="F3707" s="10">
        <f>ROUND(E3707 / D3707 * 100, 0)</f>
        <v>33</v>
      </c>
      <c r="G3707" t="s">
        <v>8220</v>
      </c>
      <c r="H3707" t="s">
        <v>8224</v>
      </c>
      <c r="I3707" t="s">
        <v>8246</v>
      </c>
      <c r="J3707">
        <v>1439827200</v>
      </c>
      <c r="K3707">
        <v>1436355270</v>
      </c>
      <c r="L3707" s="16">
        <f>(K3707 / 60 / 60 / 24) + DATE(1970, 1, 1)</f>
        <v>42193.482291666667</v>
      </c>
      <c r="M3707" s="16">
        <f>(J3707 / 60 / 60 / 24) + DATE(1970, 1, 1)</f>
        <v>42233.666666666672</v>
      </c>
      <c r="N3707" s="10">
        <f>M3707-L3707</f>
        <v>40.184375000004366</v>
      </c>
      <c r="O3707" t="b">
        <v>0</v>
      </c>
      <c r="P3707">
        <v>16</v>
      </c>
      <c r="Q3707" s="12">
        <f>IFERROR(ROUND(E3707 / P3707, 2), 0)</f>
        <v>50.88</v>
      </c>
      <c r="R3707" t="b">
        <v>0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2845</v>
      </c>
      <c r="B3708" s="3" t="s">
        <v>2845</v>
      </c>
      <c r="C3708" s="3" t="s">
        <v>6955</v>
      </c>
      <c r="D3708" s="6">
        <v>7500</v>
      </c>
      <c r="E3708" s="8">
        <v>2366</v>
      </c>
      <c r="F3708" s="10">
        <f>ROUND(E3708 / D3708 * 100, 0)</f>
        <v>32</v>
      </c>
      <c r="G3708" t="s">
        <v>8220</v>
      </c>
      <c r="H3708" t="s">
        <v>8223</v>
      </c>
      <c r="I3708" t="s">
        <v>8245</v>
      </c>
      <c r="J3708">
        <v>1433723033</v>
      </c>
      <c r="K3708">
        <v>1428539033</v>
      </c>
      <c r="L3708" s="16">
        <f>(K3708 / 60 / 60 / 24) + DATE(1970, 1, 1)</f>
        <v>42103.016585648147</v>
      </c>
      <c r="M3708" s="16">
        <f>(J3708 / 60 / 60 / 24) + DATE(1970, 1, 1)</f>
        <v>42163.016585648147</v>
      </c>
      <c r="N3708" s="10">
        <f>M3708-L3708</f>
        <v>60</v>
      </c>
      <c r="O3708" t="b">
        <v>0</v>
      </c>
      <c r="P3708">
        <v>39</v>
      </c>
      <c r="Q3708" s="12">
        <f>IFERROR(ROUND(E3708 / P3708, 2), 0)</f>
        <v>60.67</v>
      </c>
      <c r="R3708" t="b">
        <v>0</v>
      </c>
      <c r="S3708" t="s">
        <v>8269</v>
      </c>
      <c r="T3708" t="s">
        <v>8315</v>
      </c>
      <c r="U3708" t="s">
        <v>8316</v>
      </c>
    </row>
    <row r="3709" spans="1:21" ht="48" hidden="1" x14ac:dyDescent="0.2">
      <c r="A3709">
        <v>2861</v>
      </c>
      <c r="B3709" s="3" t="s">
        <v>2861</v>
      </c>
      <c r="C3709" s="3" t="s">
        <v>6971</v>
      </c>
      <c r="D3709" s="6">
        <v>250</v>
      </c>
      <c r="E3709" s="8">
        <v>80</v>
      </c>
      <c r="F3709" s="10">
        <f>ROUND(E3709 / D3709 * 100, 0)</f>
        <v>32</v>
      </c>
      <c r="G3709" t="s">
        <v>8220</v>
      </c>
      <c r="H3709" t="s">
        <v>8225</v>
      </c>
      <c r="I3709" t="s">
        <v>8247</v>
      </c>
      <c r="J3709">
        <v>1443103848</v>
      </c>
      <c r="K3709">
        <v>1441894248</v>
      </c>
      <c r="L3709" s="16">
        <f>(K3709 / 60 / 60 / 24) + DATE(1970, 1, 1)</f>
        <v>42257.590833333335</v>
      </c>
      <c r="M3709" s="16">
        <f>(J3709 / 60 / 60 / 24) + DATE(1970, 1, 1)</f>
        <v>42271.590833333335</v>
      </c>
      <c r="N3709" s="10">
        <f>M3709-L3709</f>
        <v>14</v>
      </c>
      <c r="O3709" t="b">
        <v>0</v>
      </c>
      <c r="P3709">
        <v>3</v>
      </c>
      <c r="Q3709" s="12">
        <f>IFERROR(ROUND(E3709 / P3709, 2), 0)</f>
        <v>26.67</v>
      </c>
      <c r="R3709" t="b">
        <v>0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3958</v>
      </c>
      <c r="B3710" s="3" t="s">
        <v>3955</v>
      </c>
      <c r="C3710" s="3" t="s">
        <v>8065</v>
      </c>
      <c r="D3710" s="6">
        <v>2000</v>
      </c>
      <c r="E3710" s="8">
        <v>641</v>
      </c>
      <c r="F3710" s="10">
        <f>ROUND(E3710 / D3710 * 100, 0)</f>
        <v>32</v>
      </c>
      <c r="G3710" t="s">
        <v>8220</v>
      </c>
      <c r="H3710" t="s">
        <v>8223</v>
      </c>
      <c r="I3710" t="s">
        <v>8245</v>
      </c>
      <c r="J3710">
        <v>1406988000</v>
      </c>
      <c r="K3710">
        <v>1403822912</v>
      </c>
      <c r="L3710" s="16">
        <f>(K3710 / 60 / 60 / 24) + DATE(1970, 1, 1)</f>
        <v>41816.950370370374</v>
      </c>
      <c r="M3710" s="16">
        <f>(J3710 / 60 / 60 / 24) + DATE(1970, 1, 1)</f>
        <v>41853.583333333336</v>
      </c>
      <c r="N3710" s="10">
        <f>M3710-L3710</f>
        <v>36.632962962961756</v>
      </c>
      <c r="O3710" t="b">
        <v>0</v>
      </c>
      <c r="P3710">
        <v>16</v>
      </c>
      <c r="Q3710" s="12">
        <f>IFERROR(ROUND(E3710 / P3710, 2), 0)</f>
        <v>40.06</v>
      </c>
      <c r="R3710" t="b">
        <v>0</v>
      </c>
      <c r="S3710" t="s">
        <v>8269</v>
      </c>
      <c r="T3710" t="s">
        <v>8315</v>
      </c>
      <c r="U3710" t="s">
        <v>8316</v>
      </c>
    </row>
    <row r="3711" spans="1:21" ht="48" hidden="1" x14ac:dyDescent="0.2">
      <c r="A3711">
        <v>3974</v>
      </c>
      <c r="B3711" s="3" t="s">
        <v>3971</v>
      </c>
      <c r="C3711" s="3" t="s">
        <v>8081</v>
      </c>
      <c r="D3711" s="6">
        <v>1000</v>
      </c>
      <c r="E3711" s="8">
        <v>320</v>
      </c>
      <c r="F3711" s="10">
        <f>ROUND(E3711 / D3711 * 100, 0)</f>
        <v>32</v>
      </c>
      <c r="G3711" t="s">
        <v>8220</v>
      </c>
      <c r="H3711" t="s">
        <v>8224</v>
      </c>
      <c r="I3711" t="s">
        <v>8246</v>
      </c>
      <c r="J3711">
        <v>1464872848</v>
      </c>
      <c r="K3711">
        <v>1462280848</v>
      </c>
      <c r="L3711" s="16">
        <f>(K3711 / 60 / 60 / 24) + DATE(1970, 1, 1)</f>
        <v>42493.546851851846</v>
      </c>
      <c r="M3711" s="16">
        <f>(J3711 / 60 / 60 / 24) + DATE(1970, 1, 1)</f>
        <v>42523.546851851846</v>
      </c>
      <c r="N3711" s="10">
        <f>M3711-L3711</f>
        <v>30</v>
      </c>
      <c r="O3711" t="b">
        <v>0</v>
      </c>
      <c r="P3711">
        <v>11</v>
      </c>
      <c r="Q3711" s="12">
        <f>IFERROR(ROUND(E3711 / P3711, 2), 0)</f>
        <v>29.09</v>
      </c>
      <c r="R3711" t="b">
        <v>0</v>
      </c>
      <c r="S3711" t="s">
        <v>8269</v>
      </c>
      <c r="T3711" t="s">
        <v>8315</v>
      </c>
      <c r="U3711" t="s">
        <v>8316</v>
      </c>
    </row>
    <row r="3712" spans="1:21" ht="48" x14ac:dyDescent="0.2">
      <c r="A3712">
        <v>3985</v>
      </c>
      <c r="B3712" s="3" t="s">
        <v>3981</v>
      </c>
      <c r="C3712" s="3" t="s">
        <v>8091</v>
      </c>
      <c r="D3712" s="6">
        <v>2000</v>
      </c>
      <c r="E3712" s="8">
        <v>641</v>
      </c>
      <c r="F3712" s="10">
        <f>ROUND(E3712 / D3712 * 100, 0)</f>
        <v>32</v>
      </c>
      <c r="G3712" t="s">
        <v>8220</v>
      </c>
      <c r="H3712" t="s">
        <v>8223</v>
      </c>
      <c r="I3712" t="s">
        <v>8245</v>
      </c>
      <c r="J3712">
        <v>1456002300</v>
      </c>
      <c r="K3712">
        <v>1454173120</v>
      </c>
      <c r="L3712" s="16">
        <f>(K3712 / 60 / 60 / 24) + DATE(1970, 1, 1)</f>
        <v>42399.707407407404</v>
      </c>
      <c r="M3712" s="16">
        <f>(J3712 / 60 / 60 / 24) + DATE(1970, 1, 1)</f>
        <v>42420.878472222219</v>
      </c>
      <c r="N3712" s="10">
        <f>M3712-L3712</f>
        <v>21.171064814814599</v>
      </c>
      <c r="O3712" t="b">
        <v>0</v>
      </c>
      <c r="P3712">
        <v>19</v>
      </c>
      <c r="Q3712" s="12">
        <f>IFERROR(ROUND(E3712 / P3712, 2), 0)</f>
        <v>33.74</v>
      </c>
      <c r="R3712" t="b">
        <v>0</v>
      </c>
      <c r="S3712" t="s">
        <v>8269</v>
      </c>
      <c r="T3712" t="s">
        <v>8315</v>
      </c>
      <c r="U3712" t="s">
        <v>8316</v>
      </c>
    </row>
    <row r="3713" spans="1:21" ht="48" x14ac:dyDescent="0.2">
      <c r="A3713">
        <v>4040</v>
      </c>
      <c r="B3713" s="3" t="s">
        <v>4036</v>
      </c>
      <c r="C3713" s="3" t="s">
        <v>8144</v>
      </c>
      <c r="D3713" s="6">
        <v>8000</v>
      </c>
      <c r="E3713" s="8">
        <v>2500</v>
      </c>
      <c r="F3713" s="10">
        <f>ROUND(E3713 / D3713 * 100, 0)</f>
        <v>31</v>
      </c>
      <c r="G3713" t="s">
        <v>8220</v>
      </c>
      <c r="H3713" t="s">
        <v>8223</v>
      </c>
      <c r="I3713" t="s">
        <v>8245</v>
      </c>
      <c r="J3713">
        <v>1437188400</v>
      </c>
      <c r="K3713">
        <v>1432100004</v>
      </c>
      <c r="L3713" s="16">
        <f>(K3713 / 60 / 60 / 24) + DATE(1970, 1, 1)</f>
        <v>42144.231527777782</v>
      </c>
      <c r="M3713" s="16">
        <f>(J3713 / 60 / 60 / 24) + DATE(1970, 1, 1)</f>
        <v>42203.125</v>
      </c>
      <c r="N3713" s="10">
        <f>M3713-L3713</f>
        <v>58.893472222218406</v>
      </c>
      <c r="O3713" t="b">
        <v>0</v>
      </c>
      <c r="P3713">
        <v>2</v>
      </c>
      <c r="Q3713" s="12">
        <f>IFERROR(ROUND(E3713 / P3713, 2), 0)</f>
        <v>1250</v>
      </c>
      <c r="R3713" t="b">
        <v>0</v>
      </c>
      <c r="S3713" t="s">
        <v>8269</v>
      </c>
      <c r="T3713" t="s">
        <v>8315</v>
      </c>
      <c r="U3713" t="s">
        <v>8316</v>
      </c>
    </row>
    <row r="3714" spans="1:21" ht="48" hidden="1" x14ac:dyDescent="0.2">
      <c r="A3714">
        <v>4075</v>
      </c>
      <c r="B3714" s="3" t="s">
        <v>4071</v>
      </c>
      <c r="C3714" s="3" t="s">
        <v>8178</v>
      </c>
      <c r="D3714" s="6">
        <v>2000</v>
      </c>
      <c r="E3714" s="8">
        <v>576</v>
      </c>
      <c r="F3714" s="10">
        <f>ROUND(E3714 / D3714 * 100, 0)</f>
        <v>29</v>
      </c>
      <c r="G3714" t="s">
        <v>8220</v>
      </c>
      <c r="H3714" t="s">
        <v>8224</v>
      </c>
      <c r="I3714" t="s">
        <v>8246</v>
      </c>
      <c r="J3714">
        <v>1404149280</v>
      </c>
      <c r="K3714">
        <v>1400547969</v>
      </c>
      <c r="L3714" s="16">
        <f>(K3714 / 60 / 60 / 24) + DATE(1970, 1, 1)</f>
        <v>41779.045937499999</v>
      </c>
      <c r="M3714" s="16">
        <f>(J3714 / 60 / 60 / 24) + DATE(1970, 1, 1)</f>
        <v>41820.727777777778</v>
      </c>
      <c r="N3714" s="10">
        <f>M3714-L3714</f>
        <v>41.681840277778974</v>
      </c>
      <c r="O3714" t="b">
        <v>0</v>
      </c>
      <c r="P3714">
        <v>13</v>
      </c>
      <c r="Q3714" s="12">
        <f>IFERROR(ROUND(E3714 / P3714, 2), 0)</f>
        <v>44.31</v>
      </c>
      <c r="R3714" t="b">
        <v>0</v>
      </c>
      <c r="S3714" t="s">
        <v>8269</v>
      </c>
      <c r="T3714" t="s">
        <v>8315</v>
      </c>
      <c r="U3714" t="s">
        <v>8316</v>
      </c>
    </row>
    <row r="3715" spans="1:21" ht="48" hidden="1" x14ac:dyDescent="0.2">
      <c r="A3715">
        <v>4110</v>
      </c>
      <c r="B3715" s="3" t="s">
        <v>4106</v>
      </c>
      <c r="C3715" s="3" t="s">
        <v>8213</v>
      </c>
      <c r="D3715" s="6">
        <v>300</v>
      </c>
      <c r="E3715" s="8">
        <v>86</v>
      </c>
      <c r="F3715" s="10">
        <f>ROUND(E3715 / D3715 * 100, 0)</f>
        <v>29</v>
      </c>
      <c r="G3715" t="s">
        <v>8220</v>
      </c>
      <c r="H3715" t="s">
        <v>8224</v>
      </c>
      <c r="I3715" t="s">
        <v>8246</v>
      </c>
      <c r="J3715">
        <v>1469113351</v>
      </c>
      <c r="K3715">
        <v>1463929351</v>
      </c>
      <c r="L3715" s="16">
        <f>(K3715 / 60 / 60 / 24) + DATE(1970, 1, 1)</f>
        <v>42512.626747685179</v>
      </c>
      <c r="M3715" s="16">
        <f>(J3715 / 60 / 60 / 24) + DATE(1970, 1, 1)</f>
        <v>42572.626747685179</v>
      </c>
      <c r="N3715" s="10">
        <f>M3715-L3715</f>
        <v>60</v>
      </c>
      <c r="O3715" t="b">
        <v>0</v>
      </c>
      <c r="P3715">
        <v>6</v>
      </c>
      <c r="Q3715" s="12">
        <f>IFERROR(ROUND(E3715 / P3715, 2), 0)</f>
        <v>14.33</v>
      </c>
      <c r="R3715" t="b">
        <v>0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3734</v>
      </c>
      <c r="B3716" s="3" t="s">
        <v>3731</v>
      </c>
      <c r="C3716" s="3" t="s">
        <v>7844</v>
      </c>
      <c r="D3716" s="6">
        <v>1500</v>
      </c>
      <c r="E3716" s="8">
        <v>427</v>
      </c>
      <c r="F3716" s="10">
        <f>ROUND(E3716 / D3716 * 100, 0)</f>
        <v>28</v>
      </c>
      <c r="G3716" t="s">
        <v>8220</v>
      </c>
      <c r="H3716" t="s">
        <v>8223</v>
      </c>
      <c r="I3716" t="s">
        <v>8245</v>
      </c>
      <c r="J3716">
        <v>1432589896</v>
      </c>
      <c r="K3716">
        <v>1427405896</v>
      </c>
      <c r="L3716" s="16">
        <f>(K3716 / 60 / 60 / 24) + DATE(1970, 1, 1)</f>
        <v>42089.901574074072</v>
      </c>
      <c r="M3716" s="16">
        <f>(J3716 / 60 / 60 / 24) + DATE(1970, 1, 1)</f>
        <v>42149.901574074072</v>
      </c>
      <c r="N3716" s="10">
        <f>M3716-L3716</f>
        <v>60</v>
      </c>
      <c r="O3716" t="b">
        <v>0</v>
      </c>
      <c r="P3716">
        <v>7</v>
      </c>
      <c r="Q3716" s="12">
        <f>IFERROR(ROUND(E3716 / P3716, 2), 0)</f>
        <v>61</v>
      </c>
      <c r="R3716" t="b">
        <v>0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4028</v>
      </c>
      <c r="B3717" s="3" t="s">
        <v>4024</v>
      </c>
      <c r="C3717" s="3" t="s">
        <v>8133</v>
      </c>
      <c r="D3717" s="6">
        <v>2000</v>
      </c>
      <c r="E3717" s="8">
        <v>561</v>
      </c>
      <c r="F3717" s="10">
        <f>ROUND(E3717 / D3717 * 100, 0)</f>
        <v>28</v>
      </c>
      <c r="G3717" t="s">
        <v>8220</v>
      </c>
      <c r="H3717" t="s">
        <v>8223</v>
      </c>
      <c r="I3717" t="s">
        <v>8245</v>
      </c>
      <c r="J3717">
        <v>1402007500</v>
      </c>
      <c r="K3717">
        <v>1399415500</v>
      </c>
      <c r="L3717" s="16">
        <f>(K3717 / 60 / 60 / 24) + DATE(1970, 1, 1)</f>
        <v>41765.938657407409</v>
      </c>
      <c r="M3717" s="16">
        <f>(J3717 / 60 / 60 / 24) + DATE(1970, 1, 1)</f>
        <v>41795.938657407409</v>
      </c>
      <c r="N3717" s="10">
        <f>M3717-L3717</f>
        <v>30</v>
      </c>
      <c r="O3717" t="b">
        <v>0</v>
      </c>
      <c r="P3717">
        <v>11</v>
      </c>
      <c r="Q3717" s="12">
        <f>IFERROR(ROUND(E3717 / P3717, 2), 0)</f>
        <v>51</v>
      </c>
      <c r="R3717" t="b">
        <v>0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2918</v>
      </c>
      <c r="B3718" s="3" t="s">
        <v>2918</v>
      </c>
      <c r="C3718" s="3" t="s">
        <v>7028</v>
      </c>
      <c r="D3718" s="6">
        <v>5000</v>
      </c>
      <c r="E3718" s="8">
        <v>1362</v>
      </c>
      <c r="F3718" s="10">
        <f>ROUND(E3718 / D3718 * 100, 0)</f>
        <v>27</v>
      </c>
      <c r="G3718" t="s">
        <v>8220</v>
      </c>
      <c r="H3718" t="s">
        <v>8223</v>
      </c>
      <c r="I3718" t="s">
        <v>8245</v>
      </c>
      <c r="J3718">
        <v>1446131207</v>
      </c>
      <c r="K3718">
        <v>1443712007</v>
      </c>
      <c r="L3718" s="16">
        <f>(K3718 / 60 / 60 / 24) + DATE(1970, 1, 1)</f>
        <v>42278.629710648151</v>
      </c>
      <c r="M3718" s="16">
        <f>(J3718 / 60 / 60 / 24) + DATE(1970, 1, 1)</f>
        <v>42306.629710648151</v>
      </c>
      <c r="N3718" s="10">
        <f>M3718-L3718</f>
        <v>28</v>
      </c>
      <c r="O3718" t="b">
        <v>0</v>
      </c>
      <c r="P3718">
        <v>20</v>
      </c>
      <c r="Q3718" s="12">
        <f>IFERROR(ROUND(E3718 / P3718, 2), 0)</f>
        <v>68.099999999999994</v>
      </c>
      <c r="R3718" t="b">
        <v>0</v>
      </c>
      <c r="S3718" t="s">
        <v>8269</v>
      </c>
      <c r="T3718" t="s">
        <v>8315</v>
      </c>
      <c r="U3718" t="s">
        <v>8316</v>
      </c>
    </row>
    <row r="3719" spans="1:21" ht="48" hidden="1" x14ac:dyDescent="0.2">
      <c r="A3719">
        <v>2920</v>
      </c>
      <c r="B3719" s="3" t="s">
        <v>2920</v>
      </c>
      <c r="C3719" s="3" t="s">
        <v>7030</v>
      </c>
      <c r="D3719" s="6">
        <v>2500</v>
      </c>
      <c r="E3719" s="8">
        <v>671</v>
      </c>
      <c r="F3719" s="10">
        <f>ROUND(E3719 / D3719 * 100, 0)</f>
        <v>27</v>
      </c>
      <c r="G3719" t="s">
        <v>8220</v>
      </c>
      <c r="H3719" t="s">
        <v>8228</v>
      </c>
      <c r="I3719" t="s">
        <v>8250</v>
      </c>
      <c r="J3719">
        <v>1427306470</v>
      </c>
      <c r="K3719">
        <v>1424718070</v>
      </c>
      <c r="L3719" s="16">
        <f>(K3719 / 60 / 60 / 24) + DATE(1970, 1, 1)</f>
        <v>42058.792476851857</v>
      </c>
      <c r="M3719" s="16">
        <f>(J3719 / 60 / 60 / 24) + DATE(1970, 1, 1)</f>
        <v>42088.750810185185</v>
      </c>
      <c r="N3719" s="10">
        <f>M3719-L3719</f>
        <v>29.958333333328483</v>
      </c>
      <c r="O3719" t="b">
        <v>0</v>
      </c>
      <c r="P3719">
        <v>13</v>
      </c>
      <c r="Q3719" s="12">
        <f>IFERROR(ROUND(E3719 / P3719, 2), 0)</f>
        <v>51.62</v>
      </c>
      <c r="R3719" t="b">
        <v>0</v>
      </c>
      <c r="S3719" t="s">
        <v>8269</v>
      </c>
      <c r="T3719" t="s">
        <v>8315</v>
      </c>
      <c r="U3719" t="s">
        <v>8316</v>
      </c>
    </row>
    <row r="3720" spans="1:21" ht="48" hidden="1" x14ac:dyDescent="0.2">
      <c r="A3720">
        <v>3865</v>
      </c>
      <c r="B3720" s="3" t="s">
        <v>3862</v>
      </c>
      <c r="C3720" s="3" t="s">
        <v>7974</v>
      </c>
      <c r="D3720" s="6">
        <v>2413</v>
      </c>
      <c r="E3720" s="8">
        <v>650</v>
      </c>
      <c r="F3720" s="10">
        <f>ROUND(E3720 / D3720 * 100, 0)</f>
        <v>27</v>
      </c>
      <c r="G3720" t="s">
        <v>8220</v>
      </c>
      <c r="H3720" t="s">
        <v>8228</v>
      </c>
      <c r="I3720" t="s">
        <v>8250</v>
      </c>
      <c r="J3720">
        <v>1409376600</v>
      </c>
      <c r="K3720">
        <v>1405957098</v>
      </c>
      <c r="L3720" s="16">
        <f>(K3720 / 60 / 60 / 24) + DATE(1970, 1, 1)</f>
        <v>41841.651597222226</v>
      </c>
      <c r="M3720" s="16">
        <f>(J3720 / 60 / 60 / 24) + DATE(1970, 1, 1)</f>
        <v>41881.229166666664</v>
      </c>
      <c r="N3720" s="10">
        <f>M3720-L3720</f>
        <v>39.577569444438268</v>
      </c>
      <c r="O3720" t="b">
        <v>0</v>
      </c>
      <c r="P3720">
        <v>14</v>
      </c>
      <c r="Q3720" s="12">
        <f>IFERROR(ROUND(E3720 / P3720, 2), 0)</f>
        <v>46.43</v>
      </c>
      <c r="R3720" t="b">
        <v>0</v>
      </c>
      <c r="S3720" t="s">
        <v>8269</v>
      </c>
      <c r="T3720" t="s">
        <v>8315</v>
      </c>
      <c r="U3720" t="s">
        <v>8316</v>
      </c>
    </row>
    <row r="3721" spans="1:21" ht="48" hidden="1" x14ac:dyDescent="0.2">
      <c r="A3721">
        <v>3888</v>
      </c>
      <c r="B3721" s="3" t="s">
        <v>3885</v>
      </c>
      <c r="C3721" s="3" t="s">
        <v>7996</v>
      </c>
      <c r="D3721" s="6">
        <v>2000</v>
      </c>
      <c r="E3721" s="8">
        <v>542</v>
      </c>
      <c r="F3721" s="10">
        <f>ROUND(E3721 / D3721 * 100, 0)</f>
        <v>27</v>
      </c>
      <c r="G3721" t="s">
        <v>8220</v>
      </c>
      <c r="H3721" t="s">
        <v>8224</v>
      </c>
      <c r="I3721" t="s">
        <v>8246</v>
      </c>
      <c r="J3721">
        <v>1488114358</v>
      </c>
      <c r="K3721">
        <v>1485522358</v>
      </c>
      <c r="L3721" s="16">
        <f>(K3721 / 60 / 60 / 24) + DATE(1970, 1, 1)</f>
        <v>42762.545810185184</v>
      </c>
      <c r="M3721" s="16">
        <f>(J3721 / 60 / 60 / 24) + DATE(1970, 1, 1)</f>
        <v>42792.545810185184</v>
      </c>
      <c r="N3721" s="10">
        <f>M3721-L3721</f>
        <v>30</v>
      </c>
      <c r="O3721" t="b">
        <v>0</v>
      </c>
      <c r="P3721">
        <v>14</v>
      </c>
      <c r="Q3721" s="12">
        <f>IFERROR(ROUND(E3721 / P3721, 2), 0)</f>
        <v>38.71</v>
      </c>
      <c r="R3721" t="b">
        <v>0</v>
      </c>
      <c r="S3721" t="s">
        <v>8269</v>
      </c>
      <c r="T3721" t="s">
        <v>8315</v>
      </c>
      <c r="U3721" t="s">
        <v>8316</v>
      </c>
    </row>
    <row r="3722" spans="1:21" ht="48" hidden="1" x14ac:dyDescent="0.2">
      <c r="A3722">
        <v>4074</v>
      </c>
      <c r="B3722" s="3" t="s">
        <v>4070</v>
      </c>
      <c r="C3722" s="3" t="s">
        <v>8177</v>
      </c>
      <c r="D3722" s="6">
        <v>2750</v>
      </c>
      <c r="E3722" s="8">
        <v>735</v>
      </c>
      <c r="F3722" s="10">
        <f>ROUND(E3722 / D3722 * 100, 0)</f>
        <v>27</v>
      </c>
      <c r="G3722" t="s">
        <v>8220</v>
      </c>
      <c r="H3722" t="s">
        <v>8224</v>
      </c>
      <c r="I3722" t="s">
        <v>8246</v>
      </c>
      <c r="J3722">
        <v>1446732975</v>
      </c>
      <c r="K3722">
        <v>1444137375</v>
      </c>
      <c r="L3722" s="16">
        <f>(K3722 / 60 / 60 / 24) + DATE(1970, 1, 1)</f>
        <v>42283.552951388891</v>
      </c>
      <c r="M3722" s="16">
        <f>(J3722 / 60 / 60 / 24) + DATE(1970, 1, 1)</f>
        <v>42313.594618055555</v>
      </c>
      <c r="N3722" s="10">
        <f>M3722-L3722</f>
        <v>30.041666666664241</v>
      </c>
      <c r="O3722" t="b">
        <v>0</v>
      </c>
      <c r="P3722">
        <v>21</v>
      </c>
      <c r="Q3722" s="12">
        <f>IFERROR(ROUND(E3722 / P3722, 2), 0)</f>
        <v>35</v>
      </c>
      <c r="R3722" t="b">
        <v>0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4102</v>
      </c>
      <c r="B3723" s="3" t="s">
        <v>4098</v>
      </c>
      <c r="C3723" s="3" t="s">
        <v>8205</v>
      </c>
      <c r="D3723" s="6">
        <v>500</v>
      </c>
      <c r="E3723" s="8">
        <v>137</v>
      </c>
      <c r="F3723" s="10">
        <f>ROUND(E3723 / D3723 * 100, 0)</f>
        <v>27</v>
      </c>
      <c r="G3723" t="s">
        <v>8220</v>
      </c>
      <c r="H3723" t="s">
        <v>8223</v>
      </c>
      <c r="I3723" t="s">
        <v>8245</v>
      </c>
      <c r="J3723">
        <v>1463343673</v>
      </c>
      <c r="K3723">
        <v>1460751673</v>
      </c>
      <c r="L3723" s="16">
        <f>(K3723 / 60 / 60 / 24) + DATE(1970, 1, 1)</f>
        <v>42475.848067129627</v>
      </c>
      <c r="M3723" s="16">
        <f>(J3723 / 60 / 60 / 24) + DATE(1970, 1, 1)</f>
        <v>42505.848067129627</v>
      </c>
      <c r="N3723" s="10">
        <f>M3723-L3723</f>
        <v>30</v>
      </c>
      <c r="O3723" t="b">
        <v>0</v>
      </c>
      <c r="P3723">
        <v>6</v>
      </c>
      <c r="Q3723" s="12">
        <f>IFERROR(ROUND(E3723 / P3723, 2), 0)</f>
        <v>22.83</v>
      </c>
      <c r="R3723" t="b">
        <v>0</v>
      </c>
      <c r="S3723" t="s">
        <v>8269</v>
      </c>
      <c r="T3723" t="s">
        <v>8315</v>
      </c>
      <c r="U3723" t="s">
        <v>8316</v>
      </c>
    </row>
    <row r="3724" spans="1:21" ht="48" hidden="1" x14ac:dyDescent="0.2">
      <c r="A3724">
        <v>4033</v>
      </c>
      <c r="B3724" s="3" t="s">
        <v>4029</v>
      </c>
      <c r="C3724" s="3" t="s">
        <v>8138</v>
      </c>
      <c r="D3724" s="6">
        <v>23900</v>
      </c>
      <c r="E3724" s="8">
        <v>6141.99</v>
      </c>
      <c r="F3724" s="10">
        <f>ROUND(E3724 / D3724 * 100, 0)</f>
        <v>26</v>
      </c>
      <c r="G3724" t="s">
        <v>8220</v>
      </c>
      <c r="H3724" t="s">
        <v>8224</v>
      </c>
      <c r="I3724" t="s">
        <v>8246</v>
      </c>
      <c r="J3724">
        <v>1475398800</v>
      </c>
      <c r="K3724">
        <v>1472711224</v>
      </c>
      <c r="L3724" s="16">
        <f>(K3724 / 60 / 60 / 24) + DATE(1970, 1, 1)</f>
        <v>42614.268796296295</v>
      </c>
      <c r="M3724" s="16">
        <f>(J3724 / 60 / 60 / 24) + DATE(1970, 1, 1)</f>
        <v>42645.375</v>
      </c>
      <c r="N3724" s="10">
        <f>M3724-L3724</f>
        <v>31.106203703704523</v>
      </c>
      <c r="O3724" t="b">
        <v>0</v>
      </c>
      <c r="P3724">
        <v>94</v>
      </c>
      <c r="Q3724" s="12">
        <f>IFERROR(ROUND(E3724 / P3724, 2), 0)</f>
        <v>65.34</v>
      </c>
      <c r="R3724" t="b">
        <v>0</v>
      </c>
      <c r="S3724" t="s">
        <v>8269</v>
      </c>
      <c r="T3724" t="s">
        <v>8315</v>
      </c>
      <c r="U3724" t="s">
        <v>8316</v>
      </c>
    </row>
    <row r="3725" spans="1:21" ht="48" x14ac:dyDescent="0.2">
      <c r="A3725">
        <v>3955</v>
      </c>
      <c r="B3725" s="3" t="s">
        <v>3952</v>
      </c>
      <c r="C3725" s="3" t="s">
        <v>8062</v>
      </c>
      <c r="D3725" s="6">
        <v>1750</v>
      </c>
      <c r="E3725" s="8">
        <v>425</v>
      </c>
      <c r="F3725" s="10">
        <f>ROUND(E3725 / D3725 * 100, 0)</f>
        <v>24</v>
      </c>
      <c r="G3725" t="s">
        <v>8220</v>
      </c>
      <c r="H3725" t="s">
        <v>8223</v>
      </c>
      <c r="I3725" t="s">
        <v>8245</v>
      </c>
      <c r="J3725">
        <v>1448745741</v>
      </c>
      <c r="K3725">
        <v>1446150141</v>
      </c>
      <c r="L3725" s="16">
        <f>(K3725 / 60 / 60 / 24) + DATE(1970, 1, 1)</f>
        <v>42306.848854166667</v>
      </c>
      <c r="M3725" s="16">
        <f>(J3725 / 60 / 60 / 24) + DATE(1970, 1, 1)</f>
        <v>42336.890520833331</v>
      </c>
      <c r="N3725" s="10">
        <f>M3725-L3725</f>
        <v>30.041666666664241</v>
      </c>
      <c r="O3725" t="b">
        <v>0</v>
      </c>
      <c r="P3725">
        <v>8</v>
      </c>
      <c r="Q3725" s="12">
        <f>IFERROR(ROUND(E3725 / P3725, 2), 0)</f>
        <v>53.13</v>
      </c>
      <c r="R3725" t="b">
        <v>0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3959</v>
      </c>
      <c r="B3726" s="3" t="s">
        <v>3956</v>
      </c>
      <c r="C3726" s="3" t="s">
        <v>8066</v>
      </c>
      <c r="D3726" s="6">
        <v>1200</v>
      </c>
      <c r="E3726" s="8">
        <v>292</v>
      </c>
      <c r="F3726" s="10">
        <f>ROUND(E3726 / D3726 * 100, 0)</f>
        <v>24</v>
      </c>
      <c r="G3726" t="s">
        <v>8220</v>
      </c>
      <c r="H3726" t="s">
        <v>8223</v>
      </c>
      <c r="I3726" t="s">
        <v>8245</v>
      </c>
      <c r="J3726">
        <v>1411930556</v>
      </c>
      <c r="K3726">
        <v>1409338556</v>
      </c>
      <c r="L3726" s="16">
        <f>(K3726 / 60 / 60 / 24) + DATE(1970, 1, 1)</f>
        <v>41880.788842592592</v>
      </c>
      <c r="M3726" s="16">
        <f>(J3726 / 60 / 60 / 24) + DATE(1970, 1, 1)</f>
        <v>41910.788842592592</v>
      </c>
      <c r="N3726" s="10">
        <f>M3726-L3726</f>
        <v>30</v>
      </c>
      <c r="O3726" t="b">
        <v>0</v>
      </c>
      <c r="P3726">
        <v>12</v>
      </c>
      <c r="Q3726" s="12">
        <f>IFERROR(ROUND(E3726 / P3726, 2), 0)</f>
        <v>24.33</v>
      </c>
      <c r="R3726" t="b">
        <v>0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3967</v>
      </c>
      <c r="B3727" s="3" t="s">
        <v>3964</v>
      </c>
      <c r="C3727" s="3" t="s">
        <v>8074</v>
      </c>
      <c r="D3727" s="6">
        <v>1700</v>
      </c>
      <c r="E3727" s="8">
        <v>410</v>
      </c>
      <c r="F3727" s="10">
        <f>ROUND(E3727 / D3727 * 100, 0)</f>
        <v>24</v>
      </c>
      <c r="G3727" t="s">
        <v>8220</v>
      </c>
      <c r="H3727" t="s">
        <v>8223</v>
      </c>
      <c r="I3727" t="s">
        <v>8245</v>
      </c>
      <c r="J3727">
        <v>1488783507</v>
      </c>
      <c r="K3727">
        <v>1486191507</v>
      </c>
      <c r="L3727" s="16">
        <f>(K3727 / 60 / 60 / 24) + DATE(1970, 1, 1)</f>
        <v>42770.290590277778</v>
      </c>
      <c r="M3727" s="16">
        <f>(J3727 / 60 / 60 / 24) + DATE(1970, 1, 1)</f>
        <v>42800.290590277778</v>
      </c>
      <c r="N3727" s="10">
        <f>M3727-L3727</f>
        <v>30</v>
      </c>
      <c r="O3727" t="b">
        <v>0</v>
      </c>
      <c r="P3727">
        <v>10</v>
      </c>
      <c r="Q3727" s="12">
        <f>IFERROR(ROUND(E3727 / P3727, 2), 0)</f>
        <v>41</v>
      </c>
      <c r="R3727" t="b">
        <v>0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4010</v>
      </c>
      <c r="B3728" s="3" t="s">
        <v>4006</v>
      </c>
      <c r="C3728" s="3" t="s">
        <v>8115</v>
      </c>
      <c r="D3728" s="6">
        <v>7200</v>
      </c>
      <c r="E3728" s="8">
        <v>1742</v>
      </c>
      <c r="F3728" s="10">
        <f>ROUND(E3728 / D3728 * 100, 0)</f>
        <v>24</v>
      </c>
      <c r="G3728" t="s">
        <v>8220</v>
      </c>
      <c r="H3728" t="s">
        <v>8223</v>
      </c>
      <c r="I3728" t="s">
        <v>8245</v>
      </c>
      <c r="J3728">
        <v>1414348166</v>
      </c>
      <c r="K3728">
        <v>1412879366</v>
      </c>
      <c r="L3728" s="16">
        <f>(K3728 / 60 / 60 / 24) + DATE(1970, 1, 1)</f>
        <v>41921.770439814813</v>
      </c>
      <c r="M3728" s="16">
        <f>(J3728 / 60 / 60 / 24) + DATE(1970, 1, 1)</f>
        <v>41938.770439814813</v>
      </c>
      <c r="N3728" s="10">
        <f>M3728-L3728</f>
        <v>17</v>
      </c>
      <c r="O3728" t="b">
        <v>0</v>
      </c>
      <c r="P3728">
        <v>38</v>
      </c>
      <c r="Q3728" s="12">
        <f>IFERROR(ROUND(E3728 / P3728, 2), 0)</f>
        <v>45.84</v>
      </c>
      <c r="R3728" t="b">
        <v>0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2880</v>
      </c>
      <c r="B3729" s="3" t="s">
        <v>2880</v>
      </c>
      <c r="C3729" s="3" t="s">
        <v>6990</v>
      </c>
      <c r="D3729" s="6">
        <v>12000</v>
      </c>
      <c r="E3729" s="8">
        <v>2800</v>
      </c>
      <c r="F3729" s="10">
        <f>ROUND(E3729 / D3729 * 100, 0)</f>
        <v>23</v>
      </c>
      <c r="G3729" t="s">
        <v>8220</v>
      </c>
      <c r="H3729" t="s">
        <v>8223</v>
      </c>
      <c r="I3729" t="s">
        <v>8245</v>
      </c>
      <c r="J3729">
        <v>1440090300</v>
      </c>
      <c r="K3729">
        <v>1436305452</v>
      </c>
      <c r="L3729" s="16">
        <f>(K3729 / 60 / 60 / 24) + DATE(1970, 1, 1)</f>
        <v>42192.905694444446</v>
      </c>
      <c r="M3729" s="16">
        <f>(J3729 / 60 / 60 / 24) + DATE(1970, 1, 1)</f>
        <v>42236.711805555555</v>
      </c>
      <c r="N3729" s="10">
        <f>M3729-L3729</f>
        <v>43.806111111109203</v>
      </c>
      <c r="O3729" t="b">
        <v>0</v>
      </c>
      <c r="P3729">
        <v>29</v>
      </c>
      <c r="Q3729" s="12">
        <f>IFERROR(ROUND(E3729 / P3729, 2), 0)</f>
        <v>96.55</v>
      </c>
      <c r="R3729" t="b">
        <v>0</v>
      </c>
      <c r="S3729" t="s">
        <v>8269</v>
      </c>
      <c r="T3729" t="s">
        <v>8315</v>
      </c>
      <c r="U3729" t="s">
        <v>8316</v>
      </c>
    </row>
    <row r="3730" spans="1:21" ht="48" hidden="1" x14ac:dyDescent="0.2">
      <c r="A3730">
        <v>3134</v>
      </c>
      <c r="B3730" s="3" t="s">
        <v>3134</v>
      </c>
      <c r="C3730" s="3" t="s">
        <v>7244</v>
      </c>
      <c r="D3730" s="6">
        <v>1000</v>
      </c>
      <c r="E3730" s="8">
        <v>225</v>
      </c>
      <c r="F3730" s="10">
        <f>ROUND(E3730 / D3730 * 100, 0)</f>
        <v>23</v>
      </c>
      <c r="G3730" t="s">
        <v>8221</v>
      </c>
      <c r="H3730" t="s">
        <v>8224</v>
      </c>
      <c r="I3730" t="s">
        <v>8246</v>
      </c>
      <c r="J3730">
        <v>1490631419</v>
      </c>
      <c r="K3730">
        <v>1488820619</v>
      </c>
      <c r="L3730" s="16">
        <f>(K3730 / 60 / 60 / 24) + DATE(1970, 1, 1)</f>
        <v>42800.720127314817</v>
      </c>
      <c r="M3730" s="16">
        <f>(J3730 / 60 / 60 / 24) + DATE(1970, 1, 1)</f>
        <v>42821.678460648152</v>
      </c>
      <c r="N3730" s="10">
        <f>M3730-L3730</f>
        <v>20.958333333335759</v>
      </c>
      <c r="O3730" t="b">
        <v>0</v>
      </c>
      <c r="P3730">
        <v>12</v>
      </c>
      <c r="Q3730" s="12">
        <f>IFERROR(ROUND(E3730 / P3730, 2), 0)</f>
        <v>18.75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2917</v>
      </c>
      <c r="B3731" s="3" t="s">
        <v>2917</v>
      </c>
      <c r="C3731" s="3" t="s">
        <v>7027</v>
      </c>
      <c r="D3731" s="6">
        <v>2000</v>
      </c>
      <c r="E3731" s="8">
        <v>437</v>
      </c>
      <c r="F3731" s="10">
        <f>ROUND(E3731 / D3731 * 100, 0)</f>
        <v>22</v>
      </c>
      <c r="G3731" t="s">
        <v>8220</v>
      </c>
      <c r="H3731" t="s">
        <v>8223</v>
      </c>
      <c r="I3731" t="s">
        <v>8245</v>
      </c>
      <c r="J3731">
        <v>1442381847</v>
      </c>
      <c r="K3731">
        <v>1440826647</v>
      </c>
      <c r="L3731" s="16">
        <f>(K3731 / 60 / 60 / 24) + DATE(1970, 1, 1)</f>
        <v>42245.234340277777</v>
      </c>
      <c r="M3731" s="16">
        <f>(J3731 / 60 / 60 / 24) + DATE(1970, 1, 1)</f>
        <v>42263.234340277777</v>
      </c>
      <c r="N3731" s="10">
        <f>M3731-L3731</f>
        <v>18</v>
      </c>
      <c r="O3731" t="b">
        <v>0</v>
      </c>
      <c r="P3731">
        <v>9</v>
      </c>
      <c r="Q3731" s="12">
        <f>IFERROR(ROUND(E3731 / P3731, 2), 0)</f>
        <v>48.56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hidden="1" x14ac:dyDescent="0.2">
      <c r="A3732">
        <v>3842</v>
      </c>
      <c r="B3732" s="3" t="s">
        <v>3839</v>
      </c>
      <c r="C3732" s="3" t="s">
        <v>7951</v>
      </c>
      <c r="D3732" s="6">
        <v>5000</v>
      </c>
      <c r="E3732" s="8">
        <v>1097</v>
      </c>
      <c r="F3732" s="10">
        <f>ROUND(E3732 / D3732 * 100, 0)</f>
        <v>22</v>
      </c>
      <c r="G3732" t="s">
        <v>8220</v>
      </c>
      <c r="H3732" t="s">
        <v>8224</v>
      </c>
      <c r="I3732" t="s">
        <v>8246</v>
      </c>
      <c r="J3732">
        <v>1399809052</v>
      </c>
      <c r="K3732">
        <v>1397217052</v>
      </c>
      <c r="L3732" s="16">
        <f>(K3732 / 60 / 60 / 24) + DATE(1970, 1, 1)</f>
        <v>41740.493657407409</v>
      </c>
      <c r="M3732" s="16">
        <f>(J3732 / 60 / 60 / 24) + DATE(1970, 1, 1)</f>
        <v>41770.493657407409</v>
      </c>
      <c r="N3732" s="10">
        <f>M3732-L3732</f>
        <v>30</v>
      </c>
      <c r="O3732" t="b">
        <v>1</v>
      </c>
      <c r="P3732">
        <v>23</v>
      </c>
      <c r="Q3732" s="12">
        <f>IFERROR(ROUND(E3732 / P3732, 2), 0)</f>
        <v>47.7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3893</v>
      </c>
      <c r="B3733" s="3" t="s">
        <v>3890</v>
      </c>
      <c r="C3733" s="3" t="s">
        <v>8001</v>
      </c>
      <c r="D3733" s="6">
        <v>50000</v>
      </c>
      <c r="E3733" s="8">
        <v>10775</v>
      </c>
      <c r="F3733" s="10">
        <f>ROUND(E3733 / D3733 * 100, 0)</f>
        <v>22</v>
      </c>
      <c r="G3733" t="s">
        <v>8220</v>
      </c>
      <c r="H3733" t="s">
        <v>8223</v>
      </c>
      <c r="I3733" t="s">
        <v>8245</v>
      </c>
      <c r="J3733">
        <v>1404194400</v>
      </c>
      <c r="K3733">
        <v>1400600840</v>
      </c>
      <c r="L3733" s="16">
        <f>(K3733 / 60 / 60 / 24) + DATE(1970, 1, 1)</f>
        <v>41779.657870370371</v>
      </c>
      <c r="M3733" s="16">
        <f>(J3733 / 60 / 60 / 24) + DATE(1970, 1, 1)</f>
        <v>41821.25</v>
      </c>
      <c r="N3733" s="10">
        <f>M3733-L3733</f>
        <v>41.592129629629198</v>
      </c>
      <c r="O3733" t="b">
        <v>0</v>
      </c>
      <c r="P3733">
        <v>84</v>
      </c>
      <c r="Q3733" s="12">
        <f>IFERROR(ROUND(E3733 / P3733, 2), 0)</f>
        <v>128.27000000000001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48" hidden="1" x14ac:dyDescent="0.2">
      <c r="A3734">
        <v>4053</v>
      </c>
      <c r="B3734" s="3" t="s">
        <v>4049</v>
      </c>
      <c r="C3734" s="3" t="s">
        <v>8157</v>
      </c>
      <c r="D3734" s="6">
        <v>500</v>
      </c>
      <c r="E3734" s="8">
        <v>110</v>
      </c>
      <c r="F3734" s="10">
        <f>ROUND(E3734 / D3734 * 100, 0)</f>
        <v>22</v>
      </c>
      <c r="G3734" t="s">
        <v>8220</v>
      </c>
      <c r="H3734" t="s">
        <v>8224</v>
      </c>
      <c r="I3734" t="s">
        <v>8246</v>
      </c>
      <c r="J3734">
        <v>1416081600</v>
      </c>
      <c r="K3734">
        <v>1413477228</v>
      </c>
      <c r="L3734" s="16">
        <f>(K3734 / 60 / 60 / 24) + DATE(1970, 1, 1)</f>
        <v>41928.690138888887</v>
      </c>
      <c r="M3734" s="16">
        <f>(J3734 / 60 / 60 / 24) + DATE(1970, 1, 1)</f>
        <v>41958.833333333328</v>
      </c>
      <c r="N3734" s="10">
        <f>M3734-L3734</f>
        <v>30.143194444441178</v>
      </c>
      <c r="O3734" t="b">
        <v>0</v>
      </c>
      <c r="P3734">
        <v>2</v>
      </c>
      <c r="Q3734" s="12">
        <f>IFERROR(ROUND(E3734 / P3734, 2), 0)</f>
        <v>55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hidden="1" x14ac:dyDescent="0.2">
      <c r="A3735">
        <v>4057</v>
      </c>
      <c r="B3735" s="3" t="s">
        <v>4053</v>
      </c>
      <c r="C3735" s="3" t="s">
        <v>8161</v>
      </c>
      <c r="D3735" s="6">
        <v>3500</v>
      </c>
      <c r="E3735" s="8">
        <v>775</v>
      </c>
      <c r="F3735" s="10">
        <f>ROUND(E3735 / D3735 * 100, 0)</f>
        <v>22</v>
      </c>
      <c r="G3735" t="s">
        <v>8220</v>
      </c>
      <c r="H3735" t="s">
        <v>8224</v>
      </c>
      <c r="I3735" t="s">
        <v>8246</v>
      </c>
      <c r="J3735">
        <v>1448492400</v>
      </c>
      <c r="K3735">
        <v>1446506080</v>
      </c>
      <c r="L3735" s="16">
        <f>(K3735 / 60 / 60 / 24) + DATE(1970, 1, 1)</f>
        <v>42310.968518518523</v>
      </c>
      <c r="M3735" s="16">
        <f>(J3735 / 60 / 60 / 24) + DATE(1970, 1, 1)</f>
        <v>42333.958333333328</v>
      </c>
      <c r="N3735" s="10">
        <f>M3735-L3735</f>
        <v>22.989814814805868</v>
      </c>
      <c r="O3735" t="b">
        <v>0</v>
      </c>
      <c r="P3735">
        <v>6</v>
      </c>
      <c r="Q3735" s="12">
        <f>IFERROR(ROUND(E3735 / P3735, 2), 0)</f>
        <v>129.16999999999999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s="10">
        <f>ROUND(E3736 / D3736 * 100, 0)</f>
        <v>22</v>
      </c>
      <c r="G3736" t="s">
        <v>8220</v>
      </c>
      <c r="H3736" t="s">
        <v>8223</v>
      </c>
      <c r="I3736" t="s">
        <v>8245</v>
      </c>
      <c r="J3736">
        <v>1452795416</v>
      </c>
      <c r="K3736">
        <v>1450203416</v>
      </c>
      <c r="L3736" s="16">
        <f>(K3736 / 60 / 60 / 24) + DATE(1970, 1, 1)</f>
        <v>42353.761759259258</v>
      </c>
      <c r="M3736" s="16">
        <f>(J3736 / 60 / 60 / 24) + DATE(1970, 1, 1)</f>
        <v>42383.761759259258</v>
      </c>
      <c r="N3736" s="10">
        <f>M3736-L3736</f>
        <v>30</v>
      </c>
      <c r="O3736" t="b">
        <v>0</v>
      </c>
      <c r="P3736">
        <v>6</v>
      </c>
      <c r="Q3736" s="12">
        <f>IFERROR(ROUND(E3736 / P3736, 2), 0)</f>
        <v>126.5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48" x14ac:dyDescent="0.2">
      <c r="A3737">
        <v>2896</v>
      </c>
      <c r="B3737" s="3" t="s">
        <v>2896</v>
      </c>
      <c r="C3737" s="3" t="s">
        <v>7006</v>
      </c>
      <c r="D3737" s="6">
        <v>3000</v>
      </c>
      <c r="E3737" s="8">
        <v>625</v>
      </c>
      <c r="F3737" s="10">
        <f>ROUND(E3737 / D3737 * 100, 0)</f>
        <v>21</v>
      </c>
      <c r="G3737" t="s">
        <v>8220</v>
      </c>
      <c r="H3737" t="s">
        <v>8223</v>
      </c>
      <c r="I3737" t="s">
        <v>8245</v>
      </c>
      <c r="J3737">
        <v>1481522400</v>
      </c>
      <c r="K3737">
        <v>1480283321</v>
      </c>
      <c r="L3737" s="16">
        <f>(K3737 / 60 / 60 / 24) + DATE(1970, 1, 1)</f>
        <v>42701.908807870372</v>
      </c>
      <c r="M3737" s="16">
        <f>(J3737 / 60 / 60 / 24) + DATE(1970, 1, 1)</f>
        <v>42716.25</v>
      </c>
      <c r="N3737" s="10">
        <f>M3737-L3737</f>
        <v>14.341192129628325</v>
      </c>
      <c r="O3737" t="b">
        <v>0</v>
      </c>
      <c r="P3737">
        <v>12</v>
      </c>
      <c r="Q3737" s="12">
        <f>IFERROR(ROUND(E3737 / P3737, 2), 0)</f>
        <v>52.08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3135</v>
      </c>
      <c r="B3738" s="3" t="s">
        <v>3135</v>
      </c>
      <c r="C3738" s="3" t="s">
        <v>7245</v>
      </c>
      <c r="D3738" s="6">
        <v>777</v>
      </c>
      <c r="E3738" s="8">
        <v>162</v>
      </c>
      <c r="F3738" s="10">
        <f>ROUND(E3738 / D3738 * 100, 0)</f>
        <v>21</v>
      </c>
      <c r="G3738" t="s">
        <v>8221</v>
      </c>
      <c r="H3738" t="s">
        <v>8223</v>
      </c>
      <c r="I3738" t="s">
        <v>8245</v>
      </c>
      <c r="J3738">
        <v>1491277121</v>
      </c>
      <c r="K3738">
        <v>1489376321</v>
      </c>
      <c r="L3738" s="16">
        <f>(K3738 / 60 / 60 / 24) + DATE(1970, 1, 1)</f>
        <v>42807.151863425926</v>
      </c>
      <c r="M3738" s="16">
        <f>(J3738 / 60 / 60 / 24) + DATE(1970, 1, 1)</f>
        <v>42829.151863425926</v>
      </c>
      <c r="N3738" s="10">
        <f>M3738-L3738</f>
        <v>22</v>
      </c>
      <c r="O3738" t="b">
        <v>0</v>
      </c>
      <c r="P3738">
        <v>7</v>
      </c>
      <c r="Q3738" s="12">
        <f>IFERROR(ROUND(E3738 / P3738, 2), 0)</f>
        <v>23.14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>ROUND(E3739 / D3739 * 100, 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>(K3739 / 60 / 60 / 24) + DATE(1970, 1, 1)</f>
        <v>42297.691006944442</v>
      </c>
      <c r="M3739" s="16">
        <f>(J3739 / 60 / 60 / 24) + DATE(1970, 1, 1)</f>
        <v>42320.290972222225</v>
      </c>
      <c r="N3739" s="10">
        <f>M3739-L3739</f>
        <v>22.599965277782758</v>
      </c>
      <c r="O3739" t="b">
        <v>0</v>
      </c>
      <c r="P3739">
        <v>4</v>
      </c>
      <c r="Q3739" s="12">
        <f>IFERROR(ROUND(E3739 / P3739, 2), 0)</f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48" x14ac:dyDescent="0.2">
      <c r="A3740">
        <v>3843</v>
      </c>
      <c r="B3740" s="3" t="s">
        <v>3840</v>
      </c>
      <c r="C3740" s="3" t="s">
        <v>7952</v>
      </c>
      <c r="D3740" s="6">
        <v>5000</v>
      </c>
      <c r="E3740" s="8">
        <v>1065</v>
      </c>
      <c r="F3740" s="10">
        <f>ROUND(E3740 / D3740 * 100, 0)</f>
        <v>21</v>
      </c>
      <c r="G3740" t="s">
        <v>8220</v>
      </c>
      <c r="H3740" t="s">
        <v>8223</v>
      </c>
      <c r="I3740" t="s">
        <v>8245</v>
      </c>
      <c r="J3740">
        <v>1401587064</v>
      </c>
      <c r="K3740">
        <v>1399427064</v>
      </c>
      <c r="L3740" s="16">
        <f>(K3740 / 60 / 60 / 24) + DATE(1970, 1, 1)</f>
        <v>41766.072500000002</v>
      </c>
      <c r="M3740" s="16">
        <f>(J3740 / 60 / 60 / 24) + DATE(1970, 1, 1)</f>
        <v>41791.072500000002</v>
      </c>
      <c r="N3740" s="10">
        <f>M3740-L3740</f>
        <v>25</v>
      </c>
      <c r="O3740" t="b">
        <v>1</v>
      </c>
      <c r="P3740">
        <v>19</v>
      </c>
      <c r="Q3740" s="12">
        <f>IFERROR(ROUND(E3740 / P3740, 2), 0)</f>
        <v>56.05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32" x14ac:dyDescent="0.2">
      <c r="A3741">
        <v>3972</v>
      </c>
      <c r="B3741" s="3" t="s">
        <v>3969</v>
      </c>
      <c r="C3741" s="3" t="s">
        <v>8079</v>
      </c>
      <c r="D3741" s="6">
        <v>1000</v>
      </c>
      <c r="E3741" s="8">
        <v>211</v>
      </c>
      <c r="F3741" s="10">
        <f>ROUND(E3741 / D3741 * 100, 0)</f>
        <v>21</v>
      </c>
      <c r="G3741" t="s">
        <v>8220</v>
      </c>
      <c r="H3741" t="s">
        <v>8223</v>
      </c>
      <c r="I3741" t="s">
        <v>8245</v>
      </c>
      <c r="J3741">
        <v>1423186634</v>
      </c>
      <c r="K3741">
        <v>1418002634</v>
      </c>
      <c r="L3741" s="16">
        <f>(K3741 / 60 / 60 / 24) + DATE(1970, 1, 1)</f>
        <v>41981.067523148144</v>
      </c>
      <c r="M3741" s="16">
        <f>(J3741 / 60 / 60 / 24) + DATE(1970, 1, 1)</f>
        <v>42041.067523148144</v>
      </c>
      <c r="N3741" s="10">
        <f>M3741-L3741</f>
        <v>60</v>
      </c>
      <c r="O3741" t="b">
        <v>0</v>
      </c>
      <c r="P3741">
        <v>8</v>
      </c>
      <c r="Q3741" s="12">
        <f>IFERROR(ROUND(E3741 / P3741, 2), 0)</f>
        <v>26.38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hidden="1" x14ac:dyDescent="0.2">
      <c r="A3742">
        <v>4104</v>
      </c>
      <c r="B3742" s="3" t="s">
        <v>4100</v>
      </c>
      <c r="C3742" s="3" t="s">
        <v>8207</v>
      </c>
      <c r="D3742" s="6">
        <v>3000</v>
      </c>
      <c r="E3742" s="8">
        <v>641</v>
      </c>
      <c r="F3742" s="10">
        <f>ROUND(E3742 / D3742 * 100, 0)</f>
        <v>21</v>
      </c>
      <c r="G3742" t="s">
        <v>8220</v>
      </c>
      <c r="H3742" t="s">
        <v>8225</v>
      </c>
      <c r="I3742" t="s">
        <v>8247</v>
      </c>
      <c r="J3742">
        <v>1477550434</v>
      </c>
      <c r="K3742">
        <v>1474958434</v>
      </c>
      <c r="L3742" s="16">
        <f>(K3742 / 60 / 60 / 24) + DATE(1970, 1, 1)</f>
        <v>42640.278171296297</v>
      </c>
      <c r="M3742" s="16">
        <f>(J3742 / 60 / 60 / 24) + DATE(1970, 1, 1)</f>
        <v>42670.278171296297</v>
      </c>
      <c r="N3742" s="10">
        <f>M3742-L3742</f>
        <v>30</v>
      </c>
      <c r="O3742" t="b">
        <v>0</v>
      </c>
      <c r="P3742">
        <v>14</v>
      </c>
      <c r="Q3742" s="12">
        <f>IFERROR(ROUND(E3742 / P3742, 2), 0)</f>
        <v>45.79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64" hidden="1" x14ac:dyDescent="0.2">
      <c r="A3743">
        <v>2857</v>
      </c>
      <c r="B3743" s="3" t="s">
        <v>2857</v>
      </c>
      <c r="C3743" s="3" t="s">
        <v>6967</v>
      </c>
      <c r="D3743" s="6">
        <v>38000</v>
      </c>
      <c r="E3743" s="8">
        <v>7500</v>
      </c>
      <c r="F3743" s="10">
        <f>ROUND(E3743 / D3743 * 100, 0)</f>
        <v>20</v>
      </c>
      <c r="G3743" t="s">
        <v>8220</v>
      </c>
      <c r="H3743" t="s">
        <v>8237</v>
      </c>
      <c r="I3743" t="s">
        <v>8255</v>
      </c>
      <c r="J3743">
        <v>1487613600</v>
      </c>
      <c r="K3743">
        <v>1482444295</v>
      </c>
      <c r="L3743" s="16">
        <f>(K3743 / 60 / 60 / 24) + DATE(1970, 1, 1)</f>
        <v>42726.920081018514</v>
      </c>
      <c r="M3743" s="16">
        <f>(J3743 / 60 / 60 / 24) + DATE(1970, 1, 1)</f>
        <v>42786.75</v>
      </c>
      <c r="N3743" s="10">
        <f>M3743-L3743</f>
        <v>59.829918981486117</v>
      </c>
      <c r="O3743" t="b">
        <v>0</v>
      </c>
      <c r="P3743">
        <v>15</v>
      </c>
      <c r="Q3743" s="12">
        <f>IFERROR(ROUND(E3743 / P3743, 2), 0)</f>
        <v>500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2867</v>
      </c>
      <c r="B3744" s="3" t="s">
        <v>2867</v>
      </c>
      <c r="C3744" s="3" t="s">
        <v>6977</v>
      </c>
      <c r="D3744" s="6">
        <v>2500</v>
      </c>
      <c r="E3744" s="8">
        <v>504</v>
      </c>
      <c r="F3744" s="10">
        <f>ROUND(E3744 / D3744 * 100, 0)</f>
        <v>20</v>
      </c>
      <c r="G3744" t="s">
        <v>8220</v>
      </c>
      <c r="H3744" t="s">
        <v>8223</v>
      </c>
      <c r="I3744" t="s">
        <v>8245</v>
      </c>
      <c r="J3744">
        <v>1467604800</v>
      </c>
      <c r="K3744">
        <v>1465533672</v>
      </c>
      <c r="L3744" s="16">
        <f>(K3744 / 60 / 60 / 24) + DATE(1970, 1, 1)</f>
        <v>42531.195277777777</v>
      </c>
      <c r="M3744" s="16">
        <f>(J3744 / 60 / 60 / 24) + DATE(1970, 1, 1)</f>
        <v>42555.166666666672</v>
      </c>
      <c r="N3744" s="10">
        <f>M3744-L3744</f>
        <v>23.97138888889458</v>
      </c>
      <c r="O3744" t="b">
        <v>0</v>
      </c>
      <c r="P3744">
        <v>10</v>
      </c>
      <c r="Q3744" s="12">
        <f>IFERROR(ROUND(E3744 / P3744, 2), 0)</f>
        <v>50.4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48" hidden="1" x14ac:dyDescent="0.2">
      <c r="A3745">
        <v>3739</v>
      </c>
      <c r="B3745" s="3" t="s">
        <v>3736</v>
      </c>
      <c r="C3745" s="3" t="s">
        <v>7849</v>
      </c>
      <c r="D3745" s="6">
        <v>4000</v>
      </c>
      <c r="E3745" s="8">
        <v>805</v>
      </c>
      <c r="F3745" s="10">
        <f>ROUND(E3745 / D3745 * 100, 0)</f>
        <v>20</v>
      </c>
      <c r="G3745" t="s">
        <v>8220</v>
      </c>
      <c r="H3745" t="s">
        <v>8224</v>
      </c>
      <c r="I3745" t="s">
        <v>8246</v>
      </c>
      <c r="J3745">
        <v>1468752468</v>
      </c>
      <c r="K3745">
        <v>1467024468</v>
      </c>
      <c r="L3745" s="16">
        <f>(K3745 / 60 / 60 / 24) + DATE(1970, 1, 1)</f>
        <v>42548.449861111112</v>
      </c>
      <c r="M3745" s="16">
        <f>(J3745 / 60 / 60 / 24) + DATE(1970, 1, 1)</f>
        <v>42568.449861111112</v>
      </c>
      <c r="N3745" s="10">
        <f>M3745-L3745</f>
        <v>20</v>
      </c>
      <c r="O3745" t="b">
        <v>0</v>
      </c>
      <c r="P3745">
        <v>8</v>
      </c>
      <c r="Q3745" s="12">
        <f>IFERROR(ROUND(E3745 / P3745, 2), 0)</f>
        <v>100.63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64" hidden="1" x14ac:dyDescent="0.2">
      <c r="A3746">
        <v>3982</v>
      </c>
      <c r="B3746" s="3" t="s">
        <v>3978</v>
      </c>
      <c r="C3746" s="3" t="s">
        <v>8088</v>
      </c>
      <c r="D3746" s="6">
        <v>850</v>
      </c>
      <c r="E3746" s="8">
        <v>170</v>
      </c>
      <c r="F3746" s="10">
        <f>ROUND(E3746 / D3746 * 100, 0)</f>
        <v>20</v>
      </c>
      <c r="G3746" t="s">
        <v>8220</v>
      </c>
      <c r="H3746" t="s">
        <v>8224</v>
      </c>
      <c r="I3746" t="s">
        <v>8246</v>
      </c>
      <c r="J3746">
        <v>1436297180</v>
      </c>
      <c r="K3746">
        <v>1431113180</v>
      </c>
      <c r="L3746" s="16">
        <f>(K3746 / 60 / 60 / 24) + DATE(1970, 1, 1)</f>
        <v>42132.809953703705</v>
      </c>
      <c r="M3746" s="16">
        <f>(J3746 / 60 / 60 / 24) + DATE(1970, 1, 1)</f>
        <v>42192.809953703705</v>
      </c>
      <c r="N3746" s="10">
        <f>M3746-L3746</f>
        <v>60</v>
      </c>
      <c r="O3746" t="b">
        <v>0</v>
      </c>
      <c r="P3746">
        <v>5</v>
      </c>
      <c r="Q3746" s="12">
        <f>IFERROR(ROUND(E3746 / P3746, 2), 0)</f>
        <v>34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32" x14ac:dyDescent="0.2">
      <c r="A3747">
        <v>3991</v>
      </c>
      <c r="B3747" s="3" t="s">
        <v>3987</v>
      </c>
      <c r="C3747" s="3" t="s">
        <v>8097</v>
      </c>
      <c r="D3747" s="6">
        <v>500</v>
      </c>
      <c r="E3747" s="8">
        <v>100</v>
      </c>
      <c r="F3747" s="10">
        <f>ROUND(E3747 / D3747 * 100, 0)</f>
        <v>20</v>
      </c>
      <c r="G3747" t="s">
        <v>8220</v>
      </c>
      <c r="H3747" t="s">
        <v>8223</v>
      </c>
      <c r="I3747" t="s">
        <v>8245</v>
      </c>
      <c r="J3747">
        <v>1433086082</v>
      </c>
      <c r="K3747">
        <v>1430494082</v>
      </c>
      <c r="L3747" s="16">
        <f>(K3747 / 60 / 60 / 24) + DATE(1970, 1, 1)</f>
        <v>42125.644467592589</v>
      </c>
      <c r="M3747" s="16">
        <f>(J3747 / 60 / 60 / 24) + DATE(1970, 1, 1)</f>
        <v>42155.644467592589</v>
      </c>
      <c r="N3747" s="10">
        <f>M3747-L3747</f>
        <v>30</v>
      </c>
      <c r="O3747" t="b">
        <v>0</v>
      </c>
      <c r="P3747">
        <v>1</v>
      </c>
      <c r="Q3747" s="12">
        <f>IFERROR(ROUND(E3747 / P3747, 2), 0)</f>
        <v>100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48" x14ac:dyDescent="0.2">
      <c r="A3748">
        <v>2883</v>
      </c>
      <c r="B3748" s="3" t="s">
        <v>2883</v>
      </c>
      <c r="C3748" s="3" t="s">
        <v>6993</v>
      </c>
      <c r="D3748" s="6">
        <v>10000</v>
      </c>
      <c r="E3748" s="8">
        <v>1908</v>
      </c>
      <c r="F3748" s="10">
        <f>ROUND(E3748 / D3748 * 100, 0)</f>
        <v>19</v>
      </c>
      <c r="G3748" t="s">
        <v>8220</v>
      </c>
      <c r="H3748" t="s">
        <v>8223</v>
      </c>
      <c r="I3748" t="s">
        <v>8245</v>
      </c>
      <c r="J3748">
        <v>1454734740</v>
      </c>
      <c r="K3748">
        <v>1451684437</v>
      </c>
      <c r="L3748" s="16">
        <f>(K3748 / 60 / 60 / 24) + DATE(1970, 1, 1)</f>
        <v>42370.90320601852</v>
      </c>
      <c r="M3748" s="16">
        <f>(J3748 / 60 / 60 / 24) + DATE(1970, 1, 1)</f>
        <v>42406.207638888889</v>
      </c>
      <c r="N3748" s="10">
        <f>M3748-L3748</f>
        <v>35.304432870369055</v>
      </c>
      <c r="O3748" t="b">
        <v>0</v>
      </c>
      <c r="P3748">
        <v>5</v>
      </c>
      <c r="Q3748" s="12">
        <f>IFERROR(ROUND(E3748 / P3748, 2), 0)</f>
        <v>381.6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48" hidden="1" x14ac:dyDescent="0.2">
      <c r="A3749">
        <v>4064</v>
      </c>
      <c r="B3749" s="3" t="s">
        <v>4060</v>
      </c>
      <c r="C3749" s="3" t="s">
        <v>8168</v>
      </c>
      <c r="D3749" s="6">
        <v>2000</v>
      </c>
      <c r="E3749" s="8">
        <v>385</v>
      </c>
      <c r="F3749" s="10">
        <f>ROUND(E3749 / D3749 * 100, 0)</f>
        <v>19</v>
      </c>
      <c r="G3749" t="s">
        <v>8220</v>
      </c>
      <c r="H3749" t="s">
        <v>8225</v>
      </c>
      <c r="I3749" t="s">
        <v>8247</v>
      </c>
      <c r="J3749">
        <v>1430316426</v>
      </c>
      <c r="K3749">
        <v>1427724426</v>
      </c>
      <c r="L3749" s="16">
        <f>(K3749 / 60 / 60 / 24) + DATE(1970, 1, 1)</f>
        <v>42093.588263888887</v>
      </c>
      <c r="M3749" s="16">
        <f>(J3749 / 60 / 60 / 24) + DATE(1970, 1, 1)</f>
        <v>42123.588263888887</v>
      </c>
      <c r="N3749" s="10">
        <f>M3749-L3749</f>
        <v>30</v>
      </c>
      <c r="O3749" t="b">
        <v>0</v>
      </c>
      <c r="P3749">
        <v>6</v>
      </c>
      <c r="Q3749" s="12">
        <f>IFERROR(ROUND(E3749 / P3749, 2), 0)</f>
        <v>64.17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 / D3750 * 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>(K3750 / 60 / 60 / 24) + DATE(1970, 1, 1)</f>
        <v>42395.706435185188</v>
      </c>
      <c r="M3750" s="16">
        <f>(J3750 / 60 / 60 / 24) + DATE(1970, 1, 1)</f>
        <v>42416.249305555553</v>
      </c>
      <c r="N3750" s="10">
        <f>M3750-L3750</f>
        <v>20.542870370365563</v>
      </c>
      <c r="O3750" t="b">
        <v>0</v>
      </c>
      <c r="P3750">
        <v>52</v>
      </c>
      <c r="Q3750" s="12">
        <f>IFERROR(ROUND(E3750 / P3750, 2), 0)</f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 / D3751 * 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>(K3751 / 60 / 60 / 24) + DATE(1970, 1, 1)</f>
        <v>42458.127175925925</v>
      </c>
      <c r="M3751" s="16">
        <f>(J3751 / 60 / 60 / 24) + DATE(1970, 1, 1)</f>
        <v>42489.165972222225</v>
      </c>
      <c r="N3751" s="10">
        <f>M3751-L3751</f>
        <v>31.038796296299552</v>
      </c>
      <c r="O3751" t="b">
        <v>0</v>
      </c>
      <c r="P3751">
        <v>7</v>
      </c>
      <c r="Q3751" s="12">
        <f>IFERROR(ROUND(E3751 / P3751, 2), 0)</f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 / D3752 * 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>(K3752 / 60 / 60 / 24) + DATE(1970, 1, 1)</f>
        <v>42016.981574074074</v>
      </c>
      <c r="M3752" s="16">
        <f>(J3752 / 60 / 60 / 24) + DATE(1970, 1, 1)</f>
        <v>42045.332638888889</v>
      </c>
      <c r="N3752" s="10">
        <f>M3752-L3752</f>
        <v>28.35106481481489</v>
      </c>
      <c r="O3752" t="b">
        <v>0</v>
      </c>
      <c r="P3752">
        <v>28</v>
      </c>
      <c r="Q3752" s="12">
        <f>IFERROR(ROUND(E3752 / P3752, 2), 0)</f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 / D3753 * 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>(K3753 / 60 / 60 / 24) + DATE(1970, 1, 1)</f>
        <v>42403.035567129627</v>
      </c>
      <c r="M3753" s="16">
        <f>(J3753 / 60 / 60 / 24) + DATE(1970, 1, 1)</f>
        <v>42462.993900462956</v>
      </c>
      <c r="N3753" s="10">
        <f>M3753-L3753</f>
        <v>59.958333333328483</v>
      </c>
      <c r="O3753" t="b">
        <v>0</v>
      </c>
      <c r="P3753">
        <v>11</v>
      </c>
      <c r="Q3753" s="12">
        <f>IFERROR(ROUND(E3753 / P3753, 2), 0)</f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 / D3754 * 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>(K3754 / 60 / 60 / 24) + DATE(1970, 1, 1)</f>
        <v>42619.802488425921</v>
      </c>
      <c r="M3754" s="16">
        <f>(J3754 / 60 / 60 / 24) + DATE(1970, 1, 1)</f>
        <v>42659.875</v>
      </c>
      <c r="N3754" s="10">
        <f>M3754-L3754</f>
        <v>40.072511574078817</v>
      </c>
      <c r="O3754" t="b">
        <v>0</v>
      </c>
      <c r="P3754">
        <v>15</v>
      </c>
      <c r="Q3754" s="12">
        <f>IFERROR(ROUND(E3754 / P3754, 2), 0)</f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 / D3755 * 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>(K3755 / 60 / 60 / 24) + DATE(1970, 1, 1)</f>
        <v>42128.824074074073</v>
      </c>
      <c r="M3755" s="16">
        <f>(J3755 / 60 / 60 / 24) + DATE(1970, 1, 1)</f>
        <v>42158</v>
      </c>
      <c r="N3755" s="10">
        <f>M3755-L3755</f>
        <v>29.175925925927004</v>
      </c>
      <c r="O3755" t="b">
        <v>0</v>
      </c>
      <c r="P3755">
        <v>30</v>
      </c>
      <c r="Q3755" s="12">
        <f>IFERROR(ROUND(E3755 / P3755, 2), 0)</f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 / D3756 * 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>(K3756 / 60 / 60 / 24) + DATE(1970, 1, 1)</f>
        <v>41808.881215277775</v>
      </c>
      <c r="M3756" s="16">
        <f>(J3756 / 60 / 60 / 24) + DATE(1970, 1, 1)</f>
        <v>41846.207638888889</v>
      </c>
      <c r="N3756" s="10">
        <f>M3756-L3756</f>
        <v>37.326423611113569</v>
      </c>
      <c r="O3756" t="b">
        <v>0</v>
      </c>
      <c r="P3756">
        <v>27</v>
      </c>
      <c r="Q3756" s="12">
        <f>IFERROR(ROUND(E3756 / P3756, 2), 0)</f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 / D3757 * 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>(K3757 / 60 / 60 / 24) + DATE(1970, 1, 1)</f>
        <v>42445.866979166662</v>
      </c>
      <c r="M3757" s="16">
        <f>(J3757 / 60 / 60 / 24) + DATE(1970, 1, 1)</f>
        <v>42475.866979166662</v>
      </c>
      <c r="N3757" s="10">
        <f>M3757-L3757</f>
        <v>30</v>
      </c>
      <c r="O3757" t="b">
        <v>0</v>
      </c>
      <c r="P3757">
        <v>28</v>
      </c>
      <c r="Q3757" s="12">
        <f>IFERROR(ROUND(E3757 / P3757, 2), 0)</f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 / D3758 * 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>(K3758 / 60 / 60 / 24) + DATE(1970, 1, 1)</f>
        <v>41771.814791666664</v>
      </c>
      <c r="M3758" s="16">
        <f>(J3758 / 60 / 60 / 24) + DATE(1970, 1, 1)</f>
        <v>41801.814791666664</v>
      </c>
      <c r="N3758" s="10">
        <f>M3758-L3758</f>
        <v>30</v>
      </c>
      <c r="O3758" t="b">
        <v>0</v>
      </c>
      <c r="P3758">
        <v>17</v>
      </c>
      <c r="Q3758" s="12">
        <f>IFERROR(ROUND(E3758 / P3758, 2), 0)</f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 / D3759 * 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>(K3759 / 60 / 60 / 24) + DATE(1970, 1, 1)</f>
        <v>41954.850868055553</v>
      </c>
      <c r="M3759" s="16">
        <f>(J3759 / 60 / 60 / 24) + DATE(1970, 1, 1)</f>
        <v>41974.850868055553</v>
      </c>
      <c r="N3759" s="10">
        <f>M3759-L3759</f>
        <v>20</v>
      </c>
      <c r="O3759" t="b">
        <v>0</v>
      </c>
      <c r="P3759">
        <v>50</v>
      </c>
      <c r="Q3759" s="12">
        <f>IFERROR(ROUND(E3759 / P3759, 2), 0)</f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 / D3760 * 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>(K3760 / 60 / 60 / 24) + DATE(1970, 1, 1)</f>
        <v>41747.471504629626</v>
      </c>
      <c r="M3760" s="16">
        <f>(J3760 / 60 / 60 / 24) + DATE(1970, 1, 1)</f>
        <v>41778.208333333336</v>
      </c>
      <c r="N3760" s="10">
        <f>M3760-L3760</f>
        <v>30.736828703709762</v>
      </c>
      <c r="O3760" t="b">
        <v>0</v>
      </c>
      <c r="P3760">
        <v>26</v>
      </c>
      <c r="Q3760" s="12">
        <f>IFERROR(ROUND(E3760 / P3760, 2), 0)</f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 / D3761 * 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>(K3761 / 60 / 60 / 24) + DATE(1970, 1, 1)</f>
        <v>42182.108252314814</v>
      </c>
      <c r="M3761" s="16">
        <f>(J3761 / 60 / 60 / 24) + DATE(1970, 1, 1)</f>
        <v>42242.108252314814</v>
      </c>
      <c r="N3761" s="10">
        <f>M3761-L3761</f>
        <v>60</v>
      </c>
      <c r="O3761" t="b">
        <v>0</v>
      </c>
      <c r="P3761">
        <v>88</v>
      </c>
      <c r="Q3761" s="12">
        <f>IFERROR(ROUND(E3761 / P3761, 2), 0)</f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 / D3762 * 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>(K3762 / 60 / 60 / 24) + DATE(1970, 1, 1)</f>
        <v>41739.525300925925</v>
      </c>
      <c r="M3762" s="16">
        <f>(J3762 / 60 / 60 / 24) + DATE(1970, 1, 1)</f>
        <v>41764.525300925925</v>
      </c>
      <c r="N3762" s="10">
        <f>M3762-L3762</f>
        <v>25</v>
      </c>
      <c r="O3762" t="b">
        <v>0</v>
      </c>
      <c r="P3762">
        <v>91</v>
      </c>
      <c r="Q3762" s="12">
        <f>IFERROR(ROUND(E3762 / P3762, 2), 0)</f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 / D3763 * 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>(K3763 / 60 / 60 / 24) + DATE(1970, 1, 1)</f>
        <v>42173.466863425929</v>
      </c>
      <c r="M3763" s="16">
        <f>(J3763 / 60 / 60 / 24) + DATE(1970, 1, 1)</f>
        <v>42226.958333333328</v>
      </c>
      <c r="N3763" s="10">
        <f>M3763-L3763</f>
        <v>53.491469907399733</v>
      </c>
      <c r="O3763" t="b">
        <v>0</v>
      </c>
      <c r="P3763">
        <v>3</v>
      </c>
      <c r="Q3763" s="12">
        <f>IFERROR(ROUND(E3763 / P3763, 2), 0)</f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 / D3764 * 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>(K3764 / 60 / 60 / 24) + DATE(1970, 1, 1)</f>
        <v>42193.813530092593</v>
      </c>
      <c r="M3764" s="16">
        <f>(J3764 / 60 / 60 / 24) + DATE(1970, 1, 1)</f>
        <v>42218.813530092593</v>
      </c>
      <c r="N3764" s="10">
        <f>M3764-L3764</f>
        <v>25</v>
      </c>
      <c r="O3764" t="b">
        <v>0</v>
      </c>
      <c r="P3764">
        <v>28</v>
      </c>
      <c r="Q3764" s="12">
        <f>IFERROR(ROUND(E3764 / P3764, 2), 0)</f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 / D3765 * 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>(K3765 / 60 / 60 / 24) + DATE(1970, 1, 1)</f>
        <v>42065.750300925924</v>
      </c>
      <c r="M3765" s="16">
        <f>(J3765 / 60 / 60 / 24) + DATE(1970, 1, 1)</f>
        <v>42095.708634259259</v>
      </c>
      <c r="N3765" s="10">
        <f>M3765-L3765</f>
        <v>29.958333333335759</v>
      </c>
      <c r="O3765" t="b">
        <v>0</v>
      </c>
      <c r="P3765">
        <v>77</v>
      </c>
      <c r="Q3765" s="12">
        <f>IFERROR(ROUND(E3765 / P3765, 2), 0)</f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 / D3766 * 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>(K3766 / 60 / 60 / 24) + DATE(1970, 1, 1)</f>
        <v>42499.842962962968</v>
      </c>
      <c r="M3766" s="16">
        <f>(J3766 / 60 / 60 / 24) + DATE(1970, 1, 1)</f>
        <v>42519.024999999994</v>
      </c>
      <c r="N3766" s="10">
        <f>M3766-L3766</f>
        <v>19.182037037026021</v>
      </c>
      <c r="O3766" t="b">
        <v>0</v>
      </c>
      <c r="P3766">
        <v>27</v>
      </c>
      <c r="Q3766" s="12">
        <f>IFERROR(ROUND(E3766 / P3766, 2), 0)</f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 / D3767 * 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>(K3767 / 60 / 60 / 24) + DATE(1970, 1, 1)</f>
        <v>41820.776412037041</v>
      </c>
      <c r="M3767" s="16">
        <f>(J3767 / 60 / 60 / 24) + DATE(1970, 1, 1)</f>
        <v>41850.776412037041</v>
      </c>
      <c r="N3767" s="10">
        <f>M3767-L3767</f>
        <v>30</v>
      </c>
      <c r="O3767" t="b">
        <v>0</v>
      </c>
      <c r="P3767">
        <v>107</v>
      </c>
      <c r="Q3767" s="12">
        <f>IFERROR(ROUND(E3767 / P3767, 2), 0)</f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 / D3768 * 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>(K3768 / 60 / 60 / 24) + DATE(1970, 1, 1)</f>
        <v>41788.167187500003</v>
      </c>
      <c r="M3768" s="16">
        <f>(J3768 / 60 / 60 / 24) + DATE(1970, 1, 1)</f>
        <v>41823.167187500003</v>
      </c>
      <c r="N3768" s="10">
        <f>M3768-L3768</f>
        <v>35</v>
      </c>
      <c r="O3768" t="b">
        <v>0</v>
      </c>
      <c r="P3768">
        <v>96</v>
      </c>
      <c r="Q3768" s="12">
        <f>IFERROR(ROUND(E3768 / P3768, 2), 0)</f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 / D3769 * 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>(K3769 / 60 / 60 / 24) + DATE(1970, 1, 1)</f>
        <v>42050.019641203704</v>
      </c>
      <c r="M3769" s="16">
        <f>(J3769 / 60 / 60 / 24) + DATE(1970, 1, 1)</f>
        <v>42064.207638888889</v>
      </c>
      <c r="N3769" s="10">
        <f>M3769-L3769</f>
        <v>14.18799768518511</v>
      </c>
      <c r="O3769" t="b">
        <v>0</v>
      </c>
      <c r="P3769">
        <v>56</v>
      </c>
      <c r="Q3769" s="12">
        <f>IFERROR(ROUND(E3769 / P3769, 2), 0)</f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 / D3770 * 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>(K3770 / 60 / 60 / 24) + DATE(1970, 1, 1)</f>
        <v>41772.727893518517</v>
      </c>
      <c r="M3770" s="16">
        <f>(J3770 / 60 / 60 / 24) + DATE(1970, 1, 1)</f>
        <v>41802.727893518517</v>
      </c>
      <c r="N3770" s="10">
        <f>M3770-L3770</f>
        <v>30</v>
      </c>
      <c r="O3770" t="b">
        <v>0</v>
      </c>
      <c r="P3770">
        <v>58</v>
      </c>
      <c r="Q3770" s="12">
        <f>IFERROR(ROUND(E3770 / P3770, 2), 0)</f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 / D3771 * 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>(K3771 / 60 / 60 / 24) + DATE(1970, 1, 1)</f>
        <v>42445.598136574074</v>
      </c>
      <c r="M3771" s="16">
        <f>(J3771 / 60 / 60 / 24) + DATE(1970, 1, 1)</f>
        <v>42475.598136574074</v>
      </c>
      <c r="N3771" s="10">
        <f>M3771-L3771</f>
        <v>30</v>
      </c>
      <c r="O3771" t="b">
        <v>0</v>
      </c>
      <c r="P3771">
        <v>15</v>
      </c>
      <c r="Q3771" s="12">
        <f>IFERROR(ROUND(E3771 / P3771, 2), 0)</f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 / D3772 * 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>(K3772 / 60 / 60 / 24) + DATE(1970, 1, 1)</f>
        <v>42138.930671296301</v>
      </c>
      <c r="M3772" s="16">
        <f>(J3772 / 60 / 60 / 24) + DATE(1970, 1, 1)</f>
        <v>42168.930671296301</v>
      </c>
      <c r="N3772" s="10">
        <f>M3772-L3772</f>
        <v>30</v>
      </c>
      <c r="O3772" t="b">
        <v>0</v>
      </c>
      <c r="P3772">
        <v>20</v>
      </c>
      <c r="Q3772" s="12">
        <f>IFERROR(ROUND(E3772 / P3772, 2), 0)</f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 / D3773 * 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>(K3773 / 60 / 60 / 24) + DATE(1970, 1, 1)</f>
        <v>42493.857083333336</v>
      </c>
      <c r="M3773" s="16">
        <f>(J3773 / 60 / 60 / 24) + DATE(1970, 1, 1)</f>
        <v>42508</v>
      </c>
      <c r="N3773" s="10">
        <f>M3773-L3773</f>
        <v>14.14291666666395</v>
      </c>
      <c r="O3773" t="b">
        <v>0</v>
      </c>
      <c r="P3773">
        <v>38</v>
      </c>
      <c r="Q3773" s="12">
        <f>IFERROR(ROUND(E3773 / P3773, 2), 0)</f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 / D3774 * 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>(K3774 / 60 / 60 / 24) + DATE(1970, 1, 1)</f>
        <v>42682.616967592592</v>
      </c>
      <c r="M3774" s="16">
        <f>(J3774 / 60 / 60 / 24) + DATE(1970, 1, 1)</f>
        <v>42703.25</v>
      </c>
      <c r="N3774" s="10">
        <f>M3774-L3774</f>
        <v>20.633032407407882</v>
      </c>
      <c r="O3774" t="b">
        <v>0</v>
      </c>
      <c r="P3774">
        <v>33</v>
      </c>
      <c r="Q3774" s="12">
        <f>IFERROR(ROUND(E3774 / P3774, 2), 0)</f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 / D3775 * 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>(K3775 / 60 / 60 / 24) + DATE(1970, 1, 1)</f>
        <v>42656.005173611105</v>
      </c>
      <c r="M3775" s="16">
        <f>(J3775 / 60 / 60 / 24) + DATE(1970, 1, 1)</f>
        <v>42689.088888888888</v>
      </c>
      <c r="N3775" s="10">
        <f>M3775-L3775</f>
        <v>33.083715277782176</v>
      </c>
      <c r="O3775" t="b">
        <v>0</v>
      </c>
      <c r="P3775">
        <v>57</v>
      </c>
      <c r="Q3775" s="12">
        <f>IFERROR(ROUND(E3775 / P3775, 2), 0)</f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 / D3776 * 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>(K3776 / 60 / 60 / 24) + DATE(1970, 1, 1)</f>
        <v>42087.792303240742</v>
      </c>
      <c r="M3776" s="16">
        <f>(J3776 / 60 / 60 / 24) + DATE(1970, 1, 1)</f>
        <v>42103.792303240742</v>
      </c>
      <c r="N3776" s="10">
        <f>M3776-L3776</f>
        <v>16</v>
      </c>
      <c r="O3776" t="b">
        <v>0</v>
      </c>
      <c r="P3776">
        <v>25</v>
      </c>
      <c r="Q3776" s="12">
        <f>IFERROR(ROUND(E3776 / P3776, 2), 0)</f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 / D3777 * 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>(K3777 / 60 / 60 / 24) + DATE(1970, 1, 1)</f>
        <v>42075.942627314813</v>
      </c>
      <c r="M3777" s="16">
        <f>(J3777 / 60 / 60 / 24) + DATE(1970, 1, 1)</f>
        <v>42103.166666666672</v>
      </c>
      <c r="N3777" s="10">
        <f>M3777-L3777</f>
        <v>27.224039351858664</v>
      </c>
      <c r="O3777" t="b">
        <v>0</v>
      </c>
      <c r="P3777">
        <v>14</v>
      </c>
      <c r="Q3777" s="12">
        <f>IFERROR(ROUND(E3777 / P3777, 2), 0)</f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>(K3778 / 60 / 60 / 24) + DATE(1970, 1, 1)</f>
        <v>41814.367800925924</v>
      </c>
      <c r="M3778" s="16">
        <f>(J3778 / 60 / 60 / 24) + DATE(1970, 1, 1)</f>
        <v>41852.041666666664</v>
      </c>
      <c r="N3778" s="10">
        <f>M3778-L3778</f>
        <v>37.673865740740439</v>
      </c>
      <c r="O3778" t="b">
        <v>0</v>
      </c>
      <c r="P3778">
        <v>94</v>
      </c>
      <c r="Q3778" s="12">
        <f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 / D3779 * 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>(K3779 / 60 / 60 / 24) + DATE(1970, 1, 1)</f>
        <v>41887.111354166671</v>
      </c>
      <c r="M3779" s="16">
        <f>(J3779 / 60 / 60 / 24) + DATE(1970, 1, 1)</f>
        <v>41909.166666666664</v>
      </c>
      <c r="N3779" s="10">
        <f>M3779-L3779</f>
        <v>22.055312499993306</v>
      </c>
      <c r="O3779" t="b">
        <v>0</v>
      </c>
      <c r="P3779">
        <v>59</v>
      </c>
      <c r="Q3779" s="12">
        <f>IFERROR(ROUND(E3779 / P3779, 2), 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 / D3780 * 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>(K3780 / 60 / 60 / 24) + DATE(1970, 1, 1)</f>
        <v>41989.819212962961</v>
      </c>
      <c r="M3780" s="16">
        <f>(J3780 / 60 / 60 / 24) + DATE(1970, 1, 1)</f>
        <v>42049.819212962961</v>
      </c>
      <c r="N3780" s="10">
        <f>M3780-L3780</f>
        <v>60</v>
      </c>
      <c r="O3780" t="b">
        <v>0</v>
      </c>
      <c r="P3780">
        <v>36</v>
      </c>
      <c r="Q3780" s="12">
        <f>IFERROR(ROUND(E3780 / P3780, 2), 0)</f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 / D3781 * 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>(K3781 / 60 / 60 / 24) + DATE(1970, 1, 1)</f>
        <v>42425.735416666663</v>
      </c>
      <c r="M3781" s="16">
        <f>(J3781 / 60 / 60 / 24) + DATE(1970, 1, 1)</f>
        <v>42455.693750000006</v>
      </c>
      <c r="N3781" s="10">
        <f>M3781-L3781</f>
        <v>29.958333333343035</v>
      </c>
      <c r="O3781" t="b">
        <v>0</v>
      </c>
      <c r="P3781">
        <v>115</v>
      </c>
      <c r="Q3781" s="12">
        <f>IFERROR(ROUND(E3781 / P3781, 2), 0)</f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 / D3782 * 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>(K3782 / 60 / 60 / 24) + DATE(1970, 1, 1)</f>
        <v>42166.219733796301</v>
      </c>
      <c r="M3782" s="16">
        <f>(J3782 / 60 / 60 / 24) + DATE(1970, 1, 1)</f>
        <v>42198.837499999994</v>
      </c>
      <c r="N3782" s="10">
        <f>M3782-L3782</f>
        <v>32.617766203693463</v>
      </c>
      <c r="O3782" t="b">
        <v>0</v>
      </c>
      <c r="P3782">
        <v>30</v>
      </c>
      <c r="Q3782" s="12">
        <f>IFERROR(ROUND(E3782 / P3782, 2), 0)</f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 / D3783 * 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>(K3783 / 60 / 60 / 24) + DATE(1970, 1, 1)</f>
        <v>41865.882928240739</v>
      </c>
      <c r="M3783" s="16">
        <f>(J3783 / 60 / 60 / 24) + DATE(1970, 1, 1)</f>
        <v>41890.882928240739</v>
      </c>
      <c r="N3783" s="10">
        <f>M3783-L3783</f>
        <v>25</v>
      </c>
      <c r="O3783" t="b">
        <v>0</v>
      </c>
      <c r="P3783">
        <v>52</v>
      </c>
      <c r="Q3783" s="12">
        <f>IFERROR(ROUND(E3783 / P3783, 2), 0)</f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 / D3784 * 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>(K3784 / 60 / 60 / 24) + DATE(1970, 1, 1)</f>
        <v>42546.862233796302</v>
      </c>
      <c r="M3784" s="16">
        <f>(J3784 / 60 / 60 / 24) + DATE(1970, 1, 1)</f>
        <v>42575.958333333328</v>
      </c>
      <c r="N3784" s="10">
        <f>M3784-L3784</f>
        <v>29.096099537026021</v>
      </c>
      <c r="O3784" t="b">
        <v>0</v>
      </c>
      <c r="P3784">
        <v>27</v>
      </c>
      <c r="Q3784" s="12">
        <f>IFERROR(ROUND(E3784 / P3784, 2), 0)</f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 / D3785 * 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>(K3785 / 60 / 60 / 24) + DATE(1970, 1, 1)</f>
        <v>42420.140277777777</v>
      </c>
      <c r="M3785" s="16">
        <f>(J3785 / 60 / 60 / 24) + DATE(1970, 1, 1)</f>
        <v>42444.666666666672</v>
      </c>
      <c r="N3785" s="10">
        <f>M3785-L3785</f>
        <v>24.526388888894871</v>
      </c>
      <c r="O3785" t="b">
        <v>0</v>
      </c>
      <c r="P3785">
        <v>24</v>
      </c>
      <c r="Q3785" s="12">
        <f>IFERROR(ROUND(E3785 / P3785, 2), 0)</f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 / D3786 * 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>(K3786 / 60 / 60 / 24) + DATE(1970, 1, 1)</f>
        <v>42531.980694444443</v>
      </c>
      <c r="M3786" s="16">
        <f>(J3786 / 60 / 60 / 24) + DATE(1970, 1, 1)</f>
        <v>42561.980694444443</v>
      </c>
      <c r="N3786" s="10">
        <f>M3786-L3786</f>
        <v>30</v>
      </c>
      <c r="O3786" t="b">
        <v>0</v>
      </c>
      <c r="P3786">
        <v>10</v>
      </c>
      <c r="Q3786" s="12">
        <f>IFERROR(ROUND(E3786 / P3786, 2), 0)</f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 / D3787 * 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>(K3787 / 60 / 60 / 24) + DATE(1970, 1, 1)</f>
        <v>42548.63853009259</v>
      </c>
      <c r="M3787" s="16">
        <f>(J3787 / 60 / 60 / 24) + DATE(1970, 1, 1)</f>
        <v>42584.418749999997</v>
      </c>
      <c r="N3787" s="10">
        <f>M3787-L3787</f>
        <v>35.780219907406718</v>
      </c>
      <c r="O3787" t="b">
        <v>0</v>
      </c>
      <c r="P3787">
        <v>30</v>
      </c>
      <c r="Q3787" s="12">
        <f>IFERROR(ROUND(E3787 / P3787, 2), 0)</f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 / D3788 * 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>(K3788 / 60 / 60 / 24) + DATE(1970, 1, 1)</f>
        <v>42487.037905092591</v>
      </c>
      <c r="M3788" s="16">
        <f>(J3788 / 60 / 60 / 24) + DATE(1970, 1, 1)</f>
        <v>42517.037905092591</v>
      </c>
      <c r="N3788" s="10">
        <f>M3788-L3788</f>
        <v>30</v>
      </c>
      <c r="O3788" t="b">
        <v>0</v>
      </c>
      <c r="P3788">
        <v>71</v>
      </c>
      <c r="Q3788" s="12">
        <f>IFERROR(ROUND(E3788 / P3788, 2), 0)</f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 / D3789 * 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>(K3789 / 60 / 60 / 24) + DATE(1970, 1, 1)</f>
        <v>42167.534791666665</v>
      </c>
      <c r="M3789" s="16">
        <f>(J3789 / 60 / 60 / 24) + DATE(1970, 1, 1)</f>
        <v>42196.165972222225</v>
      </c>
      <c r="N3789" s="10">
        <f>M3789-L3789</f>
        <v>28.631180555559695</v>
      </c>
      <c r="O3789" t="b">
        <v>0</v>
      </c>
      <c r="P3789">
        <v>10</v>
      </c>
      <c r="Q3789" s="12">
        <f>IFERROR(ROUND(E3789 / P3789, 2), 0)</f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 / D3790 * 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>(K3790 / 60 / 60 / 24) + DATE(1970, 1, 1)</f>
        <v>42333.695821759262</v>
      </c>
      <c r="M3790" s="16">
        <f>(J3790 / 60 / 60 / 24) + DATE(1970, 1, 1)</f>
        <v>42361.679166666669</v>
      </c>
      <c r="N3790" s="10">
        <f>M3790-L3790</f>
        <v>27.983344907406718</v>
      </c>
      <c r="O3790" t="b">
        <v>0</v>
      </c>
      <c r="P3790">
        <v>1</v>
      </c>
      <c r="Q3790" s="12">
        <f>IFERROR(ROUND(E3790 / P3790, 2), 0)</f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 / D3791 * 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>(K3791 / 60 / 60 / 24) + DATE(1970, 1, 1)</f>
        <v>42138.798819444448</v>
      </c>
      <c r="M3791" s="16">
        <f>(J3791 / 60 / 60 / 24) + DATE(1970, 1, 1)</f>
        <v>42170.798819444448</v>
      </c>
      <c r="N3791" s="10">
        <f>M3791-L3791</f>
        <v>32</v>
      </c>
      <c r="O3791" t="b">
        <v>0</v>
      </c>
      <c r="P3791">
        <v>4</v>
      </c>
      <c r="Q3791" s="12">
        <f>IFERROR(ROUND(E3791 / P3791, 2), 0)</f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 / D3792 * 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>(K3792 / 60 / 60 / 24) + DATE(1970, 1, 1)</f>
        <v>42666.666932870372</v>
      </c>
      <c r="M3792" s="16">
        <f>(J3792 / 60 / 60 / 24) + DATE(1970, 1, 1)</f>
        <v>42696.708599537036</v>
      </c>
      <c r="N3792" s="10">
        <f>M3792-L3792</f>
        <v>30.041666666664241</v>
      </c>
      <c r="O3792" t="b">
        <v>0</v>
      </c>
      <c r="P3792">
        <v>0</v>
      </c>
      <c r="Q3792" s="12">
        <f>IFERROR(ROUND(E3792 / P3792, 2), 0)</f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 / D3793 * 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>(K3793 / 60 / 60 / 24) + DATE(1970, 1, 1)</f>
        <v>41766.692037037035</v>
      </c>
      <c r="M3793" s="16">
        <f>(J3793 / 60 / 60 / 24) + DATE(1970, 1, 1)</f>
        <v>41826.692037037035</v>
      </c>
      <c r="N3793" s="10">
        <f>M3793-L3793</f>
        <v>60</v>
      </c>
      <c r="O3793" t="b">
        <v>0</v>
      </c>
      <c r="P3793">
        <v>0</v>
      </c>
      <c r="Q3793" s="12">
        <f>IFERROR(ROUND(E3793 / P3793, 2), 0)</f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 / D3794 * 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>(K3794 / 60 / 60 / 24) + DATE(1970, 1, 1)</f>
        <v>42170.447013888886</v>
      </c>
      <c r="M3794" s="16">
        <f>(J3794 / 60 / 60 / 24) + DATE(1970, 1, 1)</f>
        <v>42200.447013888886</v>
      </c>
      <c r="N3794" s="10">
        <f>M3794-L3794</f>
        <v>30</v>
      </c>
      <c r="O3794" t="b">
        <v>0</v>
      </c>
      <c r="P3794">
        <v>2</v>
      </c>
      <c r="Q3794" s="12">
        <f>IFERROR(ROUND(E3794 / P3794, 2), 0)</f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 / D3795 * 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>(K3795 / 60 / 60 / 24) + DATE(1970, 1, 1)</f>
        <v>41968.938993055555</v>
      </c>
      <c r="M3795" s="16">
        <f>(J3795 / 60 / 60 / 24) + DATE(1970, 1, 1)</f>
        <v>41989.938993055555</v>
      </c>
      <c r="N3795" s="10">
        <f>M3795-L3795</f>
        <v>21</v>
      </c>
      <c r="O3795" t="b">
        <v>0</v>
      </c>
      <c r="P3795">
        <v>24</v>
      </c>
      <c r="Q3795" s="12">
        <f>IFERROR(ROUND(E3795 / P3795, 2), 0)</f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 / D3796 * 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>(K3796 / 60 / 60 / 24) + DATE(1970, 1, 1)</f>
        <v>42132.58048611111</v>
      </c>
      <c r="M3796" s="16">
        <f>(J3796 / 60 / 60 / 24) + DATE(1970, 1, 1)</f>
        <v>42162.58048611111</v>
      </c>
      <c r="N3796" s="10">
        <f>M3796-L3796</f>
        <v>30</v>
      </c>
      <c r="O3796" t="b">
        <v>0</v>
      </c>
      <c r="P3796">
        <v>1</v>
      </c>
      <c r="Q3796" s="12">
        <f>IFERROR(ROUND(E3796 / P3796, 2), 0)</f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 / D3797 * 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>(K3797 / 60 / 60 / 24) + DATE(1970, 1, 1)</f>
        <v>42201.436226851853</v>
      </c>
      <c r="M3797" s="16">
        <f>(J3797 / 60 / 60 / 24) + DATE(1970, 1, 1)</f>
        <v>42244.9375</v>
      </c>
      <c r="N3797" s="10">
        <f>M3797-L3797</f>
        <v>43.501273148147448</v>
      </c>
      <c r="O3797" t="b">
        <v>0</v>
      </c>
      <c r="P3797">
        <v>2</v>
      </c>
      <c r="Q3797" s="12">
        <f>IFERROR(ROUND(E3797 / P3797, 2), 0)</f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 / D3798 * 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>(K3798 / 60 / 60 / 24) + DATE(1970, 1, 1)</f>
        <v>42689.029583333337</v>
      </c>
      <c r="M3798" s="16">
        <f>(J3798 / 60 / 60 / 24) + DATE(1970, 1, 1)</f>
        <v>42749.029583333337</v>
      </c>
      <c r="N3798" s="10">
        <f>M3798-L3798</f>
        <v>60</v>
      </c>
      <c r="O3798" t="b">
        <v>0</v>
      </c>
      <c r="P3798">
        <v>1</v>
      </c>
      <c r="Q3798" s="12">
        <f>IFERROR(ROUND(E3798 / P3798, 2), 0)</f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 / D3799 * 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>(K3799 / 60 / 60 / 24) + DATE(1970, 1, 1)</f>
        <v>42084.881539351853</v>
      </c>
      <c r="M3799" s="16">
        <f>(J3799 / 60 / 60 / 24) + DATE(1970, 1, 1)</f>
        <v>42114.881539351853</v>
      </c>
      <c r="N3799" s="10">
        <f>M3799-L3799</f>
        <v>30</v>
      </c>
      <c r="O3799" t="b">
        <v>0</v>
      </c>
      <c r="P3799">
        <v>37</v>
      </c>
      <c r="Q3799" s="12">
        <f>IFERROR(ROUND(E3799 / P3799, 2), 0)</f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 / D3800 * 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>(K3800 / 60 / 60 / 24) + DATE(1970, 1, 1)</f>
        <v>41831.722777777781</v>
      </c>
      <c r="M3800" s="16">
        <f>(J3800 / 60 / 60 / 24) + DATE(1970, 1, 1)</f>
        <v>41861.722777777781</v>
      </c>
      <c r="N3800" s="10">
        <f>M3800-L3800</f>
        <v>30</v>
      </c>
      <c r="O3800" t="b">
        <v>0</v>
      </c>
      <c r="P3800">
        <v>5</v>
      </c>
      <c r="Q3800" s="12">
        <f>IFERROR(ROUND(E3800 / P3800, 2), 0)</f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 / D3801 * 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>(K3801 / 60 / 60 / 24) + DATE(1970, 1, 1)</f>
        <v>42410.93105324074</v>
      </c>
      <c r="M3801" s="16">
        <f>(J3801 / 60 / 60 / 24) + DATE(1970, 1, 1)</f>
        <v>42440.93105324074</v>
      </c>
      <c r="N3801" s="10">
        <f>M3801-L3801</f>
        <v>30</v>
      </c>
      <c r="O3801" t="b">
        <v>0</v>
      </c>
      <c r="P3801">
        <v>4</v>
      </c>
      <c r="Q3801" s="12">
        <f>IFERROR(ROUND(E3801 / P3801, 2), 0)</f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 / D3802 * 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>(K3802 / 60 / 60 / 24) + DATE(1970, 1, 1)</f>
        <v>41982.737071759257</v>
      </c>
      <c r="M3802" s="16">
        <f>(J3802 / 60 / 60 / 24) + DATE(1970, 1, 1)</f>
        <v>42015.207638888889</v>
      </c>
      <c r="N3802" s="10">
        <f>M3802-L3802</f>
        <v>32.4705671296324</v>
      </c>
      <c r="O3802" t="b">
        <v>0</v>
      </c>
      <c r="P3802">
        <v>16</v>
      </c>
      <c r="Q3802" s="12">
        <f>IFERROR(ROUND(E3802 / P3802, 2), 0)</f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 / D3803 * 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>(K3803 / 60 / 60 / 24) + DATE(1970, 1, 1)</f>
        <v>41975.676111111112</v>
      </c>
      <c r="M3803" s="16">
        <f>(J3803 / 60 / 60 / 24) + DATE(1970, 1, 1)</f>
        <v>42006.676111111112</v>
      </c>
      <c r="N3803" s="10">
        <f>M3803-L3803</f>
        <v>31</v>
      </c>
      <c r="O3803" t="b">
        <v>0</v>
      </c>
      <c r="P3803">
        <v>9</v>
      </c>
      <c r="Q3803" s="12">
        <f>IFERROR(ROUND(E3803 / P3803, 2), 0)</f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 / D3804 * 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>(K3804 / 60 / 60 / 24) + DATE(1970, 1, 1)</f>
        <v>42269.126226851848</v>
      </c>
      <c r="M3804" s="16">
        <f>(J3804 / 60 / 60 / 24) + DATE(1970, 1, 1)</f>
        <v>42299.126226851848</v>
      </c>
      <c r="N3804" s="10">
        <f>M3804-L3804</f>
        <v>30</v>
      </c>
      <c r="O3804" t="b">
        <v>0</v>
      </c>
      <c r="P3804">
        <v>0</v>
      </c>
      <c r="Q3804" s="12">
        <f>IFERROR(ROUND(E3804 / P3804, 2), 0)</f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 / D3805 * 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>(K3805 / 60 / 60 / 24) + DATE(1970, 1, 1)</f>
        <v>42403.971851851849</v>
      </c>
      <c r="M3805" s="16">
        <f>(J3805 / 60 / 60 / 24) + DATE(1970, 1, 1)</f>
        <v>42433.971851851849</v>
      </c>
      <c r="N3805" s="10">
        <f>M3805-L3805</f>
        <v>30</v>
      </c>
      <c r="O3805" t="b">
        <v>0</v>
      </c>
      <c r="P3805">
        <v>40</v>
      </c>
      <c r="Q3805" s="12">
        <f>IFERROR(ROUND(E3805 / P3805, 2), 0)</f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 / D3806 * 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>(K3806 / 60 / 60 / 24) + DATE(1970, 1, 1)</f>
        <v>42527.00953703704</v>
      </c>
      <c r="M3806" s="16">
        <f>(J3806 / 60 / 60 / 24) + DATE(1970, 1, 1)</f>
        <v>42582.291666666672</v>
      </c>
      <c r="N3806" s="10">
        <f>M3806-L3806</f>
        <v>55.282129629631527</v>
      </c>
      <c r="O3806" t="b">
        <v>0</v>
      </c>
      <c r="P3806">
        <v>0</v>
      </c>
      <c r="Q3806" s="12">
        <f>IFERROR(ROUND(E3806 / P3806, 2), 0)</f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 / D3807 * 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>(K3807 / 60 / 60 / 24) + DATE(1970, 1, 1)</f>
        <v>41849.887037037035</v>
      </c>
      <c r="M3807" s="16">
        <f>(J3807 / 60 / 60 / 24) + DATE(1970, 1, 1)</f>
        <v>41909.887037037035</v>
      </c>
      <c r="N3807" s="10">
        <f>M3807-L3807</f>
        <v>60</v>
      </c>
      <c r="O3807" t="b">
        <v>0</v>
      </c>
      <c r="P3807">
        <v>2</v>
      </c>
      <c r="Q3807" s="12">
        <f>IFERROR(ROUND(E3807 / P3807, 2), 0)</f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 / D3808 * 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>(K3808 / 60 / 60 / 24) + DATE(1970, 1, 1)</f>
        <v>41799.259039351848</v>
      </c>
      <c r="M3808" s="16">
        <f>(J3808 / 60 / 60 / 24) + DATE(1970, 1, 1)</f>
        <v>41819.259039351848</v>
      </c>
      <c r="N3808" s="10">
        <f>M3808-L3808</f>
        <v>20</v>
      </c>
      <c r="O3808" t="b">
        <v>0</v>
      </c>
      <c r="P3808">
        <v>1</v>
      </c>
      <c r="Q3808" s="12">
        <f>IFERROR(ROUND(E3808 / P3808, 2), 0)</f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 / D3809 * 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>(K3809 / 60 / 60 / 24) + DATE(1970, 1, 1)</f>
        <v>42090.909016203703</v>
      </c>
      <c r="M3809" s="16">
        <f>(J3809 / 60 / 60 / 24) + DATE(1970, 1, 1)</f>
        <v>42097.909016203703</v>
      </c>
      <c r="N3809" s="10">
        <f>M3809-L3809</f>
        <v>7</v>
      </c>
      <c r="O3809" t="b">
        <v>0</v>
      </c>
      <c r="P3809">
        <v>9</v>
      </c>
      <c r="Q3809" s="12">
        <f>IFERROR(ROUND(E3809 / P3809, 2), 0)</f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2905</v>
      </c>
      <c r="B3810" s="3" t="s">
        <v>2905</v>
      </c>
      <c r="C3810" s="3" t="s">
        <v>7015</v>
      </c>
      <c r="D3810" s="6">
        <v>3500</v>
      </c>
      <c r="E3810" s="8">
        <v>622</v>
      </c>
      <c r="F3810" s="10">
        <f>ROUND(E3810 / D3810 * 100, 0)</f>
        <v>18</v>
      </c>
      <c r="G3810" t="s">
        <v>8220</v>
      </c>
      <c r="H3810" t="s">
        <v>8223</v>
      </c>
      <c r="I3810" t="s">
        <v>8245</v>
      </c>
      <c r="J3810">
        <v>1473211313</v>
      </c>
      <c r="K3810">
        <v>1472001713</v>
      </c>
      <c r="L3810" s="16">
        <f>(K3810 / 60 / 60 / 24) + DATE(1970, 1, 1)</f>
        <v>42606.056863425925</v>
      </c>
      <c r="M3810" s="16">
        <f>(J3810 / 60 / 60 / 24) + DATE(1970, 1, 1)</f>
        <v>42620.056863425925</v>
      </c>
      <c r="N3810" s="10">
        <f>M3810-L3810</f>
        <v>14</v>
      </c>
      <c r="O3810" t="b">
        <v>0</v>
      </c>
      <c r="P3810">
        <v>17</v>
      </c>
      <c r="Q3810" s="12">
        <f>IFERROR(ROUND(E3810 / P3810, 2), 0)</f>
        <v>36.590000000000003</v>
      </c>
      <c r="R3810" t="b">
        <v>0</v>
      </c>
      <c r="S3810" t="s">
        <v>8269</v>
      </c>
      <c r="T3810" t="s">
        <v>8315</v>
      </c>
      <c r="U3810" t="s">
        <v>8316</v>
      </c>
    </row>
    <row r="3811" spans="1:21" ht="32" hidden="1" x14ac:dyDescent="0.2">
      <c r="A3811">
        <v>3738</v>
      </c>
      <c r="B3811" s="3" t="s">
        <v>3735</v>
      </c>
      <c r="C3811" s="3" t="s">
        <v>7848</v>
      </c>
      <c r="D3811" s="6">
        <v>1500</v>
      </c>
      <c r="E3811" s="8">
        <v>270</v>
      </c>
      <c r="F3811" s="10">
        <f>ROUND(E3811 / D3811 * 100, 0)</f>
        <v>18</v>
      </c>
      <c r="G3811" t="s">
        <v>8220</v>
      </c>
      <c r="H3811" t="s">
        <v>8224</v>
      </c>
      <c r="I3811" t="s">
        <v>8246</v>
      </c>
      <c r="J3811">
        <v>1405461600</v>
      </c>
      <c r="K3811">
        <v>1403562705</v>
      </c>
      <c r="L3811" s="16">
        <f>(K3811 / 60 / 60 / 24) + DATE(1970, 1, 1)</f>
        <v>41813.938715277778</v>
      </c>
      <c r="M3811" s="16">
        <f>(J3811 / 60 / 60 / 24) + DATE(1970, 1, 1)</f>
        <v>41835.916666666664</v>
      </c>
      <c r="N3811" s="10">
        <f>M3811-L3811</f>
        <v>21.97795138888614</v>
      </c>
      <c r="O3811" t="b">
        <v>0</v>
      </c>
      <c r="P3811">
        <v>6</v>
      </c>
      <c r="Q3811" s="12">
        <f>IFERROR(ROUND(E3811 / P3811, 2), 0)</f>
        <v>45</v>
      </c>
      <c r="R3811" t="b">
        <v>0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3740</v>
      </c>
      <c r="B3812" s="3" t="s">
        <v>3737</v>
      </c>
      <c r="C3812" s="3" t="s">
        <v>7850</v>
      </c>
      <c r="D3812" s="6">
        <v>2000</v>
      </c>
      <c r="E3812" s="8">
        <v>358</v>
      </c>
      <c r="F3812" s="10">
        <f>ROUND(E3812 / D3812 * 100, 0)</f>
        <v>18</v>
      </c>
      <c r="G3812" t="s">
        <v>8220</v>
      </c>
      <c r="H3812" t="s">
        <v>8223</v>
      </c>
      <c r="I3812" t="s">
        <v>8245</v>
      </c>
      <c r="J3812">
        <v>1407808438</v>
      </c>
      <c r="K3812">
        <v>1405217355</v>
      </c>
      <c r="L3812" s="16">
        <f>(K3812 / 60 / 60 / 24) + DATE(1970, 1, 1)</f>
        <v>41833.089756944442</v>
      </c>
      <c r="M3812" s="16">
        <f>(J3812 / 60 / 60 / 24) + DATE(1970, 1, 1)</f>
        <v>41863.079143518517</v>
      </c>
      <c r="N3812" s="10">
        <f>M3812-L3812</f>
        <v>29.98938657407416</v>
      </c>
      <c r="O3812" t="b">
        <v>0</v>
      </c>
      <c r="P3812">
        <v>14</v>
      </c>
      <c r="Q3812" s="12">
        <f>IFERROR(ROUND(E3812 / P3812, 2), 0)</f>
        <v>25.57</v>
      </c>
      <c r="R3812" t="b">
        <v>0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3860</v>
      </c>
      <c r="B3813" s="3" t="s">
        <v>3857</v>
      </c>
      <c r="C3813" s="3" t="s">
        <v>7969</v>
      </c>
      <c r="D3813" s="6">
        <v>6000</v>
      </c>
      <c r="E3813" s="8">
        <v>1060</v>
      </c>
      <c r="F3813" s="10">
        <f>ROUND(E3813 / D3813 * 100, 0)</f>
        <v>18</v>
      </c>
      <c r="G3813" t="s">
        <v>8220</v>
      </c>
      <c r="H3813" t="s">
        <v>8223</v>
      </c>
      <c r="I3813" t="s">
        <v>8245</v>
      </c>
      <c r="J3813">
        <v>1407858710</v>
      </c>
      <c r="K3813">
        <v>1405266710</v>
      </c>
      <c r="L3813" s="16">
        <f>(K3813 / 60 / 60 / 24) + DATE(1970, 1, 1)</f>
        <v>41833.660995370366</v>
      </c>
      <c r="M3813" s="16">
        <f>(J3813 / 60 / 60 / 24) + DATE(1970, 1, 1)</f>
        <v>41863.660995370366</v>
      </c>
      <c r="N3813" s="10">
        <f>M3813-L3813</f>
        <v>30</v>
      </c>
      <c r="O3813" t="b">
        <v>0</v>
      </c>
      <c r="P3813">
        <v>13</v>
      </c>
      <c r="Q3813" s="12">
        <f>IFERROR(ROUND(E3813 / P3813, 2), 0)</f>
        <v>81.540000000000006</v>
      </c>
      <c r="R3813" t="b">
        <v>0</v>
      </c>
      <c r="S3813" t="s">
        <v>8269</v>
      </c>
      <c r="T3813" t="s">
        <v>8315</v>
      </c>
      <c r="U3813" t="s">
        <v>8316</v>
      </c>
    </row>
    <row r="3814" spans="1:21" ht="48" hidden="1" x14ac:dyDescent="0.2">
      <c r="A3814">
        <v>3897</v>
      </c>
      <c r="B3814" s="3" t="s">
        <v>3894</v>
      </c>
      <c r="C3814" s="3" t="s">
        <v>8005</v>
      </c>
      <c r="D3814" s="6">
        <v>2500</v>
      </c>
      <c r="E3814" s="8">
        <v>440</v>
      </c>
      <c r="F3814" s="10">
        <f>ROUND(E3814 / D3814 * 100, 0)</f>
        <v>18</v>
      </c>
      <c r="G3814" t="s">
        <v>8220</v>
      </c>
      <c r="H3814" t="s">
        <v>8227</v>
      </c>
      <c r="I3814" t="s">
        <v>8249</v>
      </c>
      <c r="J3814">
        <v>1420750683</v>
      </c>
      <c r="K3814">
        <v>1418158683</v>
      </c>
      <c r="L3814" s="16">
        <f>(K3814 / 60 / 60 / 24) + DATE(1970, 1, 1)</f>
        <v>41982.87364583333</v>
      </c>
      <c r="M3814" s="16">
        <f>(J3814 / 60 / 60 / 24) + DATE(1970, 1, 1)</f>
        <v>42012.87364583333</v>
      </c>
      <c r="N3814" s="10">
        <f>M3814-L3814</f>
        <v>30</v>
      </c>
      <c r="O3814" t="b">
        <v>0</v>
      </c>
      <c r="P3814">
        <v>10</v>
      </c>
      <c r="Q3814" s="12">
        <f>IFERROR(ROUND(E3814 / P3814, 2), 0)</f>
        <v>44</v>
      </c>
      <c r="R3814" t="b">
        <v>0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3980</v>
      </c>
      <c r="B3815" s="3" t="s">
        <v>3977</v>
      </c>
      <c r="C3815" s="3" t="s">
        <v>8087</v>
      </c>
      <c r="D3815" s="6">
        <v>2500</v>
      </c>
      <c r="E3815" s="8">
        <v>450</v>
      </c>
      <c r="F3815" s="10">
        <f>ROUND(E3815 / D3815 * 100, 0)</f>
        <v>18</v>
      </c>
      <c r="G3815" t="s">
        <v>8220</v>
      </c>
      <c r="H3815" t="s">
        <v>8223</v>
      </c>
      <c r="I3815" t="s">
        <v>8245</v>
      </c>
      <c r="J3815">
        <v>1404570147</v>
      </c>
      <c r="K3815">
        <v>1401978147</v>
      </c>
      <c r="L3815" s="16">
        <f>(K3815 / 60 / 60 / 24) + DATE(1970, 1, 1)</f>
        <v>41795.598923611113</v>
      </c>
      <c r="M3815" s="16">
        <f>(J3815 / 60 / 60 / 24) + DATE(1970, 1, 1)</f>
        <v>41825.598923611113</v>
      </c>
      <c r="N3815" s="10">
        <f>M3815-L3815</f>
        <v>30</v>
      </c>
      <c r="O3815" t="b">
        <v>0</v>
      </c>
      <c r="P3815">
        <v>7</v>
      </c>
      <c r="Q3815" s="12">
        <f>IFERROR(ROUND(E3815 / P3815, 2), 0)</f>
        <v>64.290000000000006</v>
      </c>
      <c r="R3815" t="b">
        <v>0</v>
      </c>
      <c r="S3815" t="s">
        <v>8269</v>
      </c>
      <c r="T3815" t="s">
        <v>8315</v>
      </c>
      <c r="U3815" t="s">
        <v>8316</v>
      </c>
    </row>
    <row r="3816" spans="1:21" ht="48" hidden="1" x14ac:dyDescent="0.2">
      <c r="A3816">
        <v>4048</v>
      </c>
      <c r="B3816" s="3" t="s">
        <v>4044</v>
      </c>
      <c r="C3816" s="3" t="s">
        <v>8152</v>
      </c>
      <c r="D3816" s="6">
        <v>17000</v>
      </c>
      <c r="E3816" s="8">
        <v>3001</v>
      </c>
      <c r="F3816" s="10">
        <f>ROUND(E3816 / D3816 * 100, 0)</f>
        <v>18</v>
      </c>
      <c r="G3816" t="s">
        <v>8220</v>
      </c>
      <c r="H3816" t="s">
        <v>8224</v>
      </c>
      <c r="I3816" t="s">
        <v>8246</v>
      </c>
      <c r="J3816">
        <v>1460373187</v>
      </c>
      <c r="K3816">
        <v>1457352787</v>
      </c>
      <c r="L3816" s="16">
        <f>(K3816 / 60 / 60 / 24) + DATE(1970, 1, 1)</f>
        <v>42436.509108796294</v>
      </c>
      <c r="M3816" s="16">
        <f>(J3816 / 60 / 60 / 24) + DATE(1970, 1, 1)</f>
        <v>42471.467442129629</v>
      </c>
      <c r="N3816" s="10">
        <f>M3816-L3816</f>
        <v>34.958333333335759</v>
      </c>
      <c r="O3816" t="b">
        <v>0</v>
      </c>
      <c r="P3816">
        <v>91</v>
      </c>
      <c r="Q3816" s="12">
        <f>IFERROR(ROUND(E3816 / P3816, 2), 0)</f>
        <v>32.979999999999997</v>
      </c>
      <c r="R3816" t="b">
        <v>0</v>
      </c>
      <c r="S3816" t="s">
        <v>8269</v>
      </c>
      <c r="T3816" t="s">
        <v>8315</v>
      </c>
      <c r="U3816" t="s">
        <v>8316</v>
      </c>
    </row>
    <row r="3817" spans="1:21" ht="48" hidden="1" x14ac:dyDescent="0.2">
      <c r="A3817">
        <v>4055</v>
      </c>
      <c r="B3817" s="3" t="s">
        <v>4051</v>
      </c>
      <c r="C3817" s="3" t="s">
        <v>8159</v>
      </c>
      <c r="D3817" s="6">
        <v>5000</v>
      </c>
      <c r="E3817" s="8">
        <v>881</v>
      </c>
      <c r="F3817" s="10">
        <f>ROUND(E3817 / D3817 * 100, 0)</f>
        <v>18</v>
      </c>
      <c r="G3817" t="s">
        <v>8220</v>
      </c>
      <c r="H3817" t="s">
        <v>8224</v>
      </c>
      <c r="I3817" t="s">
        <v>8246</v>
      </c>
      <c r="J3817">
        <v>1403192031</v>
      </c>
      <c r="K3817">
        <v>1400600031</v>
      </c>
      <c r="L3817" s="16">
        <f>(K3817 / 60 / 60 / 24) + DATE(1970, 1, 1)</f>
        <v>41779.648506944446</v>
      </c>
      <c r="M3817" s="16">
        <f>(J3817 / 60 / 60 / 24) + DATE(1970, 1, 1)</f>
        <v>41809.648506944446</v>
      </c>
      <c r="N3817" s="10">
        <f>M3817-L3817</f>
        <v>30</v>
      </c>
      <c r="O3817" t="b">
        <v>0</v>
      </c>
      <c r="P3817">
        <v>21</v>
      </c>
      <c r="Q3817" s="12">
        <f>IFERROR(ROUND(E3817 / P3817, 2), 0)</f>
        <v>41.95</v>
      </c>
      <c r="R3817" t="b">
        <v>0</v>
      </c>
      <c r="S3817" t="s">
        <v>8269</v>
      </c>
      <c r="T3817" t="s">
        <v>8315</v>
      </c>
      <c r="U3817" t="s">
        <v>8316</v>
      </c>
    </row>
    <row r="3818" spans="1:21" ht="48" x14ac:dyDescent="0.2">
      <c r="A3818">
        <v>3890</v>
      </c>
      <c r="B3818" s="3" t="s">
        <v>3887</v>
      </c>
      <c r="C3818" s="3" t="s">
        <v>7998</v>
      </c>
      <c r="D3818" s="6">
        <v>15000</v>
      </c>
      <c r="E3818" s="8">
        <v>2524</v>
      </c>
      <c r="F3818" s="10">
        <f>ROUND(E3818 / D3818 * 100, 0)</f>
        <v>17</v>
      </c>
      <c r="G3818" t="s">
        <v>8220</v>
      </c>
      <c r="H3818" t="s">
        <v>8223</v>
      </c>
      <c r="I3818" t="s">
        <v>8245</v>
      </c>
      <c r="J3818">
        <v>1439662344</v>
      </c>
      <c r="K3818">
        <v>1434478344</v>
      </c>
      <c r="L3818" s="16">
        <f>(K3818 / 60 / 60 / 24) + DATE(1970, 1, 1)</f>
        <v>42171.758611111116</v>
      </c>
      <c r="M3818" s="16">
        <f>(J3818 / 60 / 60 / 24) + DATE(1970, 1, 1)</f>
        <v>42231.758611111116</v>
      </c>
      <c r="N3818" s="10">
        <f>M3818-L3818</f>
        <v>60</v>
      </c>
      <c r="O3818" t="b">
        <v>0</v>
      </c>
      <c r="P3818">
        <v>8</v>
      </c>
      <c r="Q3818" s="12">
        <f>IFERROR(ROUND(E3818 / P3818, 2), 0)</f>
        <v>315.5</v>
      </c>
      <c r="R3818" t="b">
        <v>0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3996</v>
      </c>
      <c r="B3819" s="3" t="s">
        <v>3992</v>
      </c>
      <c r="C3819" s="3" t="s">
        <v>8102</v>
      </c>
      <c r="D3819" s="6">
        <v>3000</v>
      </c>
      <c r="E3819" s="8">
        <v>497</v>
      </c>
      <c r="F3819" s="10">
        <f>ROUND(E3819 / D3819 * 100, 0)</f>
        <v>17</v>
      </c>
      <c r="G3819" t="s">
        <v>8220</v>
      </c>
      <c r="H3819" t="s">
        <v>8223</v>
      </c>
      <c r="I3819" t="s">
        <v>8245</v>
      </c>
      <c r="J3819">
        <v>1416499440</v>
      </c>
      <c r="K3819">
        <v>1415341464</v>
      </c>
      <c r="L3819" s="16">
        <f>(K3819 / 60 / 60 / 24) + DATE(1970, 1, 1)</f>
        <v>41950.26694444444</v>
      </c>
      <c r="M3819" s="16">
        <f>(J3819 / 60 / 60 / 24) + DATE(1970, 1, 1)</f>
        <v>41963.669444444444</v>
      </c>
      <c r="N3819" s="10">
        <f>M3819-L3819</f>
        <v>13.402500000003783</v>
      </c>
      <c r="O3819" t="b">
        <v>0</v>
      </c>
      <c r="P3819">
        <v>17</v>
      </c>
      <c r="Q3819" s="12">
        <f>IFERROR(ROUND(E3819 / P3819, 2), 0)</f>
        <v>29.24</v>
      </c>
      <c r="R3819" t="b">
        <v>0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3999</v>
      </c>
      <c r="B3820" s="3" t="s">
        <v>3995</v>
      </c>
      <c r="C3820" s="3" t="s">
        <v>8105</v>
      </c>
      <c r="D3820" s="6">
        <v>7000</v>
      </c>
      <c r="E3820" s="8">
        <v>1156</v>
      </c>
      <c r="F3820" s="10">
        <f>ROUND(E3820 / D3820 * 100, 0)</f>
        <v>17</v>
      </c>
      <c r="G3820" t="s">
        <v>8220</v>
      </c>
      <c r="H3820" t="s">
        <v>8223</v>
      </c>
      <c r="I3820" t="s">
        <v>8245</v>
      </c>
      <c r="J3820">
        <v>1409514709</v>
      </c>
      <c r="K3820">
        <v>1406058798</v>
      </c>
      <c r="L3820" s="16">
        <f>(K3820 / 60 / 60 / 24) + DATE(1970, 1, 1)</f>
        <v>41842.828680555554</v>
      </c>
      <c r="M3820" s="16">
        <f>(J3820 / 60 / 60 / 24) + DATE(1970, 1, 1)</f>
        <v>41882.827650462961</v>
      </c>
      <c r="N3820" s="10">
        <f>M3820-L3820</f>
        <v>39.998969907406718</v>
      </c>
      <c r="O3820" t="b">
        <v>0</v>
      </c>
      <c r="P3820">
        <v>14</v>
      </c>
      <c r="Q3820" s="12">
        <f>IFERROR(ROUND(E3820 / P3820, 2), 0)</f>
        <v>82.57</v>
      </c>
      <c r="R3820" t="b">
        <v>0</v>
      </c>
      <c r="S3820" t="s">
        <v>8269</v>
      </c>
      <c r="T3820" t="s">
        <v>8315</v>
      </c>
      <c r="U3820" t="s">
        <v>8316</v>
      </c>
    </row>
    <row r="3821" spans="1:21" ht="48" x14ac:dyDescent="0.2">
      <c r="A3821">
        <v>4020</v>
      </c>
      <c r="B3821" s="3" t="s">
        <v>4016</v>
      </c>
      <c r="C3821" s="3" t="s">
        <v>8125</v>
      </c>
      <c r="D3821" s="6">
        <v>600</v>
      </c>
      <c r="E3821" s="8">
        <v>100</v>
      </c>
      <c r="F3821" s="10">
        <f>ROUND(E3821 / D3821 * 100, 0)</f>
        <v>17</v>
      </c>
      <c r="G3821" t="s">
        <v>8220</v>
      </c>
      <c r="H3821" t="s">
        <v>8223</v>
      </c>
      <c r="I3821" t="s">
        <v>8245</v>
      </c>
      <c r="J3821">
        <v>1427168099</v>
      </c>
      <c r="K3821">
        <v>1424579699</v>
      </c>
      <c r="L3821" s="16">
        <f>(K3821 / 60 / 60 / 24) + DATE(1970, 1, 1)</f>
        <v>42057.190960648149</v>
      </c>
      <c r="M3821" s="16">
        <f>(J3821 / 60 / 60 / 24) + DATE(1970, 1, 1)</f>
        <v>42087.149293981478</v>
      </c>
      <c r="N3821" s="10">
        <f>M3821-L3821</f>
        <v>29.958333333328483</v>
      </c>
      <c r="O3821" t="b">
        <v>0</v>
      </c>
      <c r="P3821">
        <v>3</v>
      </c>
      <c r="Q3821" s="12">
        <f>IFERROR(ROUND(E3821 / P3821, 2), 0)</f>
        <v>33.33</v>
      </c>
      <c r="R3821" t="b">
        <v>0</v>
      </c>
      <c r="S3821" t="s">
        <v>8269</v>
      </c>
      <c r="T3821" t="s">
        <v>8315</v>
      </c>
      <c r="U3821" t="s">
        <v>8316</v>
      </c>
    </row>
    <row r="3822" spans="1:21" ht="32" x14ac:dyDescent="0.2">
      <c r="A3822">
        <v>4070</v>
      </c>
      <c r="B3822" s="3" t="s">
        <v>4066</v>
      </c>
      <c r="C3822" s="3" t="s">
        <v>8173</v>
      </c>
      <c r="D3822" s="6">
        <v>1000</v>
      </c>
      <c r="E3822" s="8">
        <v>165</v>
      </c>
      <c r="F3822" s="10">
        <f>ROUND(E3822 / D3822 * 100, 0)</f>
        <v>17</v>
      </c>
      <c r="G3822" t="s">
        <v>8220</v>
      </c>
      <c r="H3822" t="s">
        <v>8223</v>
      </c>
      <c r="I3822" t="s">
        <v>8245</v>
      </c>
      <c r="J3822">
        <v>1425178800</v>
      </c>
      <c r="K3822">
        <v>1422374420</v>
      </c>
      <c r="L3822" s="16">
        <f>(K3822 / 60 / 60 / 24) + DATE(1970, 1, 1)</f>
        <v>42031.666898148149</v>
      </c>
      <c r="M3822" s="16">
        <f>(J3822 / 60 / 60 / 24) + DATE(1970, 1, 1)</f>
        <v>42064.125</v>
      </c>
      <c r="N3822" s="10">
        <f>M3822-L3822</f>
        <v>32.458101851851097</v>
      </c>
      <c r="O3822" t="b">
        <v>0</v>
      </c>
      <c r="P3822">
        <v>6</v>
      </c>
      <c r="Q3822" s="12">
        <f>IFERROR(ROUND(E3822 / P3822, 2), 0)</f>
        <v>27.5</v>
      </c>
      <c r="R3822" t="b">
        <v>0</v>
      </c>
      <c r="S3822" t="s">
        <v>8269</v>
      </c>
      <c r="T3822" t="s">
        <v>8315</v>
      </c>
      <c r="U3822" t="s">
        <v>8316</v>
      </c>
    </row>
    <row r="3823" spans="1:21" ht="32" x14ac:dyDescent="0.2">
      <c r="A3823">
        <v>3131</v>
      </c>
      <c r="B3823" s="3" t="s">
        <v>3131</v>
      </c>
      <c r="C3823" s="3" t="s">
        <v>7241</v>
      </c>
      <c r="D3823" s="6">
        <v>4100</v>
      </c>
      <c r="E3823" s="8">
        <v>645</v>
      </c>
      <c r="F3823" s="10">
        <f>ROUND(E3823 / D3823 * 100, 0)</f>
        <v>16</v>
      </c>
      <c r="G3823" t="s">
        <v>8221</v>
      </c>
      <c r="H3823" t="s">
        <v>8223</v>
      </c>
      <c r="I3823" t="s">
        <v>8245</v>
      </c>
      <c r="J3823">
        <v>1491656045</v>
      </c>
      <c r="K3823">
        <v>1489067645</v>
      </c>
      <c r="L3823" s="16">
        <f>(K3823 / 60 / 60 / 24) + DATE(1970, 1, 1)</f>
        <v>42803.579224537039</v>
      </c>
      <c r="M3823" s="16">
        <f>(J3823 / 60 / 60 / 24) + DATE(1970, 1, 1)</f>
        <v>42833.537557870368</v>
      </c>
      <c r="N3823" s="10">
        <f>M3823-L3823</f>
        <v>29.958333333328483</v>
      </c>
      <c r="O3823" t="b">
        <v>0</v>
      </c>
      <c r="P3823">
        <v>12</v>
      </c>
      <c r="Q3823" s="12">
        <f>IFERROR(ROUND(E3823 / P3823, 2), 0)</f>
        <v>53.75</v>
      </c>
      <c r="R3823" t="b">
        <v>0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3847</v>
      </c>
      <c r="B3824" s="3" t="s">
        <v>3844</v>
      </c>
      <c r="C3824" s="3" t="s">
        <v>7956</v>
      </c>
      <c r="D3824" s="6">
        <v>10500</v>
      </c>
      <c r="E3824" s="8">
        <v>1697</v>
      </c>
      <c r="F3824" s="10">
        <f>ROUND(E3824 / D3824 * 100, 0)</f>
        <v>16</v>
      </c>
      <c r="G3824" t="s">
        <v>8220</v>
      </c>
      <c r="H3824" t="s">
        <v>8223</v>
      </c>
      <c r="I3824" t="s">
        <v>8245</v>
      </c>
      <c r="J3824">
        <v>1437283391</v>
      </c>
      <c r="K3824">
        <v>1433395391</v>
      </c>
      <c r="L3824" s="16">
        <f>(K3824 / 60 / 60 / 24) + DATE(1970, 1, 1)</f>
        <v>42159.224432870367</v>
      </c>
      <c r="M3824" s="16">
        <f>(J3824 / 60 / 60 / 24) + DATE(1970, 1, 1)</f>
        <v>42204.224432870367</v>
      </c>
      <c r="N3824" s="10">
        <f>M3824-L3824</f>
        <v>45</v>
      </c>
      <c r="O3824" t="b">
        <v>1</v>
      </c>
      <c r="P3824">
        <v>9</v>
      </c>
      <c r="Q3824" s="12">
        <f>IFERROR(ROUND(E3824 / P3824, 2), 0)</f>
        <v>188.56</v>
      </c>
      <c r="R3824" t="b">
        <v>0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3848</v>
      </c>
      <c r="B3825" s="3" t="s">
        <v>3845</v>
      </c>
      <c r="C3825" s="3" t="s">
        <v>7957</v>
      </c>
      <c r="D3825" s="6">
        <v>13000</v>
      </c>
      <c r="E3825" s="8">
        <v>2129</v>
      </c>
      <c r="F3825" s="10">
        <f>ROUND(E3825 / D3825 * 100, 0)</f>
        <v>16</v>
      </c>
      <c r="G3825" t="s">
        <v>8220</v>
      </c>
      <c r="H3825" t="s">
        <v>8223</v>
      </c>
      <c r="I3825" t="s">
        <v>8245</v>
      </c>
      <c r="J3825">
        <v>1445196989</v>
      </c>
      <c r="K3825">
        <v>1442604989</v>
      </c>
      <c r="L3825" s="16">
        <f>(K3825 / 60 / 60 / 24) + DATE(1970, 1, 1)</f>
        <v>42265.817002314812</v>
      </c>
      <c r="M3825" s="16">
        <f>(J3825 / 60 / 60 / 24) + DATE(1970, 1, 1)</f>
        <v>42295.817002314812</v>
      </c>
      <c r="N3825" s="10">
        <f>M3825-L3825</f>
        <v>30</v>
      </c>
      <c r="O3825" t="b">
        <v>1</v>
      </c>
      <c r="P3825">
        <v>43</v>
      </c>
      <c r="Q3825" s="12">
        <f>IFERROR(ROUND(E3825 / P3825, 2), 0)</f>
        <v>49.51</v>
      </c>
      <c r="R3825" t="b">
        <v>0</v>
      </c>
      <c r="S3825" t="s">
        <v>8269</v>
      </c>
      <c r="T3825" t="s">
        <v>8315</v>
      </c>
      <c r="U3825" t="s">
        <v>8316</v>
      </c>
    </row>
    <row r="3826" spans="1:21" ht="32" x14ac:dyDescent="0.2">
      <c r="A3826">
        <v>3854</v>
      </c>
      <c r="B3826" s="3" t="s">
        <v>3851</v>
      </c>
      <c r="C3826" s="3" t="s">
        <v>7963</v>
      </c>
      <c r="D3826" s="6">
        <v>11000</v>
      </c>
      <c r="E3826" s="8">
        <v>1788</v>
      </c>
      <c r="F3826" s="10">
        <f>ROUND(E3826 / D3826 * 100, 0)</f>
        <v>16</v>
      </c>
      <c r="G3826" t="s">
        <v>8220</v>
      </c>
      <c r="H3826" t="s">
        <v>8223</v>
      </c>
      <c r="I3826" t="s">
        <v>8245</v>
      </c>
      <c r="J3826">
        <v>1431206058</v>
      </c>
      <c r="K3826">
        <v>1428614058</v>
      </c>
      <c r="L3826" s="16">
        <f>(K3826 / 60 / 60 / 24) + DATE(1970, 1, 1)</f>
        <v>42103.884930555556</v>
      </c>
      <c r="M3826" s="16">
        <f>(J3826 / 60 / 60 / 24) + DATE(1970, 1, 1)</f>
        <v>42133.884930555556</v>
      </c>
      <c r="N3826" s="10">
        <f>M3826-L3826</f>
        <v>30</v>
      </c>
      <c r="O3826" t="b">
        <v>0</v>
      </c>
      <c r="P3826">
        <v>20</v>
      </c>
      <c r="Q3826" s="12">
        <f>IFERROR(ROUND(E3826 / P3826, 2), 0)</f>
        <v>89.4</v>
      </c>
      <c r="R3826" t="b">
        <v>0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3933</v>
      </c>
      <c r="B3827" s="3" t="s">
        <v>3930</v>
      </c>
      <c r="C3827" s="3" t="s">
        <v>8041</v>
      </c>
      <c r="D3827" s="6">
        <v>7000</v>
      </c>
      <c r="E3827" s="8">
        <v>1102</v>
      </c>
      <c r="F3827" s="10">
        <f>ROUND(E3827 / D3827 * 100, 0)</f>
        <v>16</v>
      </c>
      <c r="G3827" t="s">
        <v>8220</v>
      </c>
      <c r="H3827" t="s">
        <v>8223</v>
      </c>
      <c r="I3827" t="s">
        <v>8245</v>
      </c>
      <c r="J3827">
        <v>1468716180</v>
      </c>
      <c r="K3827">
        <v>1466205262</v>
      </c>
      <c r="L3827" s="16">
        <f>(K3827 / 60 / 60 / 24) + DATE(1970, 1, 1)</f>
        <v>42538.968310185184</v>
      </c>
      <c r="M3827" s="16">
        <f>(J3827 / 60 / 60 / 24) + DATE(1970, 1, 1)</f>
        <v>42568.029861111107</v>
      </c>
      <c r="N3827" s="10">
        <f>M3827-L3827</f>
        <v>29.061550925922347</v>
      </c>
      <c r="O3827" t="b">
        <v>0</v>
      </c>
      <c r="P3827">
        <v>12</v>
      </c>
      <c r="Q3827" s="12">
        <f>IFERROR(ROUND(E3827 / P3827, 2), 0)</f>
        <v>91.83</v>
      </c>
      <c r="R3827" t="b">
        <v>0</v>
      </c>
      <c r="S3827" t="s">
        <v>8269</v>
      </c>
      <c r="T3827" t="s">
        <v>8315</v>
      </c>
      <c r="U3827" t="s">
        <v>8316</v>
      </c>
    </row>
    <row r="3828" spans="1:21" ht="48" hidden="1" x14ac:dyDescent="0.2">
      <c r="A3828">
        <v>3949</v>
      </c>
      <c r="B3828" s="3" t="s">
        <v>3946</v>
      </c>
      <c r="C3828" s="3" t="s">
        <v>8057</v>
      </c>
      <c r="D3828" s="6">
        <v>10000</v>
      </c>
      <c r="E3828" s="8">
        <v>1577</v>
      </c>
      <c r="F3828" s="10">
        <f>ROUND(E3828 / D3828 * 100, 0)</f>
        <v>16</v>
      </c>
      <c r="G3828" t="s">
        <v>8220</v>
      </c>
      <c r="H3828" t="s">
        <v>8225</v>
      </c>
      <c r="I3828" t="s">
        <v>8247</v>
      </c>
      <c r="J3828">
        <v>1423623221</v>
      </c>
      <c r="K3828">
        <v>1421031221</v>
      </c>
      <c r="L3828" s="16">
        <f>(K3828 / 60 / 60 / 24) + DATE(1970, 1, 1)</f>
        <v>42016.120613425926</v>
      </c>
      <c r="M3828" s="16">
        <f>(J3828 / 60 / 60 / 24) + DATE(1970, 1, 1)</f>
        <v>42046.120613425926</v>
      </c>
      <c r="N3828" s="10">
        <f>M3828-L3828</f>
        <v>30</v>
      </c>
      <c r="O3828" t="b">
        <v>0</v>
      </c>
      <c r="P3828">
        <v>32</v>
      </c>
      <c r="Q3828" s="12">
        <f>IFERROR(ROUND(E3828 / P3828, 2), 0)</f>
        <v>49.28</v>
      </c>
      <c r="R3828" t="b">
        <v>0</v>
      </c>
      <c r="S3828" t="s">
        <v>8269</v>
      </c>
      <c r="T3828" t="s">
        <v>8315</v>
      </c>
      <c r="U3828" t="s">
        <v>8316</v>
      </c>
    </row>
    <row r="3829" spans="1:21" ht="48" x14ac:dyDescent="0.2">
      <c r="A3829">
        <v>4030</v>
      </c>
      <c r="B3829" s="3" t="s">
        <v>4026</v>
      </c>
      <c r="C3829" s="3" t="s">
        <v>8135</v>
      </c>
      <c r="D3829" s="6">
        <v>2500</v>
      </c>
      <c r="E3829" s="8">
        <v>400</v>
      </c>
      <c r="F3829" s="10">
        <f>ROUND(E3829 / D3829 * 100, 0)</f>
        <v>16</v>
      </c>
      <c r="G3829" t="s">
        <v>8220</v>
      </c>
      <c r="H3829" t="s">
        <v>8223</v>
      </c>
      <c r="I3829" t="s">
        <v>8245</v>
      </c>
      <c r="J3829">
        <v>1454525340</v>
      </c>
      <c r="K3829">
        <v>1452008599</v>
      </c>
      <c r="L3829" s="16">
        <f>(K3829 / 60 / 60 / 24) + DATE(1970, 1, 1)</f>
        <v>42374.655081018514</v>
      </c>
      <c r="M3829" s="16">
        <f>(J3829 / 60 / 60 / 24) + DATE(1970, 1, 1)</f>
        <v>42403.784027777772</v>
      </c>
      <c r="N3829" s="10">
        <f>M3829-L3829</f>
        <v>29.128946759257815</v>
      </c>
      <c r="O3829" t="b">
        <v>0</v>
      </c>
      <c r="P3829">
        <v>6</v>
      </c>
      <c r="Q3829" s="12">
        <f>IFERROR(ROUND(E3829 / P3829, 2), 0)</f>
        <v>66.67</v>
      </c>
      <c r="R3829" t="b">
        <v>0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4081</v>
      </c>
      <c r="B3830" s="3" t="s">
        <v>4077</v>
      </c>
      <c r="C3830" s="3" t="s">
        <v>8184</v>
      </c>
      <c r="D3830" s="6">
        <v>2224</v>
      </c>
      <c r="E3830" s="8">
        <v>350</v>
      </c>
      <c r="F3830" s="10">
        <f>ROUND(E3830 / D3830 * 100, 0)</f>
        <v>16</v>
      </c>
      <c r="G3830" t="s">
        <v>8220</v>
      </c>
      <c r="H3830" t="s">
        <v>8223</v>
      </c>
      <c r="I3830" t="s">
        <v>8245</v>
      </c>
      <c r="J3830">
        <v>1425819425</v>
      </c>
      <c r="K3830">
        <v>1423231025</v>
      </c>
      <c r="L3830" s="16">
        <f>(K3830 / 60 / 60 / 24) + DATE(1970, 1, 1)</f>
        <v>42041.581307870365</v>
      </c>
      <c r="M3830" s="16">
        <f>(J3830 / 60 / 60 / 24) + DATE(1970, 1, 1)</f>
        <v>42071.539641203708</v>
      </c>
      <c r="N3830" s="10">
        <f>M3830-L3830</f>
        <v>29.958333333343035</v>
      </c>
      <c r="O3830" t="b">
        <v>0</v>
      </c>
      <c r="P3830">
        <v>12</v>
      </c>
      <c r="Q3830" s="12">
        <f>IFERROR(ROUND(E3830 / P3830, 2), 0)</f>
        <v>29.17</v>
      </c>
      <c r="R3830" t="b">
        <v>0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2870</v>
      </c>
      <c r="B3831" s="3" t="s">
        <v>2870</v>
      </c>
      <c r="C3831" s="3" t="s">
        <v>6980</v>
      </c>
      <c r="D3831" s="6">
        <v>5000</v>
      </c>
      <c r="E3831" s="8">
        <v>750</v>
      </c>
      <c r="F3831" s="10">
        <f>ROUND(E3831 / D3831 * 100, 0)</f>
        <v>15</v>
      </c>
      <c r="G3831" t="s">
        <v>8220</v>
      </c>
      <c r="H3831" t="s">
        <v>8223</v>
      </c>
      <c r="I3831" t="s">
        <v>8245</v>
      </c>
      <c r="J3831">
        <v>1400301165</v>
      </c>
      <c r="K3831">
        <v>1397709165</v>
      </c>
      <c r="L3831" s="16">
        <f>(K3831 / 60 / 60 / 24) + DATE(1970, 1, 1)</f>
        <v>41746.189409722225</v>
      </c>
      <c r="M3831" s="16">
        <f>(J3831 / 60 / 60 / 24) + DATE(1970, 1, 1)</f>
        <v>41776.189409722225</v>
      </c>
      <c r="N3831" s="10">
        <f>M3831-L3831</f>
        <v>30</v>
      </c>
      <c r="O3831" t="b">
        <v>0</v>
      </c>
      <c r="P3831">
        <v>9</v>
      </c>
      <c r="Q3831" s="12">
        <f>IFERROR(ROUND(E3831 / P3831, 2), 0)</f>
        <v>83.33</v>
      </c>
      <c r="R3831" t="b">
        <v>0</v>
      </c>
      <c r="S3831" t="s">
        <v>8269</v>
      </c>
      <c r="T3831" t="s">
        <v>8315</v>
      </c>
      <c r="U3831" t="s">
        <v>8316</v>
      </c>
    </row>
    <row r="3832" spans="1:21" ht="32" hidden="1" x14ac:dyDescent="0.2">
      <c r="A3832">
        <v>3732</v>
      </c>
      <c r="B3832" s="3" t="s">
        <v>3729</v>
      </c>
      <c r="C3832" s="3" t="s">
        <v>7842</v>
      </c>
      <c r="D3832" s="6">
        <v>850</v>
      </c>
      <c r="E3832" s="8">
        <v>131</v>
      </c>
      <c r="F3832" s="10">
        <f>ROUND(E3832 / D3832 * 100, 0)</f>
        <v>15</v>
      </c>
      <c r="G3832" t="s">
        <v>8220</v>
      </c>
      <c r="H3832" t="s">
        <v>8232</v>
      </c>
      <c r="I3832" t="s">
        <v>8248</v>
      </c>
      <c r="J3832">
        <v>1422100800</v>
      </c>
      <c r="K3832">
        <v>1416932133</v>
      </c>
      <c r="L3832" s="16">
        <f>(K3832 / 60 / 60 / 24) + DATE(1970, 1, 1)</f>
        <v>41968.677465277782</v>
      </c>
      <c r="M3832" s="16">
        <f>(J3832 / 60 / 60 / 24) + DATE(1970, 1, 1)</f>
        <v>42028.5</v>
      </c>
      <c r="N3832" s="10">
        <f>M3832-L3832</f>
        <v>59.822534722217824</v>
      </c>
      <c r="O3832" t="b">
        <v>0</v>
      </c>
      <c r="P3832">
        <v>4</v>
      </c>
      <c r="Q3832" s="12">
        <f>IFERROR(ROUND(E3832 / P3832, 2), 0)</f>
        <v>32.75</v>
      </c>
      <c r="R3832" t="b">
        <v>0</v>
      </c>
      <c r="S3832" t="s">
        <v>8269</v>
      </c>
      <c r="T3832" t="s">
        <v>8315</v>
      </c>
      <c r="U3832" t="s">
        <v>8316</v>
      </c>
    </row>
    <row r="3833" spans="1:21" ht="32" x14ac:dyDescent="0.2">
      <c r="A3833">
        <v>3907</v>
      </c>
      <c r="B3833" s="3" t="s">
        <v>3904</v>
      </c>
      <c r="C3833" s="3" t="s">
        <v>8015</v>
      </c>
      <c r="D3833" s="6">
        <v>1000</v>
      </c>
      <c r="E3833" s="8">
        <v>153</v>
      </c>
      <c r="F3833" s="10">
        <f>ROUND(E3833 / D3833 * 100, 0)</f>
        <v>15</v>
      </c>
      <c r="G3833" t="s">
        <v>8220</v>
      </c>
      <c r="H3833" t="s">
        <v>8223</v>
      </c>
      <c r="I3833" t="s">
        <v>8245</v>
      </c>
      <c r="J3833">
        <v>1414354080</v>
      </c>
      <c r="K3833">
        <v>1411587606</v>
      </c>
      <c r="L3833" s="16">
        <f>(K3833 / 60 / 60 / 24) + DATE(1970, 1, 1)</f>
        <v>41906.819513888891</v>
      </c>
      <c r="M3833" s="16">
        <f>(J3833 / 60 / 60 / 24) + DATE(1970, 1, 1)</f>
        <v>41938.838888888888</v>
      </c>
      <c r="N3833" s="10">
        <f>M3833-L3833</f>
        <v>32.019374999996217</v>
      </c>
      <c r="O3833" t="b">
        <v>0</v>
      </c>
      <c r="P3833">
        <v>4</v>
      </c>
      <c r="Q3833" s="12">
        <f>IFERROR(ROUND(E3833 / P3833, 2), 0)</f>
        <v>38.25</v>
      </c>
      <c r="R3833" t="b">
        <v>0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3924</v>
      </c>
      <c r="B3834" s="3" t="s">
        <v>3921</v>
      </c>
      <c r="C3834" s="3" t="s">
        <v>8032</v>
      </c>
      <c r="D3834" s="6">
        <v>15000</v>
      </c>
      <c r="E3834" s="8">
        <v>2290</v>
      </c>
      <c r="F3834" s="10">
        <f>ROUND(E3834 / D3834 * 100, 0)</f>
        <v>15</v>
      </c>
      <c r="G3834" t="s">
        <v>8220</v>
      </c>
      <c r="H3834" t="s">
        <v>8223</v>
      </c>
      <c r="I3834" t="s">
        <v>8245</v>
      </c>
      <c r="J3834">
        <v>1403823722</v>
      </c>
      <c r="K3834">
        <v>1401231722</v>
      </c>
      <c r="L3834" s="16">
        <f>(K3834 / 60 / 60 / 24) + DATE(1970, 1, 1)</f>
        <v>41786.959745370368</v>
      </c>
      <c r="M3834" s="16">
        <f>(J3834 / 60 / 60 / 24) + DATE(1970, 1, 1)</f>
        <v>41816.959745370368</v>
      </c>
      <c r="N3834" s="10">
        <f>M3834-L3834</f>
        <v>30</v>
      </c>
      <c r="O3834" t="b">
        <v>0</v>
      </c>
      <c r="P3834">
        <v>40</v>
      </c>
      <c r="Q3834" s="12">
        <f>IFERROR(ROUND(E3834 / P3834, 2), 0)</f>
        <v>57.25</v>
      </c>
      <c r="R3834" t="b">
        <v>0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2912</v>
      </c>
      <c r="B3835" s="3" t="s">
        <v>2912</v>
      </c>
      <c r="C3835" s="3" t="s">
        <v>7022</v>
      </c>
      <c r="D3835" s="6">
        <v>14440</v>
      </c>
      <c r="E3835" s="8">
        <v>2030</v>
      </c>
      <c r="F3835" s="10">
        <f>ROUND(E3835 / D3835 * 100, 0)</f>
        <v>14</v>
      </c>
      <c r="G3835" t="s">
        <v>8220</v>
      </c>
      <c r="H3835" t="s">
        <v>8223</v>
      </c>
      <c r="I3835" t="s">
        <v>8245</v>
      </c>
      <c r="J3835">
        <v>1452827374</v>
      </c>
      <c r="K3835">
        <v>1450235374</v>
      </c>
      <c r="L3835" s="16">
        <f>(K3835 / 60 / 60 / 24) + DATE(1970, 1, 1)</f>
        <v>42354.131643518514</v>
      </c>
      <c r="M3835" s="16">
        <f>(J3835 / 60 / 60 / 24) + DATE(1970, 1, 1)</f>
        <v>42384.131643518514</v>
      </c>
      <c r="N3835" s="10">
        <f>M3835-L3835</f>
        <v>30</v>
      </c>
      <c r="O3835" t="b">
        <v>0</v>
      </c>
      <c r="P3835">
        <v>26</v>
      </c>
      <c r="Q3835" s="12">
        <f>IFERROR(ROUND(E3835 / P3835, 2), 0)</f>
        <v>78.08</v>
      </c>
      <c r="R3835" t="b">
        <v>0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3965</v>
      </c>
      <c r="B3836" s="3" t="s">
        <v>3962</v>
      </c>
      <c r="C3836" s="3" t="s">
        <v>8072</v>
      </c>
      <c r="D3836" s="6">
        <v>2000</v>
      </c>
      <c r="E3836" s="8">
        <v>285</v>
      </c>
      <c r="F3836" s="10">
        <f>ROUND(E3836 / D3836 * 100, 0)</f>
        <v>14</v>
      </c>
      <c r="G3836" t="s">
        <v>8220</v>
      </c>
      <c r="H3836" t="s">
        <v>8223</v>
      </c>
      <c r="I3836" t="s">
        <v>8245</v>
      </c>
      <c r="J3836">
        <v>1460608780</v>
      </c>
      <c r="K3836">
        <v>1455428380</v>
      </c>
      <c r="L3836" s="16">
        <f>(K3836 / 60 / 60 / 24) + DATE(1970, 1, 1)</f>
        <v>42414.235879629632</v>
      </c>
      <c r="M3836" s="16">
        <f>(J3836 / 60 / 60 / 24) + DATE(1970, 1, 1)</f>
        <v>42474.194212962961</v>
      </c>
      <c r="N3836" s="10">
        <f>M3836-L3836</f>
        <v>59.958333333328483</v>
      </c>
      <c r="O3836" t="b">
        <v>0</v>
      </c>
      <c r="P3836">
        <v>4</v>
      </c>
      <c r="Q3836" s="12">
        <f>IFERROR(ROUND(E3836 / P3836, 2), 0)</f>
        <v>71.25</v>
      </c>
      <c r="R3836" t="b">
        <v>0</v>
      </c>
      <c r="S3836" t="s">
        <v>8269</v>
      </c>
      <c r="T3836" t="s">
        <v>8315</v>
      </c>
      <c r="U3836" t="s">
        <v>8316</v>
      </c>
    </row>
    <row r="3837" spans="1:21" ht="48" hidden="1" x14ac:dyDescent="0.2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s="10">
        <f>ROUND(E3837 / D3837 * 100, 0)</f>
        <v>14</v>
      </c>
      <c r="G3837" t="s">
        <v>8220</v>
      </c>
      <c r="H3837" t="s">
        <v>8224</v>
      </c>
      <c r="I3837" t="s">
        <v>8246</v>
      </c>
      <c r="J3837">
        <v>1410987400</v>
      </c>
      <c r="K3837">
        <v>1408395400</v>
      </c>
      <c r="L3837" s="16">
        <f>(K3837 / 60 / 60 / 24) + DATE(1970, 1, 1)</f>
        <v>41869.872685185182</v>
      </c>
      <c r="M3837" s="16">
        <f>(J3837 / 60 / 60 / 24) + DATE(1970, 1, 1)</f>
        <v>41899.872685185182</v>
      </c>
      <c r="N3837" s="10">
        <f>M3837-L3837</f>
        <v>30</v>
      </c>
      <c r="O3837" t="b">
        <v>0</v>
      </c>
      <c r="P3837">
        <v>7</v>
      </c>
      <c r="Q3837" s="12">
        <f>IFERROR(ROUND(E3837 / P3837, 2), 0)</f>
        <v>10</v>
      </c>
      <c r="R3837" t="b">
        <v>0</v>
      </c>
      <c r="S3837" t="s">
        <v>8269</v>
      </c>
      <c r="T3837" t="s">
        <v>8315</v>
      </c>
      <c r="U3837" t="s">
        <v>8316</v>
      </c>
    </row>
    <row r="3838" spans="1:21" ht="32" hidden="1" x14ac:dyDescent="0.2">
      <c r="A3838">
        <v>3735</v>
      </c>
      <c r="B3838" s="3" t="s">
        <v>3732</v>
      </c>
      <c r="C3838" s="3" t="s">
        <v>7845</v>
      </c>
      <c r="D3838" s="6">
        <v>150</v>
      </c>
      <c r="E3838" s="8">
        <v>20</v>
      </c>
      <c r="F3838" s="10">
        <f>ROUND(E3838 / D3838 * 100, 0)</f>
        <v>13</v>
      </c>
      <c r="G3838" t="s">
        <v>8220</v>
      </c>
      <c r="H3838" t="s">
        <v>8224</v>
      </c>
      <c r="I3838" t="s">
        <v>8246</v>
      </c>
      <c r="J3838">
        <v>1432831089</v>
      </c>
      <c r="K3838">
        <v>1430239089</v>
      </c>
      <c r="L3838" s="16">
        <f>(K3838 / 60 / 60 / 24) + DATE(1970, 1, 1)</f>
        <v>42122.693159722221</v>
      </c>
      <c r="M3838" s="16">
        <f>(J3838 / 60 / 60 / 24) + DATE(1970, 1, 1)</f>
        <v>42152.693159722221</v>
      </c>
      <c r="N3838" s="10">
        <f>M3838-L3838</f>
        <v>30</v>
      </c>
      <c r="O3838" t="b">
        <v>0</v>
      </c>
      <c r="P3838">
        <v>2</v>
      </c>
      <c r="Q3838" s="12">
        <f>IFERROR(ROUND(E3838 / P3838, 2), 0)</f>
        <v>10</v>
      </c>
      <c r="R3838" t="b">
        <v>0</v>
      </c>
      <c r="S3838" t="s">
        <v>8269</v>
      </c>
      <c r="T3838" t="s">
        <v>8315</v>
      </c>
      <c r="U3838" t="s">
        <v>8316</v>
      </c>
    </row>
    <row r="3839" spans="1:21" ht="48" x14ac:dyDescent="0.2">
      <c r="A3839">
        <v>3867</v>
      </c>
      <c r="B3839" s="3" t="s">
        <v>3864</v>
      </c>
      <c r="C3839" s="3" t="s">
        <v>7976</v>
      </c>
      <c r="D3839" s="6">
        <v>2000</v>
      </c>
      <c r="E3839" s="8">
        <v>251</v>
      </c>
      <c r="F3839" s="10">
        <f>ROUND(E3839 / D3839 * 100, 0)</f>
        <v>13</v>
      </c>
      <c r="G3839" t="s">
        <v>8220</v>
      </c>
      <c r="H3839" t="s">
        <v>8223</v>
      </c>
      <c r="I3839" t="s">
        <v>8245</v>
      </c>
      <c r="J3839">
        <v>1466278339</v>
      </c>
      <c r="K3839">
        <v>1463686339</v>
      </c>
      <c r="L3839" s="16">
        <f>(K3839 / 60 / 60 / 24) + DATE(1970, 1, 1)</f>
        <v>42509.814108796301</v>
      </c>
      <c r="M3839" s="16">
        <f>(J3839 / 60 / 60 / 24) + DATE(1970, 1, 1)</f>
        <v>42539.814108796301</v>
      </c>
      <c r="N3839" s="10">
        <f>M3839-L3839</f>
        <v>30</v>
      </c>
      <c r="O3839" t="b">
        <v>0</v>
      </c>
      <c r="P3839">
        <v>5</v>
      </c>
      <c r="Q3839" s="12">
        <f>IFERROR(ROUND(E3839 / P3839, 2), 0)</f>
        <v>50.2</v>
      </c>
      <c r="R3839" t="b">
        <v>0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3928</v>
      </c>
      <c r="B3840" s="3" t="s">
        <v>3925</v>
      </c>
      <c r="C3840" s="3" t="s">
        <v>8036</v>
      </c>
      <c r="D3840" s="6">
        <v>5000</v>
      </c>
      <c r="E3840" s="8">
        <v>651</v>
      </c>
      <c r="F3840" s="10">
        <f>ROUND(E3840 / D3840 * 100, 0)</f>
        <v>13</v>
      </c>
      <c r="G3840" t="s">
        <v>8220</v>
      </c>
      <c r="H3840" t="s">
        <v>8223</v>
      </c>
      <c r="I3840" t="s">
        <v>8245</v>
      </c>
      <c r="J3840">
        <v>1444971540</v>
      </c>
      <c r="K3840">
        <v>1442593427</v>
      </c>
      <c r="L3840" s="16">
        <f>(K3840 / 60 / 60 / 24) + DATE(1970, 1, 1)</f>
        <v>42265.683182870373</v>
      </c>
      <c r="M3840" s="16">
        <f>(J3840 / 60 / 60 / 24) + DATE(1970, 1, 1)</f>
        <v>42293.207638888889</v>
      </c>
      <c r="N3840" s="10">
        <f>M3840-L3840</f>
        <v>27.524456018516503</v>
      </c>
      <c r="O3840" t="b">
        <v>0</v>
      </c>
      <c r="P3840">
        <v>7</v>
      </c>
      <c r="Q3840" s="12">
        <f>IFERROR(ROUND(E3840 / P3840, 2), 0)</f>
        <v>93</v>
      </c>
      <c r="R3840" t="b">
        <v>0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4091</v>
      </c>
      <c r="B3841" s="3" t="s">
        <v>4087</v>
      </c>
      <c r="C3841" s="3" t="s">
        <v>8194</v>
      </c>
      <c r="D3841" s="6">
        <v>1600</v>
      </c>
      <c r="E3841" s="8">
        <v>204</v>
      </c>
      <c r="F3841" s="10">
        <f>ROUND(E3841 / D3841 * 100, 0)</f>
        <v>13</v>
      </c>
      <c r="G3841" t="s">
        <v>8220</v>
      </c>
      <c r="H3841" t="s">
        <v>8223</v>
      </c>
      <c r="I3841" t="s">
        <v>8245</v>
      </c>
      <c r="J3841">
        <v>1421410151</v>
      </c>
      <c r="K3841">
        <v>1418818151</v>
      </c>
      <c r="L3841" s="16">
        <f>(K3841 / 60 / 60 / 24) + DATE(1970, 1, 1)</f>
        <v>41990.506377314814</v>
      </c>
      <c r="M3841" s="16">
        <f>(J3841 / 60 / 60 / 24) + DATE(1970, 1, 1)</f>
        <v>42020.506377314814</v>
      </c>
      <c r="N3841" s="10">
        <f>M3841-L3841</f>
        <v>30</v>
      </c>
      <c r="O3841" t="b">
        <v>0</v>
      </c>
      <c r="P3841">
        <v>8</v>
      </c>
      <c r="Q3841" s="12">
        <f>IFERROR(ROUND(E3841 / P3841, 2), 0)</f>
        <v>25.5</v>
      </c>
      <c r="R3841" t="b">
        <v>0</v>
      </c>
      <c r="S3841" t="s">
        <v>8269</v>
      </c>
      <c r="T3841" t="s">
        <v>8315</v>
      </c>
      <c r="U3841" t="s">
        <v>8316</v>
      </c>
    </row>
    <row r="3842" spans="1:21" ht="48" hidden="1" x14ac:dyDescent="0.2">
      <c r="A3842">
        <v>3905</v>
      </c>
      <c r="B3842" s="3" t="s">
        <v>3902</v>
      </c>
      <c r="C3842" s="3" t="s">
        <v>8013</v>
      </c>
      <c r="D3842" s="6">
        <v>1500</v>
      </c>
      <c r="E3842" s="8">
        <v>173</v>
      </c>
      <c r="F3842" s="10">
        <f>ROUND(E3842 / D3842 * 100, 0)</f>
        <v>12</v>
      </c>
      <c r="G3842" t="s">
        <v>8220</v>
      </c>
      <c r="H3842" t="s">
        <v>8224</v>
      </c>
      <c r="I3842" t="s">
        <v>8246</v>
      </c>
      <c r="J3842">
        <v>1434063600</v>
      </c>
      <c r="K3842">
        <v>1430405903</v>
      </c>
      <c r="L3842" s="16">
        <f>(K3842 / 60 / 60 / 24) + DATE(1970, 1, 1)</f>
        <v>42124.623877314814</v>
      </c>
      <c r="M3842" s="16">
        <f>(J3842 / 60 / 60 / 24) + DATE(1970, 1, 1)</f>
        <v>42166.958333333328</v>
      </c>
      <c r="N3842" s="10">
        <f>M3842-L3842</f>
        <v>42.334456018514175</v>
      </c>
      <c r="O3842" t="b">
        <v>0</v>
      </c>
      <c r="P3842">
        <v>7</v>
      </c>
      <c r="Q3842" s="12">
        <f>IFERROR(ROUND(E3842 / P3842, 2), 0)</f>
        <v>24.71</v>
      </c>
      <c r="R3842" t="b">
        <v>0</v>
      </c>
      <c r="S3842" t="s">
        <v>8269</v>
      </c>
      <c r="T3842" t="s">
        <v>8315</v>
      </c>
      <c r="U3842" t="s">
        <v>8316</v>
      </c>
    </row>
    <row r="3843" spans="1:21" ht="48" hidden="1" x14ac:dyDescent="0.2">
      <c r="A3843">
        <v>3923</v>
      </c>
      <c r="B3843" s="3" t="s">
        <v>3920</v>
      </c>
      <c r="C3843" s="3" t="s">
        <v>8031</v>
      </c>
      <c r="D3843" s="6">
        <v>11500</v>
      </c>
      <c r="E3843" s="8">
        <v>1384</v>
      </c>
      <c r="F3843" s="10">
        <f>ROUND(E3843 / D3843 * 100, 0)</f>
        <v>12</v>
      </c>
      <c r="G3843" t="s">
        <v>8220</v>
      </c>
      <c r="H3843" t="s">
        <v>8224</v>
      </c>
      <c r="I3843" t="s">
        <v>8246</v>
      </c>
      <c r="J3843">
        <v>1428622271</v>
      </c>
      <c r="K3843">
        <v>1426203071</v>
      </c>
      <c r="L3843" s="16">
        <f>(K3843 / 60 / 60 / 24) + DATE(1970, 1, 1)</f>
        <v>42075.979988425926</v>
      </c>
      <c r="M3843" s="16">
        <f>(J3843 / 60 / 60 / 24) + DATE(1970, 1, 1)</f>
        <v>42103.979988425926</v>
      </c>
      <c r="N3843" s="10">
        <f>M3843-L3843</f>
        <v>28</v>
      </c>
      <c r="O3843" t="b">
        <v>0</v>
      </c>
      <c r="P3843">
        <v>17</v>
      </c>
      <c r="Q3843" s="12">
        <f>IFERROR(ROUND(E3843 / P3843, 2), 0)</f>
        <v>81.41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3938</v>
      </c>
      <c r="B3844" s="3" t="s">
        <v>3935</v>
      </c>
      <c r="C3844" s="3" t="s">
        <v>8046</v>
      </c>
      <c r="D3844" s="6">
        <v>3255</v>
      </c>
      <c r="E3844" s="8">
        <v>397</v>
      </c>
      <c r="F3844" s="10">
        <f>ROUND(E3844 / D3844 * 100, 0)</f>
        <v>12</v>
      </c>
      <c r="G3844" t="s">
        <v>8220</v>
      </c>
      <c r="H3844" t="s">
        <v>8223</v>
      </c>
      <c r="I3844" t="s">
        <v>8245</v>
      </c>
      <c r="J3844">
        <v>1435441454</v>
      </c>
      <c r="K3844">
        <v>1432763054</v>
      </c>
      <c r="L3844" s="16">
        <f>(K3844 / 60 / 60 / 24) + DATE(1970, 1, 1)</f>
        <v>42151.905717592599</v>
      </c>
      <c r="M3844" s="16">
        <f>(J3844 / 60 / 60 / 24) + DATE(1970, 1, 1)</f>
        <v>42182.905717592599</v>
      </c>
      <c r="N3844" s="10">
        <f>M3844-L3844</f>
        <v>31</v>
      </c>
      <c r="O3844" t="b">
        <v>0</v>
      </c>
      <c r="P3844">
        <v>5</v>
      </c>
      <c r="Q3844" s="12">
        <f>IFERROR(ROUND(E3844 / P3844, 2), 0)</f>
        <v>79.400000000000006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4038</v>
      </c>
      <c r="B3845" s="3" t="s">
        <v>4034</v>
      </c>
      <c r="C3845" s="3" t="s">
        <v>8142</v>
      </c>
      <c r="D3845" s="6">
        <v>2500</v>
      </c>
      <c r="E3845" s="8">
        <v>301</v>
      </c>
      <c r="F3845" s="10">
        <f>ROUND(E3845 / D3845 * 100, 0)</f>
        <v>12</v>
      </c>
      <c r="G3845" t="s">
        <v>8220</v>
      </c>
      <c r="H3845" t="s">
        <v>8223</v>
      </c>
      <c r="I3845" t="s">
        <v>8245</v>
      </c>
      <c r="J3845">
        <v>1413573010</v>
      </c>
      <c r="K3845">
        <v>1408389010</v>
      </c>
      <c r="L3845" s="16">
        <f>(K3845 / 60 / 60 / 24) + DATE(1970, 1, 1)</f>
        <v>41869.798726851855</v>
      </c>
      <c r="M3845" s="16">
        <f>(J3845 / 60 / 60 / 24) + DATE(1970, 1, 1)</f>
        <v>41929.798726851855</v>
      </c>
      <c r="N3845" s="10">
        <f>M3845-L3845</f>
        <v>60</v>
      </c>
      <c r="O3845" t="b">
        <v>0</v>
      </c>
      <c r="P3845">
        <v>4</v>
      </c>
      <c r="Q3845" s="12">
        <f>IFERROR(ROUND(E3845 / P3845, 2), 0)</f>
        <v>75.25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2877</v>
      </c>
      <c r="B3846" s="3" t="s">
        <v>2877</v>
      </c>
      <c r="C3846" s="3" t="s">
        <v>6987</v>
      </c>
      <c r="D3846" s="6">
        <v>6000</v>
      </c>
      <c r="E3846" s="8">
        <v>650</v>
      </c>
      <c r="F3846" s="10">
        <f>ROUND(E3846 / D3846 * 100, 0)</f>
        <v>11</v>
      </c>
      <c r="G3846" t="s">
        <v>8220</v>
      </c>
      <c r="H3846" t="s">
        <v>8223</v>
      </c>
      <c r="I3846" t="s">
        <v>8245</v>
      </c>
      <c r="J3846">
        <v>1480525200</v>
      </c>
      <c r="K3846">
        <v>1477781724</v>
      </c>
      <c r="L3846" s="16">
        <f>(K3846 / 60 / 60 / 24) + DATE(1970, 1, 1)</f>
        <v>42672.955138888887</v>
      </c>
      <c r="M3846" s="16">
        <f>(J3846 / 60 / 60 / 24) + DATE(1970, 1, 1)</f>
        <v>42704.708333333328</v>
      </c>
      <c r="N3846" s="10">
        <f>M3846-L3846</f>
        <v>31.75319444444176</v>
      </c>
      <c r="O3846" t="b">
        <v>0</v>
      </c>
      <c r="P3846">
        <v>6</v>
      </c>
      <c r="Q3846" s="12">
        <f>IFERROR(ROUND(E3846 / P3846, 2), 0)</f>
        <v>108.33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32" hidden="1" x14ac:dyDescent="0.2">
      <c r="A3847">
        <v>3146</v>
      </c>
      <c r="B3847" s="3" t="s">
        <v>3146</v>
      </c>
      <c r="C3847" s="3" t="s">
        <v>7256</v>
      </c>
      <c r="D3847" s="6">
        <v>50000</v>
      </c>
      <c r="E3847" s="8">
        <v>5250</v>
      </c>
      <c r="F3847" s="10">
        <f>ROUND(E3847 / D3847 * 100, 0)</f>
        <v>11</v>
      </c>
      <c r="G3847" t="s">
        <v>8221</v>
      </c>
      <c r="H3847" t="s">
        <v>8237</v>
      </c>
      <c r="I3847" t="s">
        <v>8255</v>
      </c>
      <c r="J3847">
        <v>1492356166</v>
      </c>
      <c r="K3847">
        <v>1488471766</v>
      </c>
      <c r="L3847" s="16">
        <f>(K3847 / 60 / 60 / 24) + DATE(1970, 1, 1)</f>
        <v>42796.682476851856</v>
      </c>
      <c r="M3847" s="16">
        <f>(J3847 / 60 / 60 / 24) + DATE(1970, 1, 1)</f>
        <v>42841.640810185185</v>
      </c>
      <c r="N3847" s="10">
        <f>M3847-L3847</f>
        <v>44.958333333328483</v>
      </c>
      <c r="O3847" t="b">
        <v>0</v>
      </c>
      <c r="P3847">
        <v>12</v>
      </c>
      <c r="Q3847" s="12">
        <f>IFERROR(ROUND(E3847 / P3847, 2), 0)</f>
        <v>437.5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3731</v>
      </c>
      <c r="B3848" s="3" t="s">
        <v>3728</v>
      </c>
      <c r="C3848" s="3" t="s">
        <v>7841</v>
      </c>
      <c r="D3848" s="6">
        <v>5500</v>
      </c>
      <c r="E3848" s="8">
        <v>620</v>
      </c>
      <c r="F3848" s="10">
        <f>ROUND(E3848 / D3848 * 100, 0)</f>
        <v>11</v>
      </c>
      <c r="G3848" t="s">
        <v>8220</v>
      </c>
      <c r="H3848" t="s">
        <v>8223</v>
      </c>
      <c r="I3848" t="s">
        <v>8245</v>
      </c>
      <c r="J3848">
        <v>1420860180</v>
      </c>
      <c r="K3848">
        <v>1418234646</v>
      </c>
      <c r="L3848" s="16">
        <f>(K3848 / 60 / 60 / 24) + DATE(1970, 1, 1)</f>
        <v>41983.752847222218</v>
      </c>
      <c r="M3848" s="16">
        <f>(J3848 / 60 / 60 / 24) + DATE(1970, 1, 1)</f>
        <v>42014.140972222223</v>
      </c>
      <c r="N3848" s="10">
        <f>M3848-L3848</f>
        <v>30.388125000004948</v>
      </c>
      <c r="O3848" t="b">
        <v>0</v>
      </c>
      <c r="P3848">
        <v>12</v>
      </c>
      <c r="Q3848" s="12">
        <f>IFERROR(ROUND(E3848 / P3848, 2), 0)</f>
        <v>51.67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3896</v>
      </c>
      <c r="B3849" s="3" t="s">
        <v>3893</v>
      </c>
      <c r="C3849" s="3" t="s">
        <v>8004</v>
      </c>
      <c r="D3849" s="6">
        <v>1600</v>
      </c>
      <c r="E3849" s="8">
        <v>170</v>
      </c>
      <c r="F3849" s="10">
        <f>ROUND(E3849 / D3849 * 100, 0)</f>
        <v>11</v>
      </c>
      <c r="G3849" t="s">
        <v>8220</v>
      </c>
      <c r="H3849" t="s">
        <v>8223</v>
      </c>
      <c r="I3849" t="s">
        <v>8245</v>
      </c>
      <c r="J3849">
        <v>1402979778</v>
      </c>
      <c r="K3849">
        <v>1401770178</v>
      </c>
      <c r="L3849" s="16">
        <f>(K3849 / 60 / 60 / 24) + DATE(1970, 1, 1)</f>
        <v>41793.191875000004</v>
      </c>
      <c r="M3849" s="16">
        <f>(J3849 / 60 / 60 / 24) + DATE(1970, 1, 1)</f>
        <v>41807.191875000004</v>
      </c>
      <c r="N3849" s="10">
        <f>M3849-L3849</f>
        <v>14</v>
      </c>
      <c r="O3849" t="b">
        <v>0</v>
      </c>
      <c r="P3849">
        <v>4</v>
      </c>
      <c r="Q3849" s="12">
        <f>IFERROR(ROUND(E3849 / P3849, 2), 0)</f>
        <v>42.5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3934</v>
      </c>
      <c r="B3850" s="3" t="s">
        <v>3931</v>
      </c>
      <c r="C3850" s="3" t="s">
        <v>8042</v>
      </c>
      <c r="D3850" s="6">
        <v>5000</v>
      </c>
      <c r="E3850" s="8">
        <v>550</v>
      </c>
      <c r="F3850" s="10">
        <f>ROUND(E3850 / D3850 * 100, 0)</f>
        <v>11</v>
      </c>
      <c r="G3850" t="s">
        <v>8220</v>
      </c>
      <c r="H3850" t="s">
        <v>8223</v>
      </c>
      <c r="I3850" t="s">
        <v>8245</v>
      </c>
      <c r="J3850">
        <v>1443704400</v>
      </c>
      <c r="K3850">
        <v>1439827639</v>
      </c>
      <c r="L3850" s="16">
        <f>(K3850 / 60 / 60 / 24) + DATE(1970, 1, 1)</f>
        <v>42233.671747685185</v>
      </c>
      <c r="M3850" s="16">
        <f>(J3850 / 60 / 60 / 24) + DATE(1970, 1, 1)</f>
        <v>42278.541666666672</v>
      </c>
      <c r="N3850" s="10">
        <f>M3850-L3850</f>
        <v>44.86991898148699</v>
      </c>
      <c r="O3850" t="b">
        <v>0</v>
      </c>
      <c r="P3850">
        <v>12</v>
      </c>
      <c r="Q3850" s="12">
        <f>IFERROR(ROUND(E3850 / P3850, 2), 0)</f>
        <v>45.83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3968</v>
      </c>
      <c r="B3851" s="3" t="s">
        <v>3965</v>
      </c>
      <c r="C3851" s="3" t="s">
        <v>8075</v>
      </c>
      <c r="D3851" s="6">
        <v>5000</v>
      </c>
      <c r="E3851" s="8">
        <v>527</v>
      </c>
      <c r="F3851" s="10">
        <f>ROUND(E3851 / D3851 * 100, 0)</f>
        <v>11</v>
      </c>
      <c r="G3851" t="s">
        <v>8220</v>
      </c>
      <c r="H3851" t="s">
        <v>8223</v>
      </c>
      <c r="I3851" t="s">
        <v>8245</v>
      </c>
      <c r="J3851">
        <v>1463945673</v>
      </c>
      <c r="K3851">
        <v>1458761673</v>
      </c>
      <c r="L3851" s="16">
        <f>(K3851 / 60 / 60 / 24) + DATE(1970, 1, 1)</f>
        <v>42452.815659722226</v>
      </c>
      <c r="M3851" s="16">
        <f>(J3851 / 60 / 60 / 24) + DATE(1970, 1, 1)</f>
        <v>42512.815659722226</v>
      </c>
      <c r="N3851" s="10">
        <f>M3851-L3851</f>
        <v>60</v>
      </c>
      <c r="O3851" t="b">
        <v>0</v>
      </c>
      <c r="P3851">
        <v>11</v>
      </c>
      <c r="Q3851" s="12">
        <f>IFERROR(ROUND(E3851 / P3851, 2), 0)</f>
        <v>47.91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48" x14ac:dyDescent="0.2">
      <c r="A3852">
        <v>3978</v>
      </c>
      <c r="B3852" s="3" t="s">
        <v>3975</v>
      </c>
      <c r="C3852" s="3" t="s">
        <v>8085</v>
      </c>
      <c r="D3852" s="6">
        <v>2000</v>
      </c>
      <c r="E3852" s="8">
        <v>214</v>
      </c>
      <c r="F3852" s="10">
        <f>ROUND(E3852 / D3852 * 100, 0)</f>
        <v>11</v>
      </c>
      <c r="G3852" t="s">
        <v>8220</v>
      </c>
      <c r="H3852" t="s">
        <v>8223</v>
      </c>
      <c r="I3852" t="s">
        <v>8245</v>
      </c>
      <c r="J3852">
        <v>1422717953</v>
      </c>
      <c r="K3852">
        <v>1417533953</v>
      </c>
      <c r="L3852" s="16">
        <f>(K3852 / 60 / 60 / 24) + DATE(1970, 1, 1)</f>
        <v>41975.642974537041</v>
      </c>
      <c r="M3852" s="16">
        <f>(J3852 / 60 / 60 / 24) + DATE(1970, 1, 1)</f>
        <v>42035.642974537041</v>
      </c>
      <c r="N3852" s="10">
        <f>M3852-L3852</f>
        <v>60</v>
      </c>
      <c r="O3852" t="b">
        <v>0</v>
      </c>
      <c r="P3852">
        <v>8</v>
      </c>
      <c r="Q3852" s="12">
        <f>IFERROR(ROUND(E3852 / P3852, 2), 0)</f>
        <v>26.75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4037</v>
      </c>
      <c r="B3853" s="3" t="s">
        <v>4033</v>
      </c>
      <c r="C3853" s="3" t="s">
        <v>8141</v>
      </c>
      <c r="D3853" s="6">
        <v>700</v>
      </c>
      <c r="E3853" s="8">
        <v>80</v>
      </c>
      <c r="F3853" s="10">
        <f>ROUND(E3853 / D3853 * 100, 0)</f>
        <v>11</v>
      </c>
      <c r="G3853" t="s">
        <v>8220</v>
      </c>
      <c r="H3853" t="s">
        <v>8223</v>
      </c>
      <c r="I3853" t="s">
        <v>8245</v>
      </c>
      <c r="J3853">
        <v>1464099900</v>
      </c>
      <c r="K3853">
        <v>1462585315</v>
      </c>
      <c r="L3853" s="16">
        <f>(K3853 / 60 / 60 / 24) + DATE(1970, 1, 1)</f>
        <v>42497.070775462969</v>
      </c>
      <c r="M3853" s="16">
        <f>(J3853 / 60 / 60 / 24) + DATE(1970, 1, 1)</f>
        <v>42514.600694444445</v>
      </c>
      <c r="N3853" s="10">
        <f>M3853-L3853</f>
        <v>17.52991898147593</v>
      </c>
      <c r="O3853" t="b">
        <v>0</v>
      </c>
      <c r="P3853">
        <v>2</v>
      </c>
      <c r="Q3853" s="12">
        <f>IFERROR(ROUND(E3853 / P3853, 2), 0)</f>
        <v>40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hidden="1" x14ac:dyDescent="0.2">
      <c r="A3854">
        <v>4088</v>
      </c>
      <c r="B3854" s="3" t="s">
        <v>4084</v>
      </c>
      <c r="C3854" s="3" t="s">
        <v>8191</v>
      </c>
      <c r="D3854" s="6">
        <v>2000</v>
      </c>
      <c r="E3854" s="8">
        <v>216</v>
      </c>
      <c r="F3854" s="10">
        <f>ROUND(E3854 / D3854 * 100, 0)</f>
        <v>11</v>
      </c>
      <c r="G3854" t="s">
        <v>8220</v>
      </c>
      <c r="H3854" t="s">
        <v>8224</v>
      </c>
      <c r="I3854" t="s">
        <v>8246</v>
      </c>
      <c r="J3854">
        <v>1421403960</v>
      </c>
      <c r="K3854">
        <v>1418827324</v>
      </c>
      <c r="L3854" s="16">
        <f>(K3854 / 60 / 60 / 24) + DATE(1970, 1, 1)</f>
        <v>41990.612546296295</v>
      </c>
      <c r="M3854" s="16">
        <f>(J3854 / 60 / 60 / 24) + DATE(1970, 1, 1)</f>
        <v>42020.434722222228</v>
      </c>
      <c r="N3854" s="10">
        <f>M3854-L3854</f>
        <v>29.822175925932243</v>
      </c>
      <c r="O3854" t="b">
        <v>0</v>
      </c>
      <c r="P3854">
        <v>3</v>
      </c>
      <c r="Q3854" s="12">
        <f>IFERROR(ROUND(E3854 / P3854, 2), 0)</f>
        <v>72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48" hidden="1" x14ac:dyDescent="0.2">
      <c r="A3855">
        <v>4096</v>
      </c>
      <c r="B3855" s="3" t="s">
        <v>4092</v>
      </c>
      <c r="C3855" s="3" t="s">
        <v>8199</v>
      </c>
      <c r="D3855" s="6">
        <v>3500</v>
      </c>
      <c r="E3855" s="8">
        <v>400</v>
      </c>
      <c r="F3855" s="10">
        <f>ROUND(E3855 / D3855 * 100, 0)</f>
        <v>11</v>
      </c>
      <c r="G3855" t="s">
        <v>8220</v>
      </c>
      <c r="H3855" t="s">
        <v>8224</v>
      </c>
      <c r="I3855" t="s">
        <v>8246</v>
      </c>
      <c r="J3855">
        <v>1488271860</v>
      </c>
      <c r="K3855">
        <v>1484484219</v>
      </c>
      <c r="L3855" s="16">
        <f>(K3855 / 60 / 60 / 24) + DATE(1970, 1, 1)</f>
        <v>42750.530312499999</v>
      </c>
      <c r="M3855" s="16">
        <f>(J3855 / 60 / 60 / 24) + DATE(1970, 1, 1)</f>
        <v>42794.368749999994</v>
      </c>
      <c r="N3855" s="10">
        <f>M3855-L3855</f>
        <v>43.838437499995052</v>
      </c>
      <c r="O3855" t="b">
        <v>0</v>
      </c>
      <c r="P3855">
        <v>5</v>
      </c>
      <c r="Q3855" s="12">
        <f>IFERROR(ROUND(E3855 / P3855, 2), 0)</f>
        <v>80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48" x14ac:dyDescent="0.2">
      <c r="A3856">
        <v>3730</v>
      </c>
      <c r="B3856" s="3" t="s">
        <v>3727</v>
      </c>
      <c r="C3856" s="3" t="s">
        <v>7840</v>
      </c>
      <c r="D3856" s="6">
        <v>1000</v>
      </c>
      <c r="E3856" s="8">
        <v>100</v>
      </c>
      <c r="F3856" s="10">
        <f>ROUND(E3856 / D3856 * 100, 0)</f>
        <v>10</v>
      </c>
      <c r="G3856" t="s">
        <v>8220</v>
      </c>
      <c r="H3856" t="s">
        <v>8223</v>
      </c>
      <c r="I3856" t="s">
        <v>8245</v>
      </c>
      <c r="J3856">
        <v>1439828159</v>
      </c>
      <c r="K3856">
        <v>1437236159</v>
      </c>
      <c r="L3856" s="16">
        <f>(K3856 / 60 / 60 / 24) + DATE(1970, 1, 1)</f>
        <v>42203.677766203706</v>
      </c>
      <c r="M3856" s="16">
        <f>(J3856 / 60 / 60 / 24) + DATE(1970, 1, 1)</f>
        <v>42233.677766203706</v>
      </c>
      <c r="N3856" s="10">
        <f>M3856-L3856</f>
        <v>30</v>
      </c>
      <c r="O3856" t="b">
        <v>0</v>
      </c>
      <c r="P3856">
        <v>1</v>
      </c>
      <c r="Q3856" s="12">
        <f>IFERROR(ROUND(E3856 / P3856, 2), 0)</f>
        <v>100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3745</v>
      </c>
      <c r="B3857" s="3" t="s">
        <v>3742</v>
      </c>
      <c r="C3857" s="3" t="s">
        <v>7855</v>
      </c>
      <c r="D3857" s="6">
        <v>100</v>
      </c>
      <c r="E3857" s="8">
        <v>10</v>
      </c>
      <c r="F3857" s="10">
        <f>ROUND(E3857 / D3857 * 100, 0)</f>
        <v>10</v>
      </c>
      <c r="G3857" t="s">
        <v>8220</v>
      </c>
      <c r="H3857" t="s">
        <v>8223</v>
      </c>
      <c r="I3857" t="s">
        <v>8245</v>
      </c>
      <c r="J3857">
        <v>1407689102</v>
      </c>
      <c r="K3857">
        <v>1405097102</v>
      </c>
      <c r="L3857" s="16">
        <f>(K3857 / 60 / 60 / 24) + DATE(1970, 1, 1)</f>
        <v>41831.697939814818</v>
      </c>
      <c r="M3857" s="16">
        <f>(J3857 / 60 / 60 / 24) + DATE(1970, 1, 1)</f>
        <v>41861.697939814818</v>
      </c>
      <c r="N3857" s="10">
        <f>M3857-L3857</f>
        <v>30</v>
      </c>
      <c r="O3857" t="b">
        <v>0</v>
      </c>
      <c r="P3857">
        <v>1</v>
      </c>
      <c r="Q3857" s="12">
        <f>IFERROR(ROUND(E3857 / P3857, 2), 0)</f>
        <v>10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3913</v>
      </c>
      <c r="B3858" s="3" t="s">
        <v>3910</v>
      </c>
      <c r="C3858" s="3" t="s">
        <v>8021</v>
      </c>
      <c r="D3858" s="6">
        <v>10000</v>
      </c>
      <c r="E3858" s="8">
        <v>1000</v>
      </c>
      <c r="F3858" s="10">
        <f>ROUND(E3858 / D3858 * 100, 0)</f>
        <v>10</v>
      </c>
      <c r="G3858" t="s">
        <v>8220</v>
      </c>
      <c r="H3858" t="s">
        <v>8223</v>
      </c>
      <c r="I3858" t="s">
        <v>8245</v>
      </c>
      <c r="J3858">
        <v>1448863449</v>
      </c>
      <c r="K3858">
        <v>1446267849</v>
      </c>
      <c r="L3858" s="16">
        <f>(K3858 / 60 / 60 / 24) + DATE(1970, 1, 1)</f>
        <v>42308.211215277777</v>
      </c>
      <c r="M3858" s="16">
        <f>(J3858 / 60 / 60 / 24) + DATE(1970, 1, 1)</f>
        <v>42338.252881944441</v>
      </c>
      <c r="N3858" s="10">
        <f>M3858-L3858</f>
        <v>30.041666666664241</v>
      </c>
      <c r="O3858" t="b">
        <v>0</v>
      </c>
      <c r="P3858">
        <v>7</v>
      </c>
      <c r="Q3858" s="12">
        <f>IFERROR(ROUND(E3858 / P3858, 2), 0)</f>
        <v>142.86000000000001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3925</v>
      </c>
      <c r="B3859" s="3" t="s">
        <v>3922</v>
      </c>
      <c r="C3859" s="3" t="s">
        <v>8033</v>
      </c>
      <c r="D3859" s="6">
        <v>150</v>
      </c>
      <c r="E3859" s="8">
        <v>15</v>
      </c>
      <c r="F3859" s="10">
        <f>ROUND(E3859 / D3859 * 100, 0)</f>
        <v>10</v>
      </c>
      <c r="G3859" t="s">
        <v>8220</v>
      </c>
      <c r="H3859" t="s">
        <v>8223</v>
      </c>
      <c r="I3859" t="s">
        <v>8245</v>
      </c>
      <c r="J3859">
        <v>1406753639</v>
      </c>
      <c r="K3859">
        <v>1404161639</v>
      </c>
      <c r="L3859" s="16">
        <f>(K3859 / 60 / 60 / 24) + DATE(1970, 1, 1)</f>
        <v>41820.870821759258</v>
      </c>
      <c r="M3859" s="16">
        <f>(J3859 / 60 / 60 / 24) + DATE(1970, 1, 1)</f>
        <v>41850.870821759258</v>
      </c>
      <c r="N3859" s="10">
        <f>M3859-L3859</f>
        <v>30</v>
      </c>
      <c r="O3859" t="b">
        <v>0</v>
      </c>
      <c r="P3859">
        <v>3</v>
      </c>
      <c r="Q3859" s="12">
        <f>IFERROR(ROUND(E3859 / P3859, 2), 0)</f>
        <v>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hidden="1" x14ac:dyDescent="0.2">
      <c r="A3860">
        <v>3986</v>
      </c>
      <c r="B3860" s="3" t="s">
        <v>3982</v>
      </c>
      <c r="C3860" s="3" t="s">
        <v>8092</v>
      </c>
      <c r="D3860" s="6">
        <v>5000</v>
      </c>
      <c r="E3860" s="8">
        <v>488</v>
      </c>
      <c r="F3860" s="10">
        <f>ROUND(E3860 / D3860 * 100, 0)</f>
        <v>10</v>
      </c>
      <c r="G3860" t="s">
        <v>8220</v>
      </c>
      <c r="H3860" t="s">
        <v>8224</v>
      </c>
      <c r="I3860" t="s">
        <v>8246</v>
      </c>
      <c r="J3860">
        <v>1462539840</v>
      </c>
      <c r="K3860">
        <v>1460034594</v>
      </c>
      <c r="L3860" s="16">
        <f>(K3860 / 60 / 60 / 24) + DATE(1970, 1, 1)</f>
        <v>42467.548541666663</v>
      </c>
      <c r="M3860" s="16">
        <f>(J3860 / 60 / 60 / 24) + DATE(1970, 1, 1)</f>
        <v>42496.544444444444</v>
      </c>
      <c r="N3860" s="10">
        <f>M3860-L3860</f>
        <v>28.995902777780429</v>
      </c>
      <c r="O3860" t="b">
        <v>0</v>
      </c>
      <c r="P3860">
        <v>13</v>
      </c>
      <c r="Q3860" s="12">
        <f>IFERROR(ROUND(E3860 / P3860, 2), 0)</f>
        <v>37.54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4003</v>
      </c>
      <c r="B3861" s="3" t="s">
        <v>3999</v>
      </c>
      <c r="C3861" s="3" t="s">
        <v>8071</v>
      </c>
      <c r="D3861" s="6">
        <v>2000</v>
      </c>
      <c r="E3861" s="8">
        <v>201</v>
      </c>
      <c r="F3861" s="10">
        <f>ROUND(E3861 / D3861 * 100, 0)</f>
        <v>10</v>
      </c>
      <c r="G3861" t="s">
        <v>8220</v>
      </c>
      <c r="H3861" t="s">
        <v>8223</v>
      </c>
      <c r="I3861" t="s">
        <v>8245</v>
      </c>
      <c r="J3861">
        <v>1424009147</v>
      </c>
      <c r="K3861">
        <v>1421417147</v>
      </c>
      <c r="L3861" s="16">
        <f>(K3861 / 60 / 60 / 24) + DATE(1970, 1, 1)</f>
        <v>42020.587349537032</v>
      </c>
      <c r="M3861" s="16">
        <f>(J3861 / 60 / 60 / 24) + DATE(1970, 1, 1)</f>
        <v>42050.587349537032</v>
      </c>
      <c r="N3861" s="10">
        <f>M3861-L3861</f>
        <v>30</v>
      </c>
      <c r="O3861" t="b">
        <v>0</v>
      </c>
      <c r="P3861">
        <v>2</v>
      </c>
      <c r="Q3861" s="12">
        <f>IFERROR(ROUND(E3861 / P3861, 2), 0)</f>
        <v>100.5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4103</v>
      </c>
      <c r="B3862" s="3" t="s">
        <v>4099</v>
      </c>
      <c r="C3862" s="3" t="s">
        <v>8206</v>
      </c>
      <c r="D3862" s="6">
        <v>1000</v>
      </c>
      <c r="E3862" s="8">
        <v>100</v>
      </c>
      <c r="F3862" s="10">
        <f>ROUND(E3862 / D3862 * 100, 0)</f>
        <v>10</v>
      </c>
      <c r="G3862" t="s">
        <v>8220</v>
      </c>
      <c r="H3862" t="s">
        <v>8223</v>
      </c>
      <c r="I3862" t="s">
        <v>8245</v>
      </c>
      <c r="J3862">
        <v>1440613920</v>
      </c>
      <c r="K3862">
        <v>1435953566</v>
      </c>
      <c r="L3862" s="16">
        <f>(K3862 / 60 / 60 / 24) + DATE(1970, 1, 1)</f>
        <v>42188.83293981482</v>
      </c>
      <c r="M3862" s="16">
        <f>(J3862 / 60 / 60 / 24) + DATE(1970, 1, 1)</f>
        <v>42242.772222222222</v>
      </c>
      <c r="N3862" s="10">
        <f>M3862-L3862</f>
        <v>53.939282407402061</v>
      </c>
      <c r="O3862" t="b">
        <v>0</v>
      </c>
      <c r="P3862">
        <v>6</v>
      </c>
      <c r="Q3862" s="12">
        <f>IFERROR(ROUND(E3862 / P3862, 2), 0)</f>
        <v>16.670000000000002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48" x14ac:dyDescent="0.2">
      <c r="A3863">
        <v>2892</v>
      </c>
      <c r="B3863" s="3" t="s">
        <v>2892</v>
      </c>
      <c r="C3863" s="3" t="s">
        <v>7002</v>
      </c>
      <c r="D3863" s="6">
        <v>5500</v>
      </c>
      <c r="E3863" s="8">
        <v>500</v>
      </c>
      <c r="F3863" s="10">
        <f>ROUND(E3863 / D3863 * 100, 0)</f>
        <v>9</v>
      </c>
      <c r="G3863" t="s">
        <v>8220</v>
      </c>
      <c r="H3863" t="s">
        <v>8223</v>
      </c>
      <c r="I3863" t="s">
        <v>8245</v>
      </c>
      <c r="J3863">
        <v>1409000400</v>
      </c>
      <c r="K3863">
        <v>1408381704</v>
      </c>
      <c r="L3863" s="16">
        <f>(K3863 / 60 / 60 / 24) + DATE(1970, 1, 1)</f>
        <v>41869.714166666665</v>
      </c>
      <c r="M3863" s="16">
        <f>(J3863 / 60 / 60 / 24) + DATE(1970, 1, 1)</f>
        <v>41876.875</v>
      </c>
      <c r="N3863" s="10">
        <f>M3863-L3863</f>
        <v>7.1608333333351766</v>
      </c>
      <c r="O3863" t="b">
        <v>0</v>
      </c>
      <c r="P3863">
        <v>17</v>
      </c>
      <c r="Q3863" s="12">
        <f>IFERROR(ROUND(E3863 / P3863, 2), 0)</f>
        <v>29.41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s="10">
        <f>ROUND(E3864 / D3864 * 100, 0)</f>
        <v>9</v>
      </c>
      <c r="G3864" t="s">
        <v>8220</v>
      </c>
      <c r="H3864" t="s">
        <v>8223</v>
      </c>
      <c r="I3864" t="s">
        <v>8245</v>
      </c>
      <c r="J3864">
        <v>1438390800</v>
      </c>
      <c r="K3864">
        <v>1436888066</v>
      </c>
      <c r="L3864" s="16">
        <f>(K3864 / 60 / 60 / 24) + DATE(1970, 1, 1)</f>
        <v>42199.648912037039</v>
      </c>
      <c r="M3864" s="16">
        <f>(J3864 / 60 / 60 / 24) + DATE(1970, 1, 1)</f>
        <v>42217.041666666672</v>
      </c>
      <c r="N3864" s="10">
        <f>M3864-L3864</f>
        <v>17.392754629632691</v>
      </c>
      <c r="O3864" t="b">
        <v>0</v>
      </c>
      <c r="P3864">
        <v>7</v>
      </c>
      <c r="Q3864" s="12">
        <f>IFERROR(ROUND(E3864 / P3864, 2), 0)</f>
        <v>80.709999999999994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2919</v>
      </c>
      <c r="B3865" s="3" t="s">
        <v>2919</v>
      </c>
      <c r="C3865" s="3" t="s">
        <v>7029</v>
      </c>
      <c r="D3865" s="6">
        <v>600</v>
      </c>
      <c r="E3865" s="8">
        <v>51</v>
      </c>
      <c r="F3865" s="10">
        <f>ROUND(E3865 / D3865 * 100, 0)</f>
        <v>9</v>
      </c>
      <c r="G3865" t="s">
        <v>8220</v>
      </c>
      <c r="H3865" t="s">
        <v>8223</v>
      </c>
      <c r="I3865" t="s">
        <v>8245</v>
      </c>
      <c r="J3865">
        <v>1407250329</v>
      </c>
      <c r="K3865">
        <v>1404658329</v>
      </c>
      <c r="L3865" s="16">
        <f>(K3865 / 60 / 60 / 24) + DATE(1970, 1, 1)</f>
        <v>41826.61954861111</v>
      </c>
      <c r="M3865" s="16">
        <f>(J3865 / 60 / 60 / 24) + DATE(1970, 1, 1)</f>
        <v>41856.61954861111</v>
      </c>
      <c r="N3865" s="10">
        <f>M3865-L3865</f>
        <v>30</v>
      </c>
      <c r="O3865" t="b">
        <v>0</v>
      </c>
      <c r="P3865">
        <v>6</v>
      </c>
      <c r="Q3865" s="12">
        <f>IFERROR(ROUND(E3865 / P3865, 2), 0)</f>
        <v>8.5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32" x14ac:dyDescent="0.2">
      <c r="A3866">
        <v>3728</v>
      </c>
      <c r="B3866" s="3" t="s">
        <v>3725</v>
      </c>
      <c r="C3866" s="3" t="s">
        <v>7838</v>
      </c>
      <c r="D3866" s="6">
        <v>20000</v>
      </c>
      <c r="E3866" s="8">
        <v>1862</v>
      </c>
      <c r="F3866" s="10">
        <f>ROUND(E3866 / D3866 * 100, 0)</f>
        <v>9</v>
      </c>
      <c r="G3866" t="s">
        <v>8220</v>
      </c>
      <c r="H3866" t="s">
        <v>8223</v>
      </c>
      <c r="I3866" t="s">
        <v>8245</v>
      </c>
      <c r="J3866">
        <v>1439957176</v>
      </c>
      <c r="K3866">
        <v>1437365176</v>
      </c>
      <c r="L3866" s="16">
        <f>(K3866 / 60 / 60 / 24) + DATE(1970, 1, 1)</f>
        <v>42205.171018518522</v>
      </c>
      <c r="M3866" s="16">
        <f>(J3866 / 60 / 60 / 24) + DATE(1970, 1, 1)</f>
        <v>42235.171018518522</v>
      </c>
      <c r="N3866" s="10">
        <f>M3866-L3866</f>
        <v>30</v>
      </c>
      <c r="O3866" t="b">
        <v>0</v>
      </c>
      <c r="P3866">
        <v>31</v>
      </c>
      <c r="Q3866" s="12">
        <f>IFERROR(ROUND(E3866 / P3866, 2), 0)</f>
        <v>60.06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3841</v>
      </c>
      <c r="B3867" s="3" t="s">
        <v>3838</v>
      </c>
      <c r="C3867" s="3" t="s">
        <v>7950</v>
      </c>
      <c r="D3867" s="6">
        <v>10000</v>
      </c>
      <c r="E3867" s="8">
        <v>872</v>
      </c>
      <c r="F3867" s="10">
        <f>ROUND(E3867 / D3867 * 100, 0)</f>
        <v>9</v>
      </c>
      <c r="G3867" t="s">
        <v>8220</v>
      </c>
      <c r="H3867" t="s">
        <v>8223</v>
      </c>
      <c r="I3867" t="s">
        <v>8245</v>
      </c>
      <c r="J3867">
        <v>1405882287</v>
      </c>
      <c r="K3867">
        <v>1400698287</v>
      </c>
      <c r="L3867" s="16">
        <f>(K3867 / 60 / 60 / 24) + DATE(1970, 1, 1)</f>
        <v>41780.785729166666</v>
      </c>
      <c r="M3867" s="16">
        <f>(J3867 / 60 / 60 / 24) + DATE(1970, 1, 1)</f>
        <v>41840.785729166666</v>
      </c>
      <c r="N3867" s="10">
        <f>M3867-L3867</f>
        <v>60</v>
      </c>
      <c r="O3867" t="b">
        <v>1</v>
      </c>
      <c r="P3867">
        <v>34</v>
      </c>
      <c r="Q3867" s="12">
        <f>IFERROR(ROUND(E3867 / P3867, 2), 0)</f>
        <v>25.65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48" x14ac:dyDescent="0.2">
      <c r="A3868">
        <v>3908</v>
      </c>
      <c r="B3868" s="3" t="s">
        <v>3905</v>
      </c>
      <c r="C3868" s="3" t="s">
        <v>8016</v>
      </c>
      <c r="D3868" s="6">
        <v>750</v>
      </c>
      <c r="E3868" s="8">
        <v>65</v>
      </c>
      <c r="F3868" s="10">
        <f>ROUND(E3868 / D3868 * 100, 0)</f>
        <v>9</v>
      </c>
      <c r="G3868" t="s">
        <v>8220</v>
      </c>
      <c r="H3868" t="s">
        <v>8223</v>
      </c>
      <c r="I3868" t="s">
        <v>8245</v>
      </c>
      <c r="J3868">
        <v>1406603696</v>
      </c>
      <c r="K3868">
        <v>1405307696</v>
      </c>
      <c r="L3868" s="16">
        <f>(K3868 / 60 / 60 / 24) + DATE(1970, 1, 1)</f>
        <v>41834.135370370372</v>
      </c>
      <c r="M3868" s="16">
        <f>(J3868 / 60 / 60 / 24) + DATE(1970, 1, 1)</f>
        <v>41849.135370370372</v>
      </c>
      <c r="N3868" s="10">
        <f>M3868-L3868</f>
        <v>15</v>
      </c>
      <c r="O3868" t="b">
        <v>0</v>
      </c>
      <c r="P3868">
        <v>4</v>
      </c>
      <c r="Q3868" s="12">
        <f>IFERROR(ROUND(E3868 / P3868, 2), 0)</f>
        <v>16.25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32" hidden="1" x14ac:dyDescent="0.2">
      <c r="A3869">
        <v>4018</v>
      </c>
      <c r="B3869" s="3" t="s">
        <v>4014</v>
      </c>
      <c r="C3869" s="3" t="s">
        <v>8123</v>
      </c>
      <c r="D3869" s="6">
        <v>1500</v>
      </c>
      <c r="E3869" s="8">
        <v>130</v>
      </c>
      <c r="F3869" s="10">
        <f>ROUND(E3869 / D3869 * 100, 0)</f>
        <v>9</v>
      </c>
      <c r="G3869" t="s">
        <v>8220</v>
      </c>
      <c r="H3869" t="s">
        <v>8224</v>
      </c>
      <c r="I3869" t="s">
        <v>8246</v>
      </c>
      <c r="J3869">
        <v>1475877108</v>
      </c>
      <c r="K3869">
        <v>1473285108</v>
      </c>
      <c r="L3869" s="16">
        <f>(K3869 / 60 / 60 / 24) + DATE(1970, 1, 1)</f>
        <v>42620.91097222222</v>
      </c>
      <c r="M3869" s="16">
        <f>(J3869 / 60 / 60 / 24) + DATE(1970, 1, 1)</f>
        <v>42650.91097222222</v>
      </c>
      <c r="N3869" s="10">
        <f>M3869-L3869</f>
        <v>30</v>
      </c>
      <c r="O3869" t="b">
        <v>0</v>
      </c>
      <c r="P3869">
        <v>4</v>
      </c>
      <c r="Q3869" s="12">
        <f>IFERROR(ROUND(E3869 / P3869, 2), 0)</f>
        <v>32.5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 / D3870 * 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>(K3870 / 60 / 60 / 24) + DATE(1970, 1, 1)</f>
        <v>41865.659780092588</v>
      </c>
      <c r="M3870" s="16">
        <f>(J3870 / 60 / 60 / 24) + DATE(1970, 1, 1)</f>
        <v>41890.659780092588</v>
      </c>
      <c r="N3870" s="10">
        <f>M3870-L3870</f>
        <v>25</v>
      </c>
      <c r="O3870" t="b">
        <v>0</v>
      </c>
      <c r="P3870">
        <v>1</v>
      </c>
      <c r="Q3870" s="12">
        <f>IFERROR(ROUND(E3870 / P3870, 2), 0)</f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 / D3871 * 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>(K3871 / 60 / 60 / 24) + DATE(1970, 1, 1)</f>
        <v>42047.724444444444</v>
      </c>
      <c r="M3871" s="16">
        <f>(J3871 / 60 / 60 / 24) + DATE(1970, 1, 1)</f>
        <v>42077.132638888885</v>
      </c>
      <c r="N3871" s="10">
        <f>M3871-L3871</f>
        <v>29.408194444440596</v>
      </c>
      <c r="O3871" t="b">
        <v>0</v>
      </c>
      <c r="P3871">
        <v>15</v>
      </c>
      <c r="Q3871" s="12">
        <f>IFERROR(ROUND(E3871 / P3871, 2), 0)</f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 / D3872 * 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>(K3872 / 60 / 60 / 24) + DATE(1970, 1, 1)</f>
        <v>41793.17219907407</v>
      </c>
      <c r="M3872" s="16">
        <f>(J3872 / 60 / 60 / 24) + DATE(1970, 1, 1)</f>
        <v>41823.17219907407</v>
      </c>
      <c r="N3872" s="10">
        <f>M3872-L3872</f>
        <v>30</v>
      </c>
      <c r="O3872" t="b">
        <v>0</v>
      </c>
      <c r="P3872">
        <v>10</v>
      </c>
      <c r="Q3872" s="12">
        <f>IFERROR(ROUND(E3872 / P3872, 2), 0)</f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 / D3873 * 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>(K3873 / 60 / 60 / 24) + DATE(1970, 1, 1)</f>
        <v>42763.780671296292</v>
      </c>
      <c r="M3873" s="16">
        <f>(J3873 / 60 / 60 / 24) + DATE(1970, 1, 1)</f>
        <v>42823.739004629635</v>
      </c>
      <c r="N3873" s="10">
        <f>M3873-L3873</f>
        <v>59.958333333343035</v>
      </c>
      <c r="O3873" t="b">
        <v>0</v>
      </c>
      <c r="P3873">
        <v>3</v>
      </c>
      <c r="Q3873" s="12">
        <f>IFERROR(ROUND(E3873 / P3873, 2), 0)</f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 / D3874 * 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>(K3874 / 60 / 60 / 24) + DATE(1970, 1, 1)</f>
        <v>42180.145787037036</v>
      </c>
      <c r="M3874" s="16">
        <f>(J3874 / 60 / 60 / 24) + DATE(1970, 1, 1)</f>
        <v>42230.145787037036</v>
      </c>
      <c r="N3874" s="10">
        <f>M3874-L3874</f>
        <v>50</v>
      </c>
      <c r="O3874" t="b">
        <v>0</v>
      </c>
      <c r="P3874">
        <v>0</v>
      </c>
      <c r="Q3874" s="12">
        <f>IFERROR(ROUND(E3874 / P3874, 2), 0)</f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 / D3875 * 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>(K3875 / 60 / 60 / 24) + DATE(1970, 1, 1)</f>
        <v>42255.696006944447</v>
      </c>
      <c r="M3875" s="16">
        <f>(J3875 / 60 / 60 / 24) + DATE(1970, 1, 1)</f>
        <v>42285.696006944447</v>
      </c>
      <c r="N3875" s="10">
        <f>M3875-L3875</f>
        <v>30</v>
      </c>
      <c r="O3875" t="b">
        <v>0</v>
      </c>
      <c r="P3875">
        <v>0</v>
      </c>
      <c r="Q3875" s="12">
        <f>IFERROR(ROUND(E3875 / P3875, 2), 0)</f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 / D3876 * 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>(K3876 / 60 / 60 / 24) + DATE(1970, 1, 1)</f>
        <v>42007.016458333332</v>
      </c>
      <c r="M3876" s="16">
        <f>(J3876 / 60 / 60 / 24) + DATE(1970, 1, 1)</f>
        <v>42028.041666666672</v>
      </c>
      <c r="N3876" s="10">
        <f>M3876-L3876</f>
        <v>21.025208333339833</v>
      </c>
      <c r="O3876" t="b">
        <v>0</v>
      </c>
      <c r="P3876">
        <v>0</v>
      </c>
      <c r="Q3876" s="12">
        <f>IFERROR(ROUND(E3876 / P3876, 2), 0)</f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 / D3877 * 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>(K3877 / 60 / 60 / 24) + DATE(1970, 1, 1)</f>
        <v>42615.346817129626</v>
      </c>
      <c r="M3877" s="16">
        <f>(J3877 / 60 / 60 / 24) + DATE(1970, 1, 1)</f>
        <v>42616.416666666672</v>
      </c>
      <c r="N3877" s="10">
        <f>M3877-L3877</f>
        <v>1.0698495370452292</v>
      </c>
      <c r="O3877" t="b">
        <v>0</v>
      </c>
      <c r="P3877">
        <v>0</v>
      </c>
      <c r="Q3877" s="12">
        <f>IFERROR(ROUND(E3877 / P3877, 2), 0)</f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 / D3878 * 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>(K3878 / 60 / 60 / 24) + DATE(1970, 1, 1)</f>
        <v>42372.624166666668</v>
      </c>
      <c r="M3878" s="16">
        <f>(J3878 / 60 / 60 / 24) + DATE(1970, 1, 1)</f>
        <v>42402.624166666668</v>
      </c>
      <c r="N3878" s="10">
        <f>M3878-L3878</f>
        <v>30</v>
      </c>
      <c r="O3878" t="b">
        <v>0</v>
      </c>
      <c r="P3878">
        <v>46</v>
      </c>
      <c r="Q3878" s="12">
        <f>IFERROR(ROUND(E3878 / P3878, 2), 0)</f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 / D3879 * 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>(K3879 / 60 / 60 / 24) + DATE(1970, 1, 1)</f>
        <v>42682.67768518519</v>
      </c>
      <c r="M3879" s="16">
        <f>(J3879 / 60 / 60 / 24) + DATE(1970, 1, 1)</f>
        <v>42712.67768518519</v>
      </c>
      <c r="N3879" s="10">
        <f>M3879-L3879</f>
        <v>30</v>
      </c>
      <c r="O3879" t="b">
        <v>0</v>
      </c>
      <c r="P3879">
        <v>14</v>
      </c>
      <c r="Q3879" s="12">
        <f>IFERROR(ROUND(E3879 / P3879, 2), 0)</f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 / D3880 * 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>(K3880 / 60 / 60 / 24) + DATE(1970, 1, 1)</f>
        <v>42154.818819444445</v>
      </c>
      <c r="M3880" s="16">
        <f>(J3880 / 60 / 60 / 24) + DATE(1970, 1, 1)</f>
        <v>42185.165972222225</v>
      </c>
      <c r="N3880" s="10">
        <f>M3880-L3880</f>
        <v>30.347152777780138</v>
      </c>
      <c r="O3880" t="b">
        <v>0</v>
      </c>
      <c r="P3880">
        <v>1</v>
      </c>
      <c r="Q3880" s="12">
        <f>IFERROR(ROUND(E3880 / P3880, 2), 0)</f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 / D3881 * 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>(K3881 / 60 / 60 / 24) + DATE(1970, 1, 1)</f>
        <v>41999.861064814817</v>
      </c>
      <c r="M3881" s="16">
        <f>(J3881 / 60 / 60 / 24) + DATE(1970, 1, 1)</f>
        <v>42029.861064814817</v>
      </c>
      <c r="N3881" s="10">
        <f>M3881-L3881</f>
        <v>30</v>
      </c>
      <c r="O3881" t="b">
        <v>0</v>
      </c>
      <c r="P3881">
        <v>0</v>
      </c>
      <c r="Q3881" s="12">
        <f>IFERROR(ROUND(E3881 / P3881, 2), 0)</f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 / D3882 * 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>(K3882 / 60 / 60 / 24) + DATE(1970, 1, 1)</f>
        <v>41815.815046296295</v>
      </c>
      <c r="M3882" s="16">
        <f>(J3882 / 60 / 60 / 24) + DATE(1970, 1, 1)</f>
        <v>41850.958333333336</v>
      </c>
      <c r="N3882" s="10">
        <f>M3882-L3882</f>
        <v>35.143287037040864</v>
      </c>
      <c r="O3882" t="b">
        <v>0</v>
      </c>
      <c r="P3882">
        <v>17</v>
      </c>
      <c r="Q3882" s="12">
        <f>IFERROR(ROUND(E3882 / P3882, 2), 0)</f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 / D3883 * 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>(K3883 / 60 / 60 / 24) + DATE(1970, 1, 1)</f>
        <v>42756.018506944441</v>
      </c>
      <c r="M3883" s="16">
        <f>(J3883 / 60 / 60 / 24) + DATE(1970, 1, 1)</f>
        <v>42786.018506944441</v>
      </c>
      <c r="N3883" s="10">
        <f>M3883-L3883</f>
        <v>30</v>
      </c>
      <c r="O3883" t="b">
        <v>0</v>
      </c>
      <c r="P3883">
        <v>1</v>
      </c>
      <c r="Q3883" s="12">
        <f>IFERROR(ROUND(E3883 / P3883, 2), 0)</f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 / D3884 * 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>(K3884 / 60 / 60 / 24) + DATE(1970, 1, 1)</f>
        <v>42373.983449074076</v>
      </c>
      <c r="M3884" s="16">
        <f>(J3884 / 60 / 60 / 24) + DATE(1970, 1, 1)</f>
        <v>42400.960416666669</v>
      </c>
      <c r="N3884" s="10">
        <f>M3884-L3884</f>
        <v>26.9769675925927</v>
      </c>
      <c r="O3884" t="b">
        <v>0</v>
      </c>
      <c r="P3884">
        <v>0</v>
      </c>
      <c r="Q3884" s="12">
        <f>IFERROR(ROUND(E3884 / P3884, 2), 0)</f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 / D3885 * 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>(K3885 / 60 / 60 / 24) + DATE(1970, 1, 1)</f>
        <v>41854.602650462963</v>
      </c>
      <c r="M3885" s="16">
        <f>(J3885 / 60 / 60 / 24) + DATE(1970, 1, 1)</f>
        <v>41884.602650462963</v>
      </c>
      <c r="N3885" s="10">
        <f>M3885-L3885</f>
        <v>30</v>
      </c>
      <c r="O3885" t="b">
        <v>0</v>
      </c>
      <c r="P3885">
        <v>0</v>
      </c>
      <c r="Q3885" s="12">
        <f>IFERROR(ROUND(E3885 / P3885, 2), 0)</f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 / D3886 * 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>(K3886 / 60 / 60 / 24) + DATE(1970, 1, 1)</f>
        <v>42065.791574074072</v>
      </c>
      <c r="M3886" s="16">
        <f>(J3886 / 60 / 60 / 24) + DATE(1970, 1, 1)</f>
        <v>42090.749907407408</v>
      </c>
      <c r="N3886" s="10">
        <f>M3886-L3886</f>
        <v>24.958333333335759</v>
      </c>
      <c r="O3886" t="b">
        <v>0</v>
      </c>
      <c r="P3886">
        <v>0</v>
      </c>
      <c r="Q3886" s="12">
        <f>IFERROR(ROUND(E3886 / P3886, 2), 0)</f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 / D3887 * 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>(K3887 / 60 / 60 / 24) + DATE(1970, 1, 1)</f>
        <v>42469.951284722221</v>
      </c>
      <c r="M3887" s="16">
        <f>(J3887 / 60 / 60 / 24) + DATE(1970, 1, 1)</f>
        <v>42499.951284722221</v>
      </c>
      <c r="N3887" s="10">
        <f>M3887-L3887</f>
        <v>30</v>
      </c>
      <c r="O3887" t="b">
        <v>0</v>
      </c>
      <c r="P3887">
        <v>0</v>
      </c>
      <c r="Q3887" s="12">
        <f>IFERROR(ROUND(E3887 / P3887, 2), 0)</f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 / D3888 * 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>(K3888 / 60 / 60 / 24) + DATE(1970, 1, 1)</f>
        <v>41954.228032407409</v>
      </c>
      <c r="M3888" s="16">
        <f>(J3888 / 60 / 60 / 24) + DATE(1970, 1, 1)</f>
        <v>41984.228032407409</v>
      </c>
      <c r="N3888" s="10">
        <f>M3888-L3888</f>
        <v>30</v>
      </c>
      <c r="O3888" t="b">
        <v>0</v>
      </c>
      <c r="P3888">
        <v>0</v>
      </c>
      <c r="Q3888" s="12">
        <f>IFERROR(ROUND(E3888 / P3888, 2), 0)</f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 / D3889 * 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>(K3889 / 60 / 60 / 24) + DATE(1970, 1, 1)</f>
        <v>42079.857974537037</v>
      </c>
      <c r="M3889" s="16">
        <f>(J3889 / 60 / 60 / 24) + DATE(1970, 1, 1)</f>
        <v>42125.916666666672</v>
      </c>
      <c r="N3889" s="10">
        <f>M3889-L3889</f>
        <v>46.058692129634437</v>
      </c>
      <c r="O3889" t="b">
        <v>0</v>
      </c>
      <c r="P3889">
        <v>2</v>
      </c>
      <c r="Q3889" s="12">
        <f>IFERROR(ROUND(E3889 / P3889, 2), 0)</f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4077</v>
      </c>
      <c r="B3890" s="3" t="s">
        <v>4073</v>
      </c>
      <c r="C3890" s="3" t="s">
        <v>8180</v>
      </c>
      <c r="D3890" s="6">
        <v>15000</v>
      </c>
      <c r="E3890" s="8">
        <v>1335</v>
      </c>
      <c r="F3890" s="10">
        <f>ROUND(E3890 / D3890 * 100, 0)</f>
        <v>9</v>
      </c>
      <c r="G3890" t="s">
        <v>8220</v>
      </c>
      <c r="H3890" t="s">
        <v>8223</v>
      </c>
      <c r="I3890" t="s">
        <v>8245</v>
      </c>
      <c r="J3890">
        <v>1482339794</v>
      </c>
      <c r="K3890">
        <v>1479747794</v>
      </c>
      <c r="L3890" s="16">
        <f>(K3890 / 60 / 60 / 24) + DATE(1970, 1, 1)</f>
        <v>42695.7105787037</v>
      </c>
      <c r="M3890" s="16">
        <f>(J3890 / 60 / 60 / 24) + DATE(1970, 1, 1)</f>
        <v>42725.7105787037</v>
      </c>
      <c r="N3890" s="10">
        <f>M3890-L3890</f>
        <v>30</v>
      </c>
      <c r="O3890" t="b">
        <v>0</v>
      </c>
      <c r="P3890">
        <v>6</v>
      </c>
      <c r="Q3890" s="12">
        <f>IFERROR(ROUND(E3890 / P3890, 2), 0)</f>
        <v>222.5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32" hidden="1" x14ac:dyDescent="0.2">
      <c r="A3891">
        <v>2916</v>
      </c>
      <c r="B3891" s="3" t="s">
        <v>2916</v>
      </c>
      <c r="C3891" s="3" t="s">
        <v>7026</v>
      </c>
      <c r="D3891" s="6">
        <v>1850</v>
      </c>
      <c r="E3891" s="8">
        <v>145</v>
      </c>
      <c r="F3891" s="10">
        <f>ROUND(E3891 / D3891 * 100, 0)</f>
        <v>8</v>
      </c>
      <c r="G3891" t="s">
        <v>8220</v>
      </c>
      <c r="H3891" t="s">
        <v>8224</v>
      </c>
      <c r="I3891" t="s">
        <v>8246</v>
      </c>
      <c r="J3891">
        <v>1400498789</v>
      </c>
      <c r="K3891">
        <v>1398511589</v>
      </c>
      <c r="L3891" s="16">
        <f>(K3891 / 60 / 60 / 24) + DATE(1970, 1, 1)</f>
        <v>41755.476724537039</v>
      </c>
      <c r="M3891" s="16">
        <f>(J3891 / 60 / 60 / 24) + DATE(1970, 1, 1)</f>
        <v>41778.476724537039</v>
      </c>
      <c r="N3891" s="10">
        <f>M3891-L3891</f>
        <v>23</v>
      </c>
      <c r="O3891" t="b">
        <v>0</v>
      </c>
      <c r="P3891">
        <v>7</v>
      </c>
      <c r="Q3891" s="12">
        <f>IFERROR(ROUND(E3891 / P3891, 2), 0)</f>
        <v>20.71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3922</v>
      </c>
      <c r="B3892" s="3" t="s">
        <v>3919</v>
      </c>
      <c r="C3892" s="3" t="s">
        <v>8030</v>
      </c>
      <c r="D3892" s="6">
        <v>750</v>
      </c>
      <c r="E3892" s="8">
        <v>61</v>
      </c>
      <c r="F3892" s="10">
        <f>ROUND(E3892 / D3892 * 100, 0)</f>
        <v>8</v>
      </c>
      <c r="G3892" t="s">
        <v>8220</v>
      </c>
      <c r="H3892" t="s">
        <v>8223</v>
      </c>
      <c r="I3892" t="s">
        <v>8245</v>
      </c>
      <c r="J3892">
        <v>1425337200</v>
      </c>
      <c r="K3892">
        <v>1421432810</v>
      </c>
      <c r="L3892" s="16">
        <f>(K3892 / 60 / 60 / 24) + DATE(1970, 1, 1)</f>
        <v>42020.768634259264</v>
      </c>
      <c r="M3892" s="16">
        <f>(J3892 / 60 / 60 / 24) + DATE(1970, 1, 1)</f>
        <v>42065.958333333328</v>
      </c>
      <c r="N3892" s="10">
        <f>M3892-L3892</f>
        <v>45.189699074064265</v>
      </c>
      <c r="O3892" t="b">
        <v>0</v>
      </c>
      <c r="P3892">
        <v>6</v>
      </c>
      <c r="Q3892" s="12">
        <f>IFERROR(ROUND(E3892 / P3892, 2), 0)</f>
        <v>10.17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48" hidden="1" x14ac:dyDescent="0.2">
      <c r="A3893">
        <v>4011</v>
      </c>
      <c r="B3893" s="3" t="s">
        <v>4007</v>
      </c>
      <c r="C3893" s="3" t="s">
        <v>8116</v>
      </c>
      <c r="D3893" s="6">
        <v>250</v>
      </c>
      <c r="E3893" s="8">
        <v>19</v>
      </c>
      <c r="F3893" s="10">
        <f>ROUND(E3893 / D3893 * 100, 0)</f>
        <v>8</v>
      </c>
      <c r="G3893" t="s">
        <v>8220</v>
      </c>
      <c r="H3893" t="s">
        <v>8224</v>
      </c>
      <c r="I3893" t="s">
        <v>8246</v>
      </c>
      <c r="J3893">
        <v>1422450278</v>
      </c>
      <c r="K3893">
        <v>1419858278</v>
      </c>
      <c r="L3893" s="16">
        <f>(K3893 / 60 / 60 / 24) + DATE(1970, 1, 1)</f>
        <v>42002.54488425926</v>
      </c>
      <c r="M3893" s="16">
        <f>(J3893 / 60 / 60 / 24) + DATE(1970, 1, 1)</f>
        <v>42032.54488425926</v>
      </c>
      <c r="N3893" s="10">
        <f>M3893-L3893</f>
        <v>30</v>
      </c>
      <c r="O3893" t="b">
        <v>0</v>
      </c>
      <c r="P3893">
        <v>4</v>
      </c>
      <c r="Q3893" s="12">
        <f>IFERROR(ROUND(E3893 / P3893, 2), 0)</f>
        <v>4.75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4046</v>
      </c>
      <c r="B3894" s="3" t="s">
        <v>4042</v>
      </c>
      <c r="C3894" s="3" t="s">
        <v>8150</v>
      </c>
      <c r="D3894" s="6">
        <v>5600</v>
      </c>
      <c r="E3894" s="8">
        <v>460</v>
      </c>
      <c r="F3894" s="10">
        <f>ROUND(E3894 / D3894 * 100, 0)</f>
        <v>8</v>
      </c>
      <c r="G3894" t="s">
        <v>8220</v>
      </c>
      <c r="H3894" t="s">
        <v>8223</v>
      </c>
      <c r="I3894" t="s">
        <v>8245</v>
      </c>
      <c r="J3894">
        <v>1413992210</v>
      </c>
      <c r="K3894">
        <v>1411400210</v>
      </c>
      <c r="L3894" s="16">
        <f>(K3894 / 60 / 60 / 24) + DATE(1970, 1, 1)</f>
        <v>41904.650578703702</v>
      </c>
      <c r="M3894" s="16">
        <f>(J3894 / 60 / 60 / 24) + DATE(1970, 1, 1)</f>
        <v>41934.650578703702</v>
      </c>
      <c r="N3894" s="10">
        <f>M3894-L3894</f>
        <v>30</v>
      </c>
      <c r="O3894" t="b">
        <v>0</v>
      </c>
      <c r="P3894">
        <v>12</v>
      </c>
      <c r="Q3894" s="12">
        <f>IFERROR(ROUND(E3894 / P3894, 2), 0)</f>
        <v>38.33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2860</v>
      </c>
      <c r="B3895" s="3" t="s">
        <v>2860</v>
      </c>
      <c r="C3895" s="3" t="s">
        <v>6970</v>
      </c>
      <c r="D3895" s="6">
        <v>4000</v>
      </c>
      <c r="E3895" s="8">
        <v>266</v>
      </c>
      <c r="F3895" s="10">
        <f>ROUND(E3895 / D3895 * 100, 0)</f>
        <v>7</v>
      </c>
      <c r="G3895" t="s">
        <v>8220</v>
      </c>
      <c r="H3895" t="s">
        <v>8223</v>
      </c>
      <c r="I3895" t="s">
        <v>8245</v>
      </c>
      <c r="J3895">
        <v>1466363576</v>
      </c>
      <c r="K3895">
        <v>1461179576</v>
      </c>
      <c r="L3895" s="16">
        <f>(K3895 / 60 / 60 / 24) + DATE(1970, 1, 1)</f>
        <v>42480.800648148142</v>
      </c>
      <c r="M3895" s="16">
        <f>(J3895 / 60 / 60 / 24) + DATE(1970, 1, 1)</f>
        <v>42540.800648148142</v>
      </c>
      <c r="N3895" s="10">
        <f>M3895-L3895</f>
        <v>60</v>
      </c>
      <c r="O3895" t="b">
        <v>0</v>
      </c>
      <c r="P3895">
        <v>9</v>
      </c>
      <c r="Q3895" s="12">
        <f>IFERROR(ROUND(E3895 / P3895, 2), 0)</f>
        <v>29.56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3729</v>
      </c>
      <c r="B3896" s="3" t="s">
        <v>3726</v>
      </c>
      <c r="C3896" s="3" t="s">
        <v>7839</v>
      </c>
      <c r="D3896" s="6">
        <v>5000</v>
      </c>
      <c r="E3896" s="8">
        <v>362</v>
      </c>
      <c r="F3896" s="10">
        <f>ROUND(E3896 / D3896 * 100, 0)</f>
        <v>7</v>
      </c>
      <c r="G3896" t="s">
        <v>8220</v>
      </c>
      <c r="H3896" t="s">
        <v>8223</v>
      </c>
      <c r="I3896" t="s">
        <v>8245</v>
      </c>
      <c r="J3896">
        <v>1427082912</v>
      </c>
      <c r="K3896">
        <v>1423198512</v>
      </c>
      <c r="L3896" s="16">
        <f>(K3896 / 60 / 60 / 24) + DATE(1970, 1, 1)</f>
        <v>42041.205000000002</v>
      </c>
      <c r="M3896" s="16">
        <f>(J3896 / 60 / 60 / 24) + DATE(1970, 1, 1)</f>
        <v>42086.16333333333</v>
      </c>
      <c r="N3896" s="10">
        <f>M3896-L3896</f>
        <v>44.958333333328483</v>
      </c>
      <c r="O3896" t="b">
        <v>0</v>
      </c>
      <c r="P3896">
        <v>5</v>
      </c>
      <c r="Q3896" s="12">
        <f>IFERROR(ROUND(E3896 / P3896, 2), 0)</f>
        <v>72.400000000000006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hidden="1" x14ac:dyDescent="0.2">
      <c r="A3897">
        <v>3849</v>
      </c>
      <c r="B3897" s="3" t="s">
        <v>3846</v>
      </c>
      <c r="C3897" s="3" t="s">
        <v>7958</v>
      </c>
      <c r="D3897" s="6">
        <v>30000</v>
      </c>
      <c r="E3897" s="8">
        <v>2113</v>
      </c>
      <c r="F3897" s="10">
        <f>ROUND(E3897 / D3897 * 100, 0)</f>
        <v>7</v>
      </c>
      <c r="G3897" t="s">
        <v>8220</v>
      </c>
      <c r="H3897" t="s">
        <v>8235</v>
      </c>
      <c r="I3897" t="s">
        <v>8248</v>
      </c>
      <c r="J3897">
        <v>1434047084</v>
      </c>
      <c r="K3897">
        <v>1431455084</v>
      </c>
      <c r="L3897" s="16">
        <f>(K3897 / 60 / 60 / 24) + DATE(1970, 1, 1)</f>
        <v>42136.767175925925</v>
      </c>
      <c r="M3897" s="16">
        <f>(J3897 / 60 / 60 / 24) + DATE(1970, 1, 1)</f>
        <v>42166.767175925925</v>
      </c>
      <c r="N3897" s="10">
        <f>M3897-L3897</f>
        <v>30</v>
      </c>
      <c r="O3897" t="b">
        <v>1</v>
      </c>
      <c r="P3897">
        <v>28</v>
      </c>
      <c r="Q3897" s="12">
        <f>IFERROR(ROUND(E3897 / P3897, 2), 0)</f>
        <v>75.459999999999994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3969</v>
      </c>
      <c r="B3898" s="3" t="s">
        <v>3966</v>
      </c>
      <c r="C3898" s="3" t="s">
        <v>8076</v>
      </c>
      <c r="D3898" s="6">
        <v>2825</v>
      </c>
      <c r="E3898" s="8">
        <v>211</v>
      </c>
      <c r="F3898" s="10">
        <f>ROUND(E3898 / D3898 * 100, 0)</f>
        <v>7</v>
      </c>
      <c r="G3898" t="s">
        <v>8220</v>
      </c>
      <c r="H3898" t="s">
        <v>8223</v>
      </c>
      <c r="I3898" t="s">
        <v>8245</v>
      </c>
      <c r="J3898">
        <v>1472442900</v>
      </c>
      <c r="K3898">
        <v>1471638646</v>
      </c>
      <c r="L3898" s="16">
        <f>(K3898 / 60 / 60 / 24) + DATE(1970, 1, 1)</f>
        <v>42601.854699074072</v>
      </c>
      <c r="M3898" s="16">
        <f>(J3898 / 60 / 60 / 24) + DATE(1970, 1, 1)</f>
        <v>42611.163194444445</v>
      </c>
      <c r="N3898" s="10">
        <f>M3898-L3898</f>
        <v>9.3084953703728388</v>
      </c>
      <c r="O3898" t="b">
        <v>0</v>
      </c>
      <c r="P3898">
        <v>6</v>
      </c>
      <c r="Q3898" s="12">
        <f>IFERROR(ROUND(E3898 / P3898, 2), 0)</f>
        <v>35.17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4027</v>
      </c>
      <c r="B3899" s="3" t="s">
        <v>4023</v>
      </c>
      <c r="C3899" s="3" t="s">
        <v>8132</v>
      </c>
      <c r="D3899" s="6">
        <v>3000</v>
      </c>
      <c r="E3899" s="8">
        <v>215</v>
      </c>
      <c r="F3899" s="10">
        <f>ROUND(E3899 / D3899 * 100, 0)</f>
        <v>7</v>
      </c>
      <c r="G3899" t="s">
        <v>8220</v>
      </c>
      <c r="H3899" t="s">
        <v>8223</v>
      </c>
      <c r="I3899" t="s">
        <v>8245</v>
      </c>
      <c r="J3899">
        <v>1487811600</v>
      </c>
      <c r="K3899">
        <v>1486077481</v>
      </c>
      <c r="L3899" s="16">
        <f>(K3899 / 60 / 60 / 24) + DATE(1970, 1, 1)</f>
        <v>42768.97084490741</v>
      </c>
      <c r="M3899" s="16">
        <f>(J3899 / 60 / 60 / 24) + DATE(1970, 1, 1)</f>
        <v>42789.041666666672</v>
      </c>
      <c r="N3899" s="10">
        <f>M3899-L3899</f>
        <v>20.070821759261889</v>
      </c>
      <c r="O3899" t="b">
        <v>0</v>
      </c>
      <c r="P3899">
        <v>7</v>
      </c>
      <c r="Q3899" s="12">
        <f>IFERROR(ROUND(E3899 / P3899, 2), 0)</f>
        <v>30.71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48" x14ac:dyDescent="0.2">
      <c r="A3900">
        <v>4032</v>
      </c>
      <c r="B3900" s="3" t="s">
        <v>4028</v>
      </c>
      <c r="C3900" s="3" t="s">
        <v>8137</v>
      </c>
      <c r="D3900" s="6">
        <v>6048</v>
      </c>
      <c r="E3900" s="8">
        <v>413</v>
      </c>
      <c r="F3900" s="10">
        <f>ROUND(E3900 / D3900 * 100, 0)</f>
        <v>7</v>
      </c>
      <c r="G3900" t="s">
        <v>8220</v>
      </c>
      <c r="H3900" t="s">
        <v>8223</v>
      </c>
      <c r="I3900" t="s">
        <v>8245</v>
      </c>
      <c r="J3900">
        <v>1450211116</v>
      </c>
      <c r="K3900">
        <v>1445023516</v>
      </c>
      <c r="L3900" s="16">
        <f>(K3900 / 60 / 60 / 24) + DATE(1970, 1, 1)</f>
        <v>42293.809212962966</v>
      </c>
      <c r="M3900" s="16">
        <f>(J3900 / 60 / 60 / 24) + DATE(1970, 1, 1)</f>
        <v>42353.85087962963</v>
      </c>
      <c r="N3900" s="10">
        <f>M3900-L3900</f>
        <v>60.041666666664241</v>
      </c>
      <c r="O3900" t="b">
        <v>0</v>
      </c>
      <c r="P3900">
        <v>7</v>
      </c>
      <c r="Q3900" s="12">
        <f>IFERROR(ROUND(E3900 / P3900, 2), 0)</f>
        <v>59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hidden="1" x14ac:dyDescent="0.2">
      <c r="A3901">
        <v>4105</v>
      </c>
      <c r="B3901" s="3" t="s">
        <v>4101</v>
      </c>
      <c r="C3901" s="3" t="s">
        <v>8208</v>
      </c>
      <c r="D3901" s="6">
        <v>33000</v>
      </c>
      <c r="E3901" s="8">
        <v>2300</v>
      </c>
      <c r="F3901" s="10">
        <f>ROUND(E3901 / D3901 * 100, 0)</f>
        <v>7</v>
      </c>
      <c r="G3901" t="s">
        <v>8220</v>
      </c>
      <c r="H3901" t="s">
        <v>8237</v>
      </c>
      <c r="I3901" t="s">
        <v>8255</v>
      </c>
      <c r="J3901">
        <v>1482711309</v>
      </c>
      <c r="K3901">
        <v>1479860109</v>
      </c>
      <c r="L3901" s="16">
        <f>(K3901 / 60 / 60 / 24) + DATE(1970, 1, 1)</f>
        <v>42697.010520833333</v>
      </c>
      <c r="M3901" s="16">
        <f>(J3901 / 60 / 60 / 24) + DATE(1970, 1, 1)</f>
        <v>42730.010520833333</v>
      </c>
      <c r="N3901" s="10">
        <f>M3901-L3901</f>
        <v>33</v>
      </c>
      <c r="O3901" t="b">
        <v>0</v>
      </c>
      <c r="P3901">
        <v>6</v>
      </c>
      <c r="Q3901" s="12">
        <f>IFERROR(ROUND(E3901 / P3901, 2), 0)</f>
        <v>383.33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48" x14ac:dyDescent="0.2">
      <c r="A3902">
        <v>3964</v>
      </c>
      <c r="B3902" s="3" t="s">
        <v>3961</v>
      </c>
      <c r="C3902" s="3" t="s">
        <v>8071</v>
      </c>
      <c r="D3902" s="6">
        <v>2000</v>
      </c>
      <c r="E3902" s="8">
        <v>126</v>
      </c>
      <c r="F3902" s="10">
        <f>ROUND(E3902 / D3902 * 100, 0)</f>
        <v>6</v>
      </c>
      <c r="G3902" t="s">
        <v>8220</v>
      </c>
      <c r="H3902" t="s">
        <v>8223</v>
      </c>
      <c r="I3902" t="s">
        <v>8245</v>
      </c>
      <c r="J3902">
        <v>1429460386</v>
      </c>
      <c r="K3902">
        <v>1424279986</v>
      </c>
      <c r="L3902" s="16">
        <f>(K3902 / 60 / 60 / 24) + DATE(1970, 1, 1)</f>
        <v>42053.722060185188</v>
      </c>
      <c r="M3902" s="16">
        <f>(J3902 / 60 / 60 / 24) + DATE(1970, 1, 1)</f>
        <v>42113.680393518516</v>
      </c>
      <c r="N3902" s="10">
        <f>M3902-L3902</f>
        <v>59.958333333328483</v>
      </c>
      <c r="O3902" t="b">
        <v>0</v>
      </c>
      <c r="P3902">
        <v>3</v>
      </c>
      <c r="Q3902" s="12">
        <f>IFERROR(ROUND(E3902 / P3902, 2), 0)</f>
        <v>42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hidden="1" x14ac:dyDescent="0.2">
      <c r="A3903">
        <v>3984</v>
      </c>
      <c r="B3903" s="3" t="s">
        <v>3980</v>
      </c>
      <c r="C3903" s="3" t="s">
        <v>8090</v>
      </c>
      <c r="D3903" s="6">
        <v>1500</v>
      </c>
      <c r="E3903" s="8">
        <v>95</v>
      </c>
      <c r="F3903" s="10">
        <f>ROUND(E3903 / D3903 * 100, 0)</f>
        <v>6</v>
      </c>
      <c r="G3903" t="s">
        <v>8220</v>
      </c>
      <c r="H3903" t="s">
        <v>8224</v>
      </c>
      <c r="I3903" t="s">
        <v>8246</v>
      </c>
      <c r="J3903">
        <v>1415404800</v>
      </c>
      <c r="K3903">
        <v>1412809644</v>
      </c>
      <c r="L3903" s="16">
        <f>(K3903 / 60 / 60 / 24) + DATE(1970, 1, 1)</f>
        <v>41920.963472222218</v>
      </c>
      <c r="M3903" s="16">
        <f>(J3903 / 60 / 60 / 24) + DATE(1970, 1, 1)</f>
        <v>41951</v>
      </c>
      <c r="N3903" s="10">
        <f>M3903-L3903</f>
        <v>30.036527777781885</v>
      </c>
      <c r="O3903" t="b">
        <v>0</v>
      </c>
      <c r="P3903">
        <v>10</v>
      </c>
      <c r="Q3903" s="12">
        <f>IFERROR(ROUND(E3903 / P3903, 2), 0)</f>
        <v>9.5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hidden="1" x14ac:dyDescent="0.2">
      <c r="A3904">
        <v>4008</v>
      </c>
      <c r="B3904" s="3" t="s">
        <v>4004</v>
      </c>
      <c r="C3904" s="3" t="s">
        <v>8113</v>
      </c>
      <c r="D3904" s="6">
        <v>1000</v>
      </c>
      <c r="E3904" s="8">
        <v>60</v>
      </c>
      <c r="F3904" s="10">
        <f>ROUND(E3904 / D3904 * 100, 0)</f>
        <v>6</v>
      </c>
      <c r="G3904" t="s">
        <v>8220</v>
      </c>
      <c r="H3904" t="s">
        <v>8224</v>
      </c>
      <c r="I3904" t="s">
        <v>8246</v>
      </c>
      <c r="J3904">
        <v>1437606507</v>
      </c>
      <c r="K3904">
        <v>1435014507</v>
      </c>
      <c r="L3904" s="16">
        <f>(K3904 / 60 / 60 / 24) + DATE(1970, 1, 1)</f>
        <v>42177.964201388888</v>
      </c>
      <c r="M3904" s="16">
        <f>(J3904 / 60 / 60 / 24) + DATE(1970, 1, 1)</f>
        <v>42207.964201388888</v>
      </c>
      <c r="N3904" s="10">
        <f>M3904-L3904</f>
        <v>30</v>
      </c>
      <c r="O3904" t="b">
        <v>0</v>
      </c>
      <c r="P3904">
        <v>4</v>
      </c>
      <c r="Q3904" s="12">
        <f>IFERROR(ROUND(E3904 / P3904, 2), 0)</f>
        <v>15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hidden="1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s="10">
        <f>ROUND(E3905 / D3905 * 100, 0)</f>
        <v>5</v>
      </c>
      <c r="G3905" t="s">
        <v>8220</v>
      </c>
      <c r="H3905" t="s">
        <v>8238</v>
      </c>
      <c r="I3905" t="s">
        <v>8248</v>
      </c>
      <c r="J3905">
        <v>1483535180</v>
      </c>
      <c r="K3905">
        <v>1480943180</v>
      </c>
      <c r="L3905" s="16">
        <f>(K3905 / 60 / 60 / 24) + DATE(1970, 1, 1)</f>
        <v>42709.546064814815</v>
      </c>
      <c r="M3905" s="16">
        <f>(J3905 / 60 / 60 / 24) + DATE(1970, 1, 1)</f>
        <v>42739.546064814815</v>
      </c>
      <c r="N3905" s="10">
        <f>M3905-L3905</f>
        <v>30</v>
      </c>
      <c r="O3905" t="b">
        <v>0</v>
      </c>
      <c r="P3905">
        <v>1</v>
      </c>
      <c r="Q3905" s="12">
        <f>IFERROR(ROUND(E3905 / P3905, 2), 0)</f>
        <v>30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48" x14ac:dyDescent="0.2">
      <c r="A3906">
        <v>2856</v>
      </c>
      <c r="B3906" s="3" t="s">
        <v>2856</v>
      </c>
      <c r="C3906" s="3" t="s">
        <v>6966</v>
      </c>
      <c r="D3906" s="6">
        <v>3000</v>
      </c>
      <c r="E3906" s="8">
        <v>146</v>
      </c>
      <c r="F3906" s="10">
        <f>ROUND(E3906 / D3906 * 100, 0)</f>
        <v>5</v>
      </c>
      <c r="G3906" t="s">
        <v>8220</v>
      </c>
      <c r="H3906" t="s">
        <v>8223</v>
      </c>
      <c r="I3906" t="s">
        <v>8245</v>
      </c>
      <c r="J3906">
        <v>1439069640</v>
      </c>
      <c r="K3906">
        <v>1433897647</v>
      </c>
      <c r="L3906" s="16">
        <f>(K3906 / 60 / 60 / 24) + DATE(1970, 1, 1)</f>
        <v>42165.037581018521</v>
      </c>
      <c r="M3906" s="16">
        <f>(J3906 / 60 / 60 / 24) + DATE(1970, 1, 1)</f>
        <v>42224.898611111115</v>
      </c>
      <c r="N3906" s="10">
        <f>M3906-L3906</f>
        <v>59.861030092593865</v>
      </c>
      <c r="O3906" t="b">
        <v>0</v>
      </c>
      <c r="P3906">
        <v>6</v>
      </c>
      <c r="Q3906" s="12">
        <f>IFERROR(ROUND(E3906 / P3906, 2), 0)</f>
        <v>24.33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2871</v>
      </c>
      <c r="B3907" s="3" t="s">
        <v>2871</v>
      </c>
      <c r="C3907" s="3" t="s">
        <v>6981</v>
      </c>
      <c r="D3907" s="6">
        <v>10000</v>
      </c>
      <c r="E3907" s="8">
        <v>467</v>
      </c>
      <c r="F3907" s="10">
        <f>ROUND(E3907 / D3907 * 100, 0)</f>
        <v>5</v>
      </c>
      <c r="G3907" t="s">
        <v>8220</v>
      </c>
      <c r="H3907" t="s">
        <v>8223</v>
      </c>
      <c r="I3907" t="s">
        <v>8245</v>
      </c>
      <c r="J3907">
        <v>1419183813</v>
      </c>
      <c r="K3907">
        <v>1417455813</v>
      </c>
      <c r="L3907" s="16">
        <f>(K3907 / 60 / 60 / 24) + DATE(1970, 1, 1)</f>
        <v>41974.738576388889</v>
      </c>
      <c r="M3907" s="16">
        <f>(J3907 / 60 / 60 / 24) + DATE(1970, 1, 1)</f>
        <v>41994.738576388889</v>
      </c>
      <c r="N3907" s="10">
        <f>M3907-L3907</f>
        <v>20</v>
      </c>
      <c r="O3907" t="b">
        <v>0</v>
      </c>
      <c r="P3907">
        <v>13</v>
      </c>
      <c r="Q3907" s="12">
        <f>IFERROR(ROUND(E3907 / P3907, 2), 0)</f>
        <v>35.92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2874</v>
      </c>
      <c r="B3908" s="3" t="s">
        <v>2874</v>
      </c>
      <c r="C3908" s="3" t="s">
        <v>6984</v>
      </c>
      <c r="D3908" s="6">
        <v>5000</v>
      </c>
      <c r="E3908" s="8">
        <v>271</v>
      </c>
      <c r="F3908" s="10">
        <f>ROUND(E3908 / D3908 * 100, 0)</f>
        <v>5</v>
      </c>
      <c r="G3908" t="s">
        <v>8220</v>
      </c>
      <c r="H3908" t="s">
        <v>8223</v>
      </c>
      <c r="I3908" t="s">
        <v>8245</v>
      </c>
      <c r="J3908">
        <v>1484684186</v>
      </c>
      <c r="K3908">
        <v>1482092186</v>
      </c>
      <c r="L3908" s="16">
        <f>(K3908 / 60 / 60 / 24) + DATE(1970, 1, 1)</f>
        <v>42722.84474537037</v>
      </c>
      <c r="M3908" s="16">
        <f>(J3908 / 60 / 60 / 24) + DATE(1970, 1, 1)</f>
        <v>42752.84474537037</v>
      </c>
      <c r="N3908" s="10">
        <f>M3908-L3908</f>
        <v>30</v>
      </c>
      <c r="O3908" t="b">
        <v>0</v>
      </c>
      <c r="P3908">
        <v>3</v>
      </c>
      <c r="Q3908" s="12">
        <f>IFERROR(ROUND(E3908 / P3908, 2), 0)</f>
        <v>90.33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48" x14ac:dyDescent="0.2">
      <c r="A3909">
        <v>2886</v>
      </c>
      <c r="B3909" s="3" t="s">
        <v>2886</v>
      </c>
      <c r="C3909" s="3" t="s">
        <v>6996</v>
      </c>
      <c r="D3909" s="6">
        <v>200</v>
      </c>
      <c r="E3909" s="8">
        <v>10</v>
      </c>
      <c r="F3909" s="10">
        <f>ROUND(E3909 / D3909 * 100, 0)</f>
        <v>5</v>
      </c>
      <c r="G3909" t="s">
        <v>8220</v>
      </c>
      <c r="H3909" t="s">
        <v>8223</v>
      </c>
      <c r="I3909" t="s">
        <v>8245</v>
      </c>
      <c r="J3909">
        <v>1442635140</v>
      </c>
      <c r="K3909">
        <v>1442243484</v>
      </c>
      <c r="L3909" s="16">
        <f>(K3909 / 60 / 60 / 24) + DATE(1970, 1, 1)</f>
        <v>42261.632916666669</v>
      </c>
      <c r="M3909" s="16">
        <f>(J3909 / 60 / 60 / 24) + DATE(1970, 1, 1)</f>
        <v>42266.165972222225</v>
      </c>
      <c r="N3909" s="10">
        <f>M3909-L3909</f>
        <v>4.5330555555556202</v>
      </c>
      <c r="O3909" t="b">
        <v>0</v>
      </c>
      <c r="P3909">
        <v>1</v>
      </c>
      <c r="Q3909" s="12">
        <f>IFERROR(ROUND(E3909 / P3909, 2), 0)</f>
        <v>10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2895</v>
      </c>
      <c r="B3910" s="3" t="s">
        <v>2895</v>
      </c>
      <c r="C3910" s="3" t="s">
        <v>7005</v>
      </c>
      <c r="D3910" s="6">
        <v>500</v>
      </c>
      <c r="E3910" s="8">
        <v>23</v>
      </c>
      <c r="F3910" s="10">
        <f>ROUND(E3910 / D3910 * 100, 0)</f>
        <v>5</v>
      </c>
      <c r="G3910" t="s">
        <v>8220</v>
      </c>
      <c r="H3910" t="s">
        <v>8223</v>
      </c>
      <c r="I3910" t="s">
        <v>8245</v>
      </c>
      <c r="J3910">
        <v>1403470800</v>
      </c>
      <c r="K3910">
        <v>1403356792</v>
      </c>
      <c r="L3910" s="16">
        <f>(K3910 / 60 / 60 / 24) + DATE(1970, 1, 1)</f>
        <v>41811.555462962962</v>
      </c>
      <c r="M3910" s="16">
        <f>(J3910 / 60 / 60 / 24) + DATE(1970, 1, 1)</f>
        <v>41812.875</v>
      </c>
      <c r="N3910" s="10">
        <f>M3910-L3910</f>
        <v>1.3195370370376622</v>
      </c>
      <c r="O3910" t="b">
        <v>0</v>
      </c>
      <c r="P3910">
        <v>4</v>
      </c>
      <c r="Q3910" s="12">
        <f>IFERROR(ROUND(E3910 / P3910, 2), 0)</f>
        <v>5.75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2897</v>
      </c>
      <c r="B3911" s="3" t="s">
        <v>2897</v>
      </c>
      <c r="C3911" s="3" t="s">
        <v>7007</v>
      </c>
      <c r="D3911" s="6">
        <v>12000</v>
      </c>
      <c r="E3911" s="8">
        <v>550</v>
      </c>
      <c r="F3911" s="10">
        <f>ROUND(E3911 / D3911 * 100, 0)</f>
        <v>5</v>
      </c>
      <c r="G3911" t="s">
        <v>8220</v>
      </c>
      <c r="H3911" t="s">
        <v>8223</v>
      </c>
      <c r="I3911" t="s">
        <v>8245</v>
      </c>
      <c r="J3911">
        <v>1444577345</v>
      </c>
      <c r="K3911">
        <v>1441985458</v>
      </c>
      <c r="L3911" s="16">
        <f>(K3911 / 60 / 60 / 24) + DATE(1970, 1, 1)</f>
        <v>42258.646504629629</v>
      </c>
      <c r="M3911" s="16">
        <f>(J3911 / 60 / 60 / 24) + DATE(1970, 1, 1)</f>
        <v>42288.645196759258</v>
      </c>
      <c r="N3911" s="10">
        <f>M3911-L3911</f>
        <v>29.99869212962949</v>
      </c>
      <c r="O3911" t="b">
        <v>0</v>
      </c>
      <c r="P3911">
        <v>3</v>
      </c>
      <c r="Q3911" s="12">
        <f>IFERROR(ROUND(E3911 / P3911, 2), 0)</f>
        <v>183.33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hidden="1" x14ac:dyDescent="0.2">
      <c r="A3912">
        <v>2904</v>
      </c>
      <c r="B3912" s="3" t="s">
        <v>2904</v>
      </c>
      <c r="C3912" s="3" t="s">
        <v>7014</v>
      </c>
      <c r="D3912" s="6">
        <v>1500</v>
      </c>
      <c r="E3912" s="8">
        <v>75</v>
      </c>
      <c r="F3912" s="10">
        <f>ROUND(E3912 / D3912 * 100, 0)</f>
        <v>5</v>
      </c>
      <c r="G3912" t="s">
        <v>8220</v>
      </c>
      <c r="H3912" t="s">
        <v>8224</v>
      </c>
      <c r="I3912" t="s">
        <v>8246</v>
      </c>
      <c r="J3912">
        <v>1415534400</v>
      </c>
      <c r="K3912">
        <v>1414538031</v>
      </c>
      <c r="L3912" s="16">
        <f>(K3912 / 60 / 60 / 24) + DATE(1970, 1, 1)</f>
        <v>41940.967951388891</v>
      </c>
      <c r="M3912" s="16">
        <f>(J3912 / 60 / 60 / 24) + DATE(1970, 1, 1)</f>
        <v>41952.5</v>
      </c>
      <c r="N3912" s="10">
        <f>M3912-L3912</f>
        <v>11.532048611108621</v>
      </c>
      <c r="O3912" t="b">
        <v>0</v>
      </c>
      <c r="P3912">
        <v>4</v>
      </c>
      <c r="Q3912" s="12">
        <f>IFERROR(ROUND(E3912 / P3912, 2), 0)</f>
        <v>18.75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hidden="1" x14ac:dyDescent="0.2">
      <c r="A3913">
        <v>3139</v>
      </c>
      <c r="B3913" s="3" t="s">
        <v>3139</v>
      </c>
      <c r="C3913" s="3" t="s">
        <v>7249</v>
      </c>
      <c r="D3913" s="6">
        <v>50000</v>
      </c>
      <c r="E3913" s="8">
        <v>2700</v>
      </c>
      <c r="F3913" s="10">
        <f>ROUND(E3913 / D3913 * 100, 0)</f>
        <v>5</v>
      </c>
      <c r="G3913" t="s">
        <v>8221</v>
      </c>
      <c r="H3913" t="s">
        <v>8237</v>
      </c>
      <c r="I3913" t="s">
        <v>8255</v>
      </c>
      <c r="J3913">
        <v>1490416380</v>
      </c>
      <c r="K3913">
        <v>1487485760</v>
      </c>
      <c r="L3913" s="16">
        <f>(K3913 / 60 / 60 / 24) + DATE(1970, 1, 1)</f>
        <v>42785.270370370374</v>
      </c>
      <c r="M3913" s="16">
        <f>(J3913 / 60 / 60 / 24) + DATE(1970, 1, 1)</f>
        <v>42819.189583333333</v>
      </c>
      <c r="N3913" s="10">
        <f>M3913-L3913</f>
        <v>33.919212962959136</v>
      </c>
      <c r="O3913" t="b">
        <v>0</v>
      </c>
      <c r="P3913">
        <v>6</v>
      </c>
      <c r="Q3913" s="12">
        <f>IFERROR(ROUND(E3913 / P3913, 2), 0)</f>
        <v>450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3857</v>
      </c>
      <c r="B3914" s="3" t="s">
        <v>3854</v>
      </c>
      <c r="C3914" s="3" t="s">
        <v>7966</v>
      </c>
      <c r="D3914" s="6">
        <v>5000</v>
      </c>
      <c r="E3914" s="8">
        <v>260</v>
      </c>
      <c r="F3914" s="10">
        <f>ROUND(E3914 / D3914 * 100, 0)</f>
        <v>5</v>
      </c>
      <c r="G3914" t="s">
        <v>8220</v>
      </c>
      <c r="H3914" t="s">
        <v>8223</v>
      </c>
      <c r="I3914" t="s">
        <v>8245</v>
      </c>
      <c r="J3914">
        <v>1406913120</v>
      </c>
      <c r="K3914">
        <v>1404927690</v>
      </c>
      <c r="L3914" s="16">
        <f>(K3914 / 60 / 60 / 24) + DATE(1970, 1, 1)</f>
        <v>41829.73715277778</v>
      </c>
      <c r="M3914" s="16">
        <f>(J3914 / 60 / 60 / 24) + DATE(1970, 1, 1)</f>
        <v>41852.716666666667</v>
      </c>
      <c r="N3914" s="10">
        <f>M3914-L3914</f>
        <v>22.979513888887595</v>
      </c>
      <c r="O3914" t="b">
        <v>0</v>
      </c>
      <c r="P3914">
        <v>4</v>
      </c>
      <c r="Q3914" s="12">
        <f>IFERROR(ROUND(E3914 / P3914, 2), 0)</f>
        <v>65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16" x14ac:dyDescent="0.2">
      <c r="A3915">
        <v>3861</v>
      </c>
      <c r="B3915" s="3" t="s">
        <v>3858</v>
      </c>
      <c r="C3915" s="3" t="s">
        <v>7970</v>
      </c>
      <c r="D3915" s="6">
        <v>2000</v>
      </c>
      <c r="E3915" s="8">
        <v>100</v>
      </c>
      <c r="F3915" s="10">
        <f>ROUND(E3915 / D3915 * 100, 0)</f>
        <v>5</v>
      </c>
      <c r="G3915" t="s">
        <v>8220</v>
      </c>
      <c r="H3915" t="s">
        <v>8223</v>
      </c>
      <c r="I3915" t="s">
        <v>8245</v>
      </c>
      <c r="J3915">
        <v>1415828820</v>
      </c>
      <c r="K3915">
        <v>1412258977</v>
      </c>
      <c r="L3915" s="16">
        <f>(K3915 / 60 / 60 / 24) + DATE(1970, 1, 1)</f>
        <v>41914.590011574073</v>
      </c>
      <c r="M3915" s="16">
        <f>(J3915 / 60 / 60 / 24) + DATE(1970, 1, 1)</f>
        <v>41955.907638888893</v>
      </c>
      <c r="N3915" s="10">
        <f>M3915-L3915</f>
        <v>41.317627314820129</v>
      </c>
      <c r="O3915" t="b">
        <v>0</v>
      </c>
      <c r="P3915">
        <v>1</v>
      </c>
      <c r="Q3915" s="12">
        <f>IFERROR(ROUND(E3915 / P3915, 2), 0)</f>
        <v>100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3895</v>
      </c>
      <c r="B3916" s="3" t="s">
        <v>3892</v>
      </c>
      <c r="C3916" s="3" t="s">
        <v>8003</v>
      </c>
      <c r="D3916" s="6">
        <v>1000</v>
      </c>
      <c r="E3916" s="8">
        <v>50</v>
      </c>
      <c r="F3916" s="10">
        <f>ROUND(E3916 / D3916 * 100, 0)</f>
        <v>5</v>
      </c>
      <c r="G3916" t="s">
        <v>8220</v>
      </c>
      <c r="H3916" t="s">
        <v>8223</v>
      </c>
      <c r="I3916" t="s">
        <v>8245</v>
      </c>
      <c r="J3916">
        <v>1425103218</v>
      </c>
      <c r="K3916">
        <v>1422424818</v>
      </c>
      <c r="L3916" s="16">
        <f>(K3916 / 60 / 60 / 24) + DATE(1970, 1, 1)</f>
        <v>42032.250208333338</v>
      </c>
      <c r="M3916" s="16">
        <f>(J3916 / 60 / 60 / 24) + DATE(1970, 1, 1)</f>
        <v>42063.250208333338</v>
      </c>
      <c r="N3916" s="10">
        <f>M3916-L3916</f>
        <v>31</v>
      </c>
      <c r="O3916" t="b">
        <v>0</v>
      </c>
      <c r="P3916">
        <v>1</v>
      </c>
      <c r="Q3916" s="12">
        <f>IFERROR(ROUND(E3916 / P3916, 2), 0)</f>
        <v>50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32" x14ac:dyDescent="0.2">
      <c r="A3917">
        <v>3900</v>
      </c>
      <c r="B3917" s="3" t="s">
        <v>3897</v>
      </c>
      <c r="C3917" s="3" t="s">
        <v>8008</v>
      </c>
      <c r="D3917" s="6">
        <v>2500</v>
      </c>
      <c r="E3917" s="8">
        <v>135</v>
      </c>
      <c r="F3917" s="10">
        <f>ROUND(E3917 / D3917 * 100, 0)</f>
        <v>5</v>
      </c>
      <c r="G3917" t="s">
        <v>8220</v>
      </c>
      <c r="H3917" t="s">
        <v>8223</v>
      </c>
      <c r="I3917" t="s">
        <v>8245</v>
      </c>
      <c r="J3917">
        <v>1433988791</v>
      </c>
      <c r="K3917">
        <v>1431396791</v>
      </c>
      <c r="L3917" s="16">
        <f>(K3917 / 60 / 60 / 24) + DATE(1970, 1, 1)</f>
        <v>42136.092488425929</v>
      </c>
      <c r="M3917" s="16">
        <f>(J3917 / 60 / 60 / 24) + DATE(1970, 1, 1)</f>
        <v>42166.092488425929</v>
      </c>
      <c r="N3917" s="10">
        <f>M3917-L3917</f>
        <v>30</v>
      </c>
      <c r="O3917" t="b">
        <v>0</v>
      </c>
      <c r="P3917">
        <v>5</v>
      </c>
      <c r="Q3917" s="12">
        <f>IFERROR(ROUND(E3917 / P3917, 2), 0)</f>
        <v>27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hidden="1" x14ac:dyDescent="0.2">
      <c r="A3918">
        <v>3920</v>
      </c>
      <c r="B3918" s="3" t="s">
        <v>3917</v>
      </c>
      <c r="C3918" s="3" t="s">
        <v>8028</v>
      </c>
      <c r="D3918" s="6">
        <v>2500</v>
      </c>
      <c r="E3918" s="8">
        <v>135</v>
      </c>
      <c r="F3918" s="10">
        <f>ROUND(E3918 / D3918 * 100, 0)</f>
        <v>5</v>
      </c>
      <c r="G3918" t="s">
        <v>8220</v>
      </c>
      <c r="H3918" t="s">
        <v>8224</v>
      </c>
      <c r="I3918" t="s">
        <v>8246</v>
      </c>
      <c r="J3918">
        <v>1479032260</v>
      </c>
      <c r="K3918">
        <v>1476436660</v>
      </c>
      <c r="L3918" s="16">
        <f>(K3918 / 60 / 60 / 24) + DATE(1970, 1, 1)</f>
        <v>42657.38726851852</v>
      </c>
      <c r="M3918" s="16">
        <f>(J3918 / 60 / 60 / 24) + DATE(1970, 1, 1)</f>
        <v>42687.428935185191</v>
      </c>
      <c r="N3918" s="10">
        <f>M3918-L3918</f>
        <v>30.041666666671517</v>
      </c>
      <c r="O3918" t="b">
        <v>0</v>
      </c>
      <c r="P3918">
        <v>3</v>
      </c>
      <c r="Q3918" s="12">
        <f>IFERROR(ROUND(E3918 / P3918, 2), 0)</f>
        <v>45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3992</v>
      </c>
      <c r="B3919" s="3" t="s">
        <v>3988</v>
      </c>
      <c r="C3919" s="3" t="s">
        <v>8098</v>
      </c>
      <c r="D3919" s="6">
        <v>10000</v>
      </c>
      <c r="E3919" s="8">
        <v>541</v>
      </c>
      <c r="F3919" s="10">
        <f>ROUND(E3919 / D3919 * 100, 0)</f>
        <v>5</v>
      </c>
      <c r="G3919" t="s">
        <v>8220</v>
      </c>
      <c r="H3919" t="s">
        <v>8223</v>
      </c>
      <c r="I3919" t="s">
        <v>8245</v>
      </c>
      <c r="J3919">
        <v>1449876859</v>
      </c>
      <c r="K3919">
        <v>1444689259</v>
      </c>
      <c r="L3919" s="16">
        <f>(K3919 / 60 / 60 / 24) + DATE(1970, 1, 1)</f>
        <v>42289.94049768518</v>
      </c>
      <c r="M3919" s="16">
        <f>(J3919 / 60 / 60 / 24) + DATE(1970, 1, 1)</f>
        <v>42349.982164351852</v>
      </c>
      <c r="N3919" s="10">
        <f>M3919-L3919</f>
        <v>60.041666666671517</v>
      </c>
      <c r="O3919" t="b">
        <v>0</v>
      </c>
      <c r="P3919">
        <v>9</v>
      </c>
      <c r="Q3919" s="12">
        <f>IFERROR(ROUND(E3919 / P3919, 2), 0)</f>
        <v>60.11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hidden="1" x14ac:dyDescent="0.2">
      <c r="A3920">
        <v>4025</v>
      </c>
      <c r="B3920" s="3" t="s">
        <v>4021</v>
      </c>
      <c r="C3920" s="3" t="s">
        <v>8130</v>
      </c>
      <c r="D3920" s="6">
        <v>5000</v>
      </c>
      <c r="E3920" s="8">
        <v>250</v>
      </c>
      <c r="F3920" s="10">
        <f>ROUND(E3920 / D3920 * 100, 0)</f>
        <v>5</v>
      </c>
      <c r="G3920" t="s">
        <v>8220</v>
      </c>
      <c r="H3920" t="s">
        <v>8229</v>
      </c>
      <c r="I3920" t="s">
        <v>8248</v>
      </c>
      <c r="J3920">
        <v>1437889336</v>
      </c>
      <c r="K3920">
        <v>1432705336</v>
      </c>
      <c r="L3920" s="16">
        <f>(K3920 / 60 / 60 / 24) + DATE(1970, 1, 1)</f>
        <v>42151.237685185188</v>
      </c>
      <c r="M3920" s="16">
        <f>(J3920 / 60 / 60 / 24) + DATE(1970, 1, 1)</f>
        <v>42211.237685185188</v>
      </c>
      <c r="N3920" s="10">
        <f>M3920-L3920</f>
        <v>60</v>
      </c>
      <c r="O3920" t="b">
        <v>0</v>
      </c>
      <c r="P3920">
        <v>4</v>
      </c>
      <c r="Q3920" s="12">
        <f>IFERROR(ROUND(E3920 / P3920, 2), 0)</f>
        <v>62.5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s="10">
        <f>ROUND(E3921 / D3921 * 100, 0)</f>
        <v>5</v>
      </c>
      <c r="G3921" t="s">
        <v>8220</v>
      </c>
      <c r="H3921" t="s">
        <v>8223</v>
      </c>
      <c r="I3921" t="s">
        <v>8245</v>
      </c>
      <c r="J3921">
        <v>1448078400</v>
      </c>
      <c r="K3921">
        <v>1445985299</v>
      </c>
      <c r="L3921" s="16">
        <f>(K3921 / 60 / 60 / 24) + DATE(1970, 1, 1)</f>
        <v>42304.940960648149</v>
      </c>
      <c r="M3921" s="16">
        <f>(J3921 / 60 / 60 / 24) + DATE(1970, 1, 1)</f>
        <v>42329.166666666672</v>
      </c>
      <c r="N3921" s="10">
        <f>M3921-L3921</f>
        <v>24.225706018522033</v>
      </c>
      <c r="O3921" t="b">
        <v>0</v>
      </c>
      <c r="P3921">
        <v>5</v>
      </c>
      <c r="Q3921" s="12">
        <f>IFERROR(ROUND(E3921 / P3921, 2), 0)</f>
        <v>9.4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4089</v>
      </c>
      <c r="B3922" s="3" t="s">
        <v>4085</v>
      </c>
      <c r="C3922" s="3" t="s">
        <v>8192</v>
      </c>
      <c r="D3922" s="6">
        <v>5000</v>
      </c>
      <c r="E3922" s="8">
        <v>240</v>
      </c>
      <c r="F3922" s="10">
        <f>ROUND(E3922 / D3922 * 100, 0)</f>
        <v>5</v>
      </c>
      <c r="G3922" t="s">
        <v>8220</v>
      </c>
      <c r="H3922" t="s">
        <v>8223</v>
      </c>
      <c r="I3922" t="s">
        <v>8245</v>
      </c>
      <c r="J3922">
        <v>1433093700</v>
      </c>
      <c r="K3922">
        <v>1430242488</v>
      </c>
      <c r="L3922" s="16">
        <f>(K3922 / 60 / 60 / 24) + DATE(1970, 1, 1)</f>
        <v>42122.732499999998</v>
      </c>
      <c r="M3922" s="16">
        <f>(J3922 / 60 / 60 / 24) + DATE(1970, 1, 1)</f>
        <v>42155.732638888891</v>
      </c>
      <c r="N3922" s="10">
        <f>M3922-L3922</f>
        <v>33.000138888892252</v>
      </c>
      <c r="O3922" t="b">
        <v>0</v>
      </c>
      <c r="P3922">
        <v>8</v>
      </c>
      <c r="Q3922" s="12">
        <f>IFERROR(ROUND(E3922 / P3922, 2), 0)</f>
        <v>30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2850</v>
      </c>
      <c r="B3923" s="3" t="s">
        <v>2850</v>
      </c>
      <c r="C3923" s="3" t="s">
        <v>6960</v>
      </c>
      <c r="D3923" s="6">
        <v>8000</v>
      </c>
      <c r="E3923" s="8">
        <v>311</v>
      </c>
      <c r="F3923" s="10">
        <f>ROUND(E3923 / D3923 * 100, 0)</f>
        <v>4</v>
      </c>
      <c r="G3923" t="s">
        <v>8220</v>
      </c>
      <c r="H3923" t="s">
        <v>8223</v>
      </c>
      <c r="I3923" t="s">
        <v>8245</v>
      </c>
      <c r="J3923">
        <v>1409962211</v>
      </c>
      <c r="K3923">
        <v>1407370211</v>
      </c>
      <c r="L3923" s="16">
        <f>(K3923 / 60 / 60 / 24) + DATE(1970, 1, 1)</f>
        <v>41858.007071759261</v>
      </c>
      <c r="M3923" s="16">
        <f>(J3923 / 60 / 60 / 24) + DATE(1970, 1, 1)</f>
        <v>41888.007071759261</v>
      </c>
      <c r="N3923" s="10">
        <f>M3923-L3923</f>
        <v>30</v>
      </c>
      <c r="O3923" t="b">
        <v>0</v>
      </c>
      <c r="P3923">
        <v>13</v>
      </c>
      <c r="Q3923" s="12">
        <f>IFERROR(ROUND(E3923 / P3923, 2), 0)</f>
        <v>23.92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2898</v>
      </c>
      <c r="B3924" s="3" t="s">
        <v>2898</v>
      </c>
      <c r="C3924" s="3" t="s">
        <v>7008</v>
      </c>
      <c r="D3924" s="6">
        <v>7500</v>
      </c>
      <c r="E3924" s="8">
        <v>316</v>
      </c>
      <c r="F3924" s="10">
        <f>ROUND(E3924 / D3924 * 100, 0)</f>
        <v>4</v>
      </c>
      <c r="G3924" t="s">
        <v>8220</v>
      </c>
      <c r="H3924" t="s">
        <v>8223</v>
      </c>
      <c r="I3924" t="s">
        <v>8245</v>
      </c>
      <c r="J3924">
        <v>1446307053</v>
      </c>
      <c r="K3924">
        <v>1443715053</v>
      </c>
      <c r="L3924" s="16">
        <f>(K3924 / 60 / 60 / 24) + DATE(1970, 1, 1)</f>
        <v>42278.664965277778</v>
      </c>
      <c r="M3924" s="16">
        <f>(J3924 / 60 / 60 / 24) + DATE(1970, 1, 1)</f>
        <v>42308.664965277778</v>
      </c>
      <c r="N3924" s="10">
        <f>M3924-L3924</f>
        <v>30</v>
      </c>
      <c r="O3924" t="b">
        <v>0</v>
      </c>
      <c r="P3924">
        <v>12</v>
      </c>
      <c r="Q3924" s="12">
        <f>IFERROR(ROUND(E3924 / P3924, 2), 0)</f>
        <v>26.33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32" x14ac:dyDescent="0.2">
      <c r="A3925">
        <v>3130</v>
      </c>
      <c r="B3925" s="3" t="s">
        <v>3130</v>
      </c>
      <c r="C3925" s="3" t="s">
        <v>7240</v>
      </c>
      <c r="D3925" s="6">
        <v>10000</v>
      </c>
      <c r="E3925" s="8">
        <v>375</v>
      </c>
      <c r="F3925" s="10">
        <f>ROUND(E3925 / D3925 * 100, 0)</f>
        <v>4</v>
      </c>
      <c r="G3925" t="s">
        <v>8221</v>
      </c>
      <c r="H3925" t="s">
        <v>8223</v>
      </c>
      <c r="I3925" t="s">
        <v>8245</v>
      </c>
      <c r="J3925">
        <v>1492145940</v>
      </c>
      <c r="K3925">
        <v>1489504916</v>
      </c>
      <c r="L3925" s="16">
        <f>(K3925 / 60 / 60 / 24) + DATE(1970, 1, 1)</f>
        <v>42808.640231481477</v>
      </c>
      <c r="M3925" s="16">
        <f>(J3925 / 60 / 60 / 24) + DATE(1970, 1, 1)</f>
        <v>42839.207638888889</v>
      </c>
      <c r="N3925" s="10">
        <f>M3925-L3925</f>
        <v>30.567407407412247</v>
      </c>
      <c r="O3925" t="b">
        <v>0</v>
      </c>
      <c r="P3925">
        <v>4</v>
      </c>
      <c r="Q3925" s="12">
        <f>IFERROR(ROUND(E3925 / P3925, 2), 0)</f>
        <v>93.75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32" x14ac:dyDescent="0.2">
      <c r="A3926">
        <v>3850</v>
      </c>
      <c r="B3926" s="3" t="s">
        <v>3847</v>
      </c>
      <c r="C3926" s="3" t="s">
        <v>7959</v>
      </c>
      <c r="D3926" s="6">
        <v>1000</v>
      </c>
      <c r="E3926" s="8">
        <v>38</v>
      </c>
      <c r="F3926" s="10">
        <f>ROUND(E3926 / D3926 * 100, 0)</f>
        <v>4</v>
      </c>
      <c r="G3926" t="s">
        <v>8220</v>
      </c>
      <c r="H3926" t="s">
        <v>8223</v>
      </c>
      <c r="I3926" t="s">
        <v>8245</v>
      </c>
      <c r="J3926">
        <v>1420081143</v>
      </c>
      <c r="K3926">
        <v>1417489143</v>
      </c>
      <c r="L3926" s="16">
        <f>(K3926 / 60 / 60 / 24) + DATE(1970, 1, 1)</f>
        <v>41975.124340277776</v>
      </c>
      <c r="M3926" s="16">
        <f>(J3926 / 60 / 60 / 24) + DATE(1970, 1, 1)</f>
        <v>42005.124340277776</v>
      </c>
      <c r="N3926" s="10">
        <f>M3926-L3926</f>
        <v>30</v>
      </c>
      <c r="O3926" t="b">
        <v>1</v>
      </c>
      <c r="P3926">
        <v>4</v>
      </c>
      <c r="Q3926" s="12">
        <f>IFERROR(ROUND(E3926 / P3926, 2), 0)</f>
        <v>9.5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32" x14ac:dyDescent="0.2">
      <c r="A3927">
        <v>3981</v>
      </c>
      <c r="B3927" s="3" t="s">
        <v>3358</v>
      </c>
      <c r="C3927" s="3" t="s">
        <v>7469</v>
      </c>
      <c r="D3927" s="6">
        <v>30000</v>
      </c>
      <c r="E3927" s="8">
        <v>1225</v>
      </c>
      <c r="F3927" s="10">
        <f>ROUND(E3927 / D3927 * 100, 0)</f>
        <v>4</v>
      </c>
      <c r="G3927" t="s">
        <v>8220</v>
      </c>
      <c r="H3927" t="s">
        <v>8223</v>
      </c>
      <c r="I3927" t="s">
        <v>8245</v>
      </c>
      <c r="J3927">
        <v>1468729149</v>
      </c>
      <c r="K3927">
        <v>1463545149</v>
      </c>
      <c r="L3927" s="16">
        <f>(K3927 / 60 / 60 / 24) + DATE(1970, 1, 1)</f>
        <v>42508.179965277777</v>
      </c>
      <c r="M3927" s="16">
        <f>(J3927 / 60 / 60 / 24) + DATE(1970, 1, 1)</f>
        <v>42568.179965277777</v>
      </c>
      <c r="N3927" s="10">
        <f>M3927-L3927</f>
        <v>60</v>
      </c>
      <c r="O3927" t="b">
        <v>0</v>
      </c>
      <c r="P3927">
        <v>7</v>
      </c>
      <c r="Q3927" s="12">
        <f>IFERROR(ROUND(E3927 / P3927, 2), 0)</f>
        <v>175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48" hidden="1" x14ac:dyDescent="0.2">
      <c r="A3928">
        <v>3990</v>
      </c>
      <c r="B3928" s="3" t="s">
        <v>3986</v>
      </c>
      <c r="C3928" s="3" t="s">
        <v>8096</v>
      </c>
      <c r="D3928" s="6">
        <v>1650</v>
      </c>
      <c r="E3928" s="8">
        <v>69</v>
      </c>
      <c r="F3928" s="10">
        <f>ROUND(E3928 / D3928 * 100, 0)</f>
        <v>4</v>
      </c>
      <c r="G3928" t="s">
        <v>8220</v>
      </c>
      <c r="H3928" t="s">
        <v>8224</v>
      </c>
      <c r="I3928" t="s">
        <v>8246</v>
      </c>
      <c r="J3928">
        <v>1456934893</v>
      </c>
      <c r="K3928">
        <v>1454342893</v>
      </c>
      <c r="L3928" s="16">
        <f>(K3928 / 60 / 60 / 24) + DATE(1970, 1, 1)</f>
        <v>42401.672372685185</v>
      </c>
      <c r="M3928" s="16">
        <f>(J3928 / 60 / 60 / 24) + DATE(1970, 1, 1)</f>
        <v>42431.672372685185</v>
      </c>
      <c r="N3928" s="10">
        <f>M3928-L3928</f>
        <v>30</v>
      </c>
      <c r="O3928" t="b">
        <v>0</v>
      </c>
      <c r="P3928">
        <v>3</v>
      </c>
      <c r="Q3928" s="12">
        <f>IFERROR(ROUND(E3928 / P3928, 2), 0)</f>
        <v>23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hidden="1" x14ac:dyDescent="0.2">
      <c r="A3929">
        <v>4009</v>
      </c>
      <c r="B3929" s="3" t="s">
        <v>4005</v>
      </c>
      <c r="C3929" s="3" t="s">
        <v>8114</v>
      </c>
      <c r="D3929" s="6">
        <v>1930</v>
      </c>
      <c r="E3929" s="8">
        <v>75</v>
      </c>
      <c r="F3929" s="10">
        <f>ROUND(E3929 / D3929 * 100, 0)</f>
        <v>4</v>
      </c>
      <c r="G3929" t="s">
        <v>8220</v>
      </c>
      <c r="H3929" t="s">
        <v>8224</v>
      </c>
      <c r="I3929" t="s">
        <v>8246</v>
      </c>
      <c r="J3929">
        <v>1410281360</v>
      </c>
      <c r="K3929">
        <v>1406825360</v>
      </c>
      <c r="L3929" s="16">
        <f>(K3929 / 60 / 60 / 24) + DATE(1970, 1, 1)</f>
        <v>41851.700925925928</v>
      </c>
      <c r="M3929" s="16">
        <f>(J3929 / 60 / 60 / 24) + DATE(1970, 1, 1)</f>
        <v>41891.700925925928</v>
      </c>
      <c r="N3929" s="10">
        <f>M3929-L3929</f>
        <v>40</v>
      </c>
      <c r="O3929" t="b">
        <v>0</v>
      </c>
      <c r="P3929">
        <v>3</v>
      </c>
      <c r="Q3929" s="12">
        <f>IFERROR(ROUND(E3929 / P3929, 2), 0)</f>
        <v>25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2891</v>
      </c>
      <c r="B3930" s="3" t="s">
        <v>2891</v>
      </c>
      <c r="C3930" s="3" t="s">
        <v>7001</v>
      </c>
      <c r="D3930" s="6">
        <v>10000</v>
      </c>
      <c r="E3930" s="8">
        <v>273</v>
      </c>
      <c r="F3930" s="10">
        <f>ROUND(E3930 / D3930 * 100, 0)</f>
        <v>3</v>
      </c>
      <c r="G3930" t="s">
        <v>8220</v>
      </c>
      <c r="H3930" t="s">
        <v>8223</v>
      </c>
      <c r="I3930" t="s">
        <v>8245</v>
      </c>
      <c r="J3930">
        <v>1460751128</v>
      </c>
      <c r="K3930">
        <v>1455570728</v>
      </c>
      <c r="L3930" s="16">
        <f>(K3930 / 60 / 60 / 24) + DATE(1970, 1, 1)</f>
        <v>42415.883425925931</v>
      </c>
      <c r="M3930" s="16">
        <f>(J3930 / 60 / 60 / 24) + DATE(1970, 1, 1)</f>
        <v>42475.84175925926</v>
      </c>
      <c r="N3930" s="10">
        <f>M3930-L3930</f>
        <v>59.958333333328483</v>
      </c>
      <c r="O3930" t="b">
        <v>0</v>
      </c>
      <c r="P3930">
        <v>10</v>
      </c>
      <c r="Q3930" s="12">
        <f>IFERROR(ROUND(E3930 / P3930, 2), 0)</f>
        <v>27.3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64" x14ac:dyDescent="0.2">
      <c r="A3931">
        <v>2908</v>
      </c>
      <c r="B3931" s="3" t="s">
        <v>2908</v>
      </c>
      <c r="C3931" s="3" t="s">
        <v>7018</v>
      </c>
      <c r="D3931" s="6">
        <v>9600</v>
      </c>
      <c r="E3931" s="8">
        <v>264</v>
      </c>
      <c r="F3931" s="10">
        <f>ROUND(E3931 / D3931 * 100, 0)</f>
        <v>3</v>
      </c>
      <c r="G3931" t="s">
        <v>8220</v>
      </c>
      <c r="H3931" t="s">
        <v>8223</v>
      </c>
      <c r="I3931" t="s">
        <v>8245</v>
      </c>
      <c r="J3931">
        <v>1465407219</v>
      </c>
      <c r="K3931">
        <v>1462815219</v>
      </c>
      <c r="L3931" s="16">
        <f>(K3931 / 60 / 60 / 24) + DATE(1970, 1, 1)</f>
        <v>42499.731701388882</v>
      </c>
      <c r="M3931" s="16">
        <f>(J3931 / 60 / 60 / 24) + DATE(1970, 1, 1)</f>
        <v>42529.731701388882</v>
      </c>
      <c r="N3931" s="10">
        <f>M3931-L3931</f>
        <v>30</v>
      </c>
      <c r="O3931" t="b">
        <v>0</v>
      </c>
      <c r="P3931">
        <v>5</v>
      </c>
      <c r="Q3931" s="12">
        <f>IFERROR(ROUND(E3931 / P3931, 2), 0)</f>
        <v>52.8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32" x14ac:dyDescent="0.2">
      <c r="A3932">
        <v>3137</v>
      </c>
      <c r="B3932" s="3" t="s">
        <v>3137</v>
      </c>
      <c r="C3932" s="3" t="s">
        <v>7247</v>
      </c>
      <c r="D3932" s="6">
        <v>1500</v>
      </c>
      <c r="E3932" s="8">
        <v>50</v>
      </c>
      <c r="F3932" s="10">
        <f>ROUND(E3932 / D3932 * 100, 0)</f>
        <v>3</v>
      </c>
      <c r="G3932" t="s">
        <v>8221</v>
      </c>
      <c r="H3932" t="s">
        <v>8223</v>
      </c>
      <c r="I3932" t="s">
        <v>8245</v>
      </c>
      <c r="J3932">
        <v>1493838720</v>
      </c>
      <c r="K3932">
        <v>1489439669</v>
      </c>
      <c r="L3932" s="16">
        <f>(K3932 / 60 / 60 / 24) + DATE(1970, 1, 1)</f>
        <v>42807.885057870371</v>
      </c>
      <c r="M3932" s="16">
        <f>(J3932 / 60 / 60 / 24) + DATE(1970, 1, 1)</f>
        <v>42858.8</v>
      </c>
      <c r="N3932" s="10">
        <f>M3932-L3932</f>
        <v>50.914942129631527</v>
      </c>
      <c r="O3932" t="b">
        <v>0</v>
      </c>
      <c r="P3932">
        <v>1</v>
      </c>
      <c r="Q3932" s="12">
        <f>IFERROR(ROUND(E3932 / P3932, 2), 0)</f>
        <v>50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3846</v>
      </c>
      <c r="B3933" s="3" t="s">
        <v>3843</v>
      </c>
      <c r="C3933" s="3" t="s">
        <v>7955</v>
      </c>
      <c r="D3933" s="6">
        <v>7000</v>
      </c>
      <c r="E3933" s="8">
        <v>189</v>
      </c>
      <c r="F3933" s="10">
        <f>ROUND(E3933 / D3933 * 100, 0)</f>
        <v>3</v>
      </c>
      <c r="G3933" t="s">
        <v>8220</v>
      </c>
      <c r="H3933" t="s">
        <v>8223</v>
      </c>
      <c r="I3933" t="s">
        <v>8245</v>
      </c>
      <c r="J3933">
        <v>1412405940</v>
      </c>
      <c r="K3933">
        <v>1409721542</v>
      </c>
      <c r="L3933" s="16">
        <f>(K3933 / 60 / 60 / 24) + DATE(1970, 1, 1)</f>
        <v>41885.221550925926</v>
      </c>
      <c r="M3933" s="16">
        <f>(J3933 / 60 / 60 / 24) + DATE(1970, 1, 1)</f>
        <v>41916.290972222225</v>
      </c>
      <c r="N3933" s="10">
        <f>M3933-L3933</f>
        <v>31.06942129629897</v>
      </c>
      <c r="O3933" t="b">
        <v>1</v>
      </c>
      <c r="P3933">
        <v>8</v>
      </c>
      <c r="Q3933" s="12">
        <f>IFERROR(ROUND(E3933 / P3933, 2), 0)</f>
        <v>23.63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3855</v>
      </c>
      <c r="B3934" s="3" t="s">
        <v>3852</v>
      </c>
      <c r="C3934" s="3" t="s">
        <v>7964</v>
      </c>
      <c r="D3934" s="6">
        <v>1000</v>
      </c>
      <c r="E3934" s="8">
        <v>25</v>
      </c>
      <c r="F3934" s="10">
        <f>ROUND(E3934 / D3934 * 100, 0)</f>
        <v>3</v>
      </c>
      <c r="G3934" t="s">
        <v>8220</v>
      </c>
      <c r="H3934" t="s">
        <v>8223</v>
      </c>
      <c r="I3934" t="s">
        <v>8245</v>
      </c>
      <c r="J3934">
        <v>1427408271</v>
      </c>
      <c r="K3934">
        <v>1424819871</v>
      </c>
      <c r="L3934" s="16">
        <f>(K3934 / 60 / 60 / 24) + DATE(1970, 1, 1)</f>
        <v>42059.970729166671</v>
      </c>
      <c r="M3934" s="16">
        <f>(J3934 / 60 / 60 / 24) + DATE(1970, 1, 1)</f>
        <v>42089.929062499999</v>
      </c>
      <c r="N3934" s="10">
        <f>M3934-L3934</f>
        <v>29.958333333328483</v>
      </c>
      <c r="O3934" t="b">
        <v>0</v>
      </c>
      <c r="P3934">
        <v>1</v>
      </c>
      <c r="Q3934" s="12">
        <f>IFERROR(ROUND(E3934 / P3934, 2), 0)</f>
        <v>25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3894</v>
      </c>
      <c r="B3935" s="3" t="s">
        <v>3891</v>
      </c>
      <c r="C3935" s="3" t="s">
        <v>8002</v>
      </c>
      <c r="D3935" s="6">
        <v>15000</v>
      </c>
      <c r="E3935" s="8">
        <v>520</v>
      </c>
      <c r="F3935" s="10">
        <f>ROUND(E3935 / D3935 * 100, 0)</f>
        <v>3</v>
      </c>
      <c r="G3935" t="s">
        <v>8220</v>
      </c>
      <c r="H3935" t="s">
        <v>8223</v>
      </c>
      <c r="I3935" t="s">
        <v>8245</v>
      </c>
      <c r="J3935">
        <v>1481000340</v>
      </c>
      <c r="K3935">
        <v>1478386812</v>
      </c>
      <c r="L3935" s="16">
        <f>(K3935 / 60 / 60 / 24) + DATE(1970, 1, 1)</f>
        <v>42679.958472222221</v>
      </c>
      <c r="M3935" s="16">
        <f>(J3935 / 60 / 60 / 24) + DATE(1970, 1, 1)</f>
        <v>42710.207638888889</v>
      </c>
      <c r="N3935" s="10">
        <f>M3935-L3935</f>
        <v>30.249166666668316</v>
      </c>
      <c r="O3935" t="b">
        <v>0</v>
      </c>
      <c r="P3935">
        <v>11</v>
      </c>
      <c r="Q3935" s="12">
        <f>IFERROR(ROUND(E3935 / P3935, 2), 0)</f>
        <v>47.27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3910</v>
      </c>
      <c r="B3936" s="3" t="s">
        <v>3907</v>
      </c>
      <c r="C3936" s="3" t="s">
        <v>8018</v>
      </c>
      <c r="D3936" s="6">
        <v>6000</v>
      </c>
      <c r="E3936" s="8">
        <v>185</v>
      </c>
      <c r="F3936" s="10">
        <f>ROUND(E3936 / D3936 * 100, 0)</f>
        <v>3</v>
      </c>
      <c r="G3936" t="s">
        <v>8220</v>
      </c>
      <c r="H3936" t="s">
        <v>8223</v>
      </c>
      <c r="I3936" t="s">
        <v>8245</v>
      </c>
      <c r="J3936">
        <v>1441649397</v>
      </c>
      <c r="K3936">
        <v>1439057397</v>
      </c>
      <c r="L3936" s="16">
        <f>(K3936 / 60 / 60 / 24) + DATE(1970, 1, 1)</f>
        <v>42224.756909722222</v>
      </c>
      <c r="M3936" s="16">
        <f>(J3936 / 60 / 60 / 24) + DATE(1970, 1, 1)</f>
        <v>42254.756909722222</v>
      </c>
      <c r="N3936" s="10">
        <f>M3936-L3936</f>
        <v>30</v>
      </c>
      <c r="O3936" t="b">
        <v>0</v>
      </c>
      <c r="P3936">
        <v>3</v>
      </c>
      <c r="Q3936" s="12">
        <f>IFERROR(ROUND(E3936 / P3936, 2), 0)</f>
        <v>61.67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32" x14ac:dyDescent="0.2">
      <c r="A3937">
        <v>3946</v>
      </c>
      <c r="B3937" s="3" t="s">
        <v>3943</v>
      </c>
      <c r="C3937" s="3" t="s">
        <v>8054</v>
      </c>
      <c r="D3937" s="6">
        <v>6000</v>
      </c>
      <c r="E3937" s="8">
        <v>195</v>
      </c>
      <c r="F3937" s="10">
        <f>ROUND(E3937 / D3937 * 100, 0)</f>
        <v>3</v>
      </c>
      <c r="G3937" t="s">
        <v>8220</v>
      </c>
      <c r="H3937" t="s">
        <v>8223</v>
      </c>
      <c r="I3937" t="s">
        <v>8245</v>
      </c>
      <c r="J3937">
        <v>1425110400</v>
      </c>
      <c r="K3937">
        <v>1422388822</v>
      </c>
      <c r="L3937" s="16">
        <f>(K3937 / 60 / 60 / 24) + DATE(1970, 1, 1)</f>
        <v>42031.833587962959</v>
      </c>
      <c r="M3937" s="16">
        <f>(J3937 / 60 / 60 / 24) + DATE(1970, 1, 1)</f>
        <v>42063.333333333328</v>
      </c>
      <c r="N3937" s="10">
        <f>M3937-L3937</f>
        <v>31.499745370369055</v>
      </c>
      <c r="O3937" t="b">
        <v>0</v>
      </c>
      <c r="P3937">
        <v>5</v>
      </c>
      <c r="Q3937" s="12">
        <f>IFERROR(ROUND(E3937 / P3937, 2), 0)</f>
        <v>39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3947</v>
      </c>
      <c r="B3938" s="3" t="s">
        <v>3944</v>
      </c>
      <c r="C3938" s="3" t="s">
        <v>8055</v>
      </c>
      <c r="D3938" s="6">
        <v>3000</v>
      </c>
      <c r="E3938" s="8">
        <v>101</v>
      </c>
      <c r="F3938" s="10">
        <f>ROUND(E3938 / D3938 * 100, 0)</f>
        <v>3</v>
      </c>
      <c r="G3938" t="s">
        <v>8220</v>
      </c>
      <c r="H3938" t="s">
        <v>8223</v>
      </c>
      <c r="I3938" t="s">
        <v>8245</v>
      </c>
      <c r="J3938">
        <v>1475378744</v>
      </c>
      <c r="K3938">
        <v>1472786744</v>
      </c>
      <c r="L3938" s="16">
        <f>(K3938 / 60 / 60 / 24) + DATE(1970, 1, 1)</f>
        <v>42615.142870370371</v>
      </c>
      <c r="M3938" s="16">
        <f>(J3938 / 60 / 60 / 24) + DATE(1970, 1, 1)</f>
        <v>42645.142870370371</v>
      </c>
      <c r="N3938" s="10">
        <f>M3938-L3938</f>
        <v>30</v>
      </c>
      <c r="O3938" t="b">
        <v>0</v>
      </c>
      <c r="P3938">
        <v>2</v>
      </c>
      <c r="Q3938" s="12">
        <f>IFERROR(ROUND(E3938 / P3938, 2), 0)</f>
        <v>50.5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hidden="1" x14ac:dyDescent="0.2">
      <c r="A3939">
        <v>3962</v>
      </c>
      <c r="B3939" s="3" t="s">
        <v>3959</v>
      </c>
      <c r="C3939" s="3" t="s">
        <v>8069</v>
      </c>
      <c r="D3939" s="6">
        <v>1400</v>
      </c>
      <c r="E3939" s="8">
        <v>45</v>
      </c>
      <c r="F3939" s="10">
        <f>ROUND(E3939 / D3939 * 100, 0)</f>
        <v>3</v>
      </c>
      <c r="G3939" t="s">
        <v>8220</v>
      </c>
      <c r="H3939" t="s">
        <v>8224</v>
      </c>
      <c r="I3939" t="s">
        <v>8246</v>
      </c>
      <c r="J3939">
        <v>1448722494</v>
      </c>
      <c r="K3939">
        <v>1446562494</v>
      </c>
      <c r="L3939" s="16">
        <f>(K3939 / 60 / 60 / 24) + DATE(1970, 1, 1)</f>
        <v>42311.621458333335</v>
      </c>
      <c r="M3939" s="16">
        <f>(J3939 / 60 / 60 / 24) + DATE(1970, 1, 1)</f>
        <v>42336.621458333335</v>
      </c>
      <c r="N3939" s="10">
        <f>M3939-L3939</f>
        <v>25</v>
      </c>
      <c r="O3939" t="b">
        <v>0</v>
      </c>
      <c r="P3939">
        <v>3</v>
      </c>
      <c r="Q3939" s="12">
        <f>IFERROR(ROUND(E3939 / P3939, 2), 0)</f>
        <v>15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4058</v>
      </c>
      <c r="B3940" s="3" t="s">
        <v>4054</v>
      </c>
      <c r="C3940" s="3" t="s">
        <v>8162</v>
      </c>
      <c r="D3940" s="6">
        <v>3750</v>
      </c>
      <c r="E3940" s="8">
        <v>95</v>
      </c>
      <c r="F3940" s="10">
        <f>ROUND(E3940 / D3940 * 100, 0)</f>
        <v>3</v>
      </c>
      <c r="G3940" t="s">
        <v>8220</v>
      </c>
      <c r="H3940" t="s">
        <v>8223</v>
      </c>
      <c r="I3940" t="s">
        <v>8245</v>
      </c>
      <c r="J3940">
        <v>1459483140</v>
      </c>
      <c r="K3940">
        <v>1458178044</v>
      </c>
      <c r="L3940" s="16">
        <f>(K3940 / 60 / 60 / 24) + DATE(1970, 1, 1)</f>
        <v>42446.060694444444</v>
      </c>
      <c r="M3940" s="16">
        <f>(J3940 / 60 / 60 / 24) + DATE(1970, 1, 1)</f>
        <v>42461.165972222225</v>
      </c>
      <c r="N3940" s="10">
        <f>M3940-L3940</f>
        <v>15.105277777780429</v>
      </c>
      <c r="O3940" t="b">
        <v>0</v>
      </c>
      <c r="P3940">
        <v>4</v>
      </c>
      <c r="Q3940" s="12">
        <f>IFERROR(ROUND(E3940 / P3940, 2), 0)</f>
        <v>23.75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hidden="1" x14ac:dyDescent="0.2">
      <c r="A3941">
        <v>4059</v>
      </c>
      <c r="B3941" s="3" t="s">
        <v>4055</v>
      </c>
      <c r="C3941" s="3" t="s">
        <v>8163</v>
      </c>
      <c r="D3941" s="6">
        <v>10000</v>
      </c>
      <c r="E3941" s="8">
        <v>250</v>
      </c>
      <c r="F3941" s="10">
        <f>ROUND(E3941 / D3941 * 100, 0)</f>
        <v>3</v>
      </c>
      <c r="G3941" t="s">
        <v>8220</v>
      </c>
      <c r="H3941" t="s">
        <v>8228</v>
      </c>
      <c r="I3941" t="s">
        <v>8250</v>
      </c>
      <c r="J3941">
        <v>1410836400</v>
      </c>
      <c r="K3941">
        <v>1408116152</v>
      </c>
      <c r="L3941" s="16">
        <f>(K3941 / 60 / 60 / 24) + DATE(1970, 1, 1)</f>
        <v>41866.640648148146</v>
      </c>
      <c r="M3941" s="16">
        <f>(J3941 / 60 / 60 / 24) + DATE(1970, 1, 1)</f>
        <v>41898.125</v>
      </c>
      <c r="N3941" s="10">
        <f>M3941-L3941</f>
        <v>31.484351851853717</v>
      </c>
      <c r="O3941" t="b">
        <v>0</v>
      </c>
      <c r="P3941">
        <v>7</v>
      </c>
      <c r="Q3941" s="12">
        <f>IFERROR(ROUND(E3941 / P3941, 2), 0)</f>
        <v>35.71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hidden="1" x14ac:dyDescent="0.2">
      <c r="A3942">
        <v>4060</v>
      </c>
      <c r="B3942" s="3" t="s">
        <v>4056</v>
      </c>
      <c r="C3942" s="3" t="s">
        <v>8164</v>
      </c>
      <c r="D3942" s="6">
        <v>10000</v>
      </c>
      <c r="E3942" s="8">
        <v>285</v>
      </c>
      <c r="F3942" s="10">
        <f>ROUND(E3942 / D3942 * 100, 0)</f>
        <v>3</v>
      </c>
      <c r="G3942" t="s">
        <v>8220</v>
      </c>
      <c r="H3942" t="s">
        <v>8228</v>
      </c>
      <c r="I3942" t="s">
        <v>8250</v>
      </c>
      <c r="J3942">
        <v>1403539200</v>
      </c>
      <c r="K3942">
        <v>1400604056</v>
      </c>
      <c r="L3942" s="16">
        <f>(K3942 / 60 / 60 / 24) + DATE(1970, 1, 1)</f>
        <v>41779.695092592592</v>
      </c>
      <c r="M3942" s="16">
        <f>(J3942 / 60 / 60 / 24) + DATE(1970, 1, 1)</f>
        <v>41813.666666666664</v>
      </c>
      <c r="N3942" s="10">
        <f>M3942-L3942</f>
        <v>33.971574074072123</v>
      </c>
      <c r="O3942" t="b">
        <v>0</v>
      </c>
      <c r="P3942">
        <v>5</v>
      </c>
      <c r="Q3942" s="12">
        <f>IFERROR(ROUND(E3942 / P3942, 2), 0)</f>
        <v>57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4090</v>
      </c>
      <c r="B3943" s="3" t="s">
        <v>4086</v>
      </c>
      <c r="C3943" s="3" t="s">
        <v>8193</v>
      </c>
      <c r="D3943" s="6">
        <v>1000</v>
      </c>
      <c r="E3943" s="8">
        <v>32</v>
      </c>
      <c r="F3943" s="10">
        <f>ROUND(E3943 / D3943 * 100, 0)</f>
        <v>3</v>
      </c>
      <c r="G3943" t="s">
        <v>8220</v>
      </c>
      <c r="H3943" t="s">
        <v>8223</v>
      </c>
      <c r="I3943" t="s">
        <v>8245</v>
      </c>
      <c r="J3943">
        <v>1438959600</v>
      </c>
      <c r="K3943">
        <v>1437754137</v>
      </c>
      <c r="L3943" s="16">
        <f>(K3943 / 60 / 60 / 24) + DATE(1970, 1, 1)</f>
        <v>42209.67288194444</v>
      </c>
      <c r="M3943" s="16">
        <f>(J3943 / 60 / 60 / 24) + DATE(1970, 1, 1)</f>
        <v>42223.625</v>
      </c>
      <c r="N3943" s="10">
        <f>M3943-L3943</f>
        <v>13.952118055560277</v>
      </c>
      <c r="O3943" t="b">
        <v>0</v>
      </c>
      <c r="P3943">
        <v>3</v>
      </c>
      <c r="Q3943" s="12">
        <f>IFERROR(ROUND(E3943 / P3943, 2), 0)</f>
        <v>10.67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32" hidden="1" x14ac:dyDescent="0.2">
      <c r="A3944">
        <v>4095</v>
      </c>
      <c r="B3944" s="3" t="s">
        <v>4091</v>
      </c>
      <c r="C3944" s="3" t="s">
        <v>8198</v>
      </c>
      <c r="D3944" s="6">
        <v>30000</v>
      </c>
      <c r="E3944" s="8">
        <v>800</v>
      </c>
      <c r="F3944" s="10">
        <f>ROUND(E3944 / D3944 * 100, 0)</f>
        <v>3</v>
      </c>
      <c r="G3944" t="s">
        <v>8220</v>
      </c>
      <c r="H3944" t="s">
        <v>8237</v>
      </c>
      <c r="I3944" t="s">
        <v>8255</v>
      </c>
      <c r="J3944">
        <v>1482108350</v>
      </c>
      <c r="K3944">
        <v>1479516350</v>
      </c>
      <c r="L3944" s="16">
        <f>(K3944 / 60 / 60 / 24) + DATE(1970, 1, 1)</f>
        <v>42693.031828703708</v>
      </c>
      <c r="M3944" s="16">
        <f>(J3944 / 60 / 60 / 24) + DATE(1970, 1, 1)</f>
        <v>42723.031828703708</v>
      </c>
      <c r="N3944" s="10">
        <f>M3944-L3944</f>
        <v>30</v>
      </c>
      <c r="O3944" t="b">
        <v>0</v>
      </c>
      <c r="P3944">
        <v>1</v>
      </c>
      <c r="Q3944" s="12">
        <f>IFERROR(ROUND(E3944 / P3944, 2), 0)</f>
        <v>800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4111</v>
      </c>
      <c r="B3945" s="3" t="s">
        <v>4107</v>
      </c>
      <c r="C3945" s="3" t="s">
        <v>8214</v>
      </c>
      <c r="D3945" s="6">
        <v>3000</v>
      </c>
      <c r="E3945" s="8">
        <v>94</v>
      </c>
      <c r="F3945" s="10">
        <f>ROUND(E3945 / D3945 * 100, 0)</f>
        <v>3</v>
      </c>
      <c r="G3945" t="s">
        <v>8220</v>
      </c>
      <c r="H3945" t="s">
        <v>8223</v>
      </c>
      <c r="I3945" t="s">
        <v>8245</v>
      </c>
      <c r="J3945">
        <v>1424747740</v>
      </c>
      <c r="K3945">
        <v>1422155740</v>
      </c>
      <c r="L3945" s="16">
        <f>(K3945 / 60 / 60 / 24) + DATE(1970, 1, 1)</f>
        <v>42029.135879629626</v>
      </c>
      <c r="M3945" s="16">
        <f>(J3945 / 60 / 60 / 24) + DATE(1970, 1, 1)</f>
        <v>42059.135879629626</v>
      </c>
      <c r="N3945" s="10">
        <f>M3945-L3945</f>
        <v>30</v>
      </c>
      <c r="O3945" t="b">
        <v>0</v>
      </c>
      <c r="P3945">
        <v>6</v>
      </c>
      <c r="Q3945" s="12">
        <f>IFERROR(ROUND(E3945 / P3945, 2), 0)</f>
        <v>15.67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2852</v>
      </c>
      <c r="B3946" s="3" t="s">
        <v>2852</v>
      </c>
      <c r="C3946" s="3" t="s">
        <v>6962</v>
      </c>
      <c r="D3946" s="6">
        <v>5000</v>
      </c>
      <c r="E3946" s="8">
        <v>95</v>
      </c>
      <c r="F3946" s="10">
        <f>ROUND(E3946 / D3946 * 100, 0)</f>
        <v>2</v>
      </c>
      <c r="G3946" t="s">
        <v>8220</v>
      </c>
      <c r="H3946" t="s">
        <v>8223</v>
      </c>
      <c r="I3946" t="s">
        <v>8245</v>
      </c>
      <c r="J3946">
        <v>1403312703</v>
      </c>
      <c r="K3946">
        <v>1400720703</v>
      </c>
      <c r="L3946" s="16">
        <f>(K3946 / 60 / 60 / 24) + DATE(1970, 1, 1)</f>
        <v>41781.045173611114</v>
      </c>
      <c r="M3946" s="16">
        <f>(J3946 / 60 / 60 / 24) + DATE(1970, 1, 1)</f>
        <v>41811.045173611114</v>
      </c>
      <c r="N3946" s="10">
        <f>M3946-L3946</f>
        <v>30</v>
      </c>
      <c r="O3946" t="b">
        <v>0</v>
      </c>
      <c r="P3946">
        <v>6</v>
      </c>
      <c r="Q3946" s="12">
        <f>IFERROR(ROUND(E3946 / P3946, 2), 0)</f>
        <v>15.83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32" hidden="1" x14ac:dyDescent="0.2">
      <c r="A3947">
        <v>2859</v>
      </c>
      <c r="B3947" s="3" t="s">
        <v>2859</v>
      </c>
      <c r="C3947" s="3" t="s">
        <v>6969</v>
      </c>
      <c r="D3947" s="6">
        <v>2000</v>
      </c>
      <c r="E3947" s="8">
        <v>35</v>
      </c>
      <c r="F3947" s="10">
        <f>ROUND(E3947 / D3947 * 100, 0)</f>
        <v>2</v>
      </c>
      <c r="G3947" t="s">
        <v>8220</v>
      </c>
      <c r="H3947" t="s">
        <v>8225</v>
      </c>
      <c r="I3947" t="s">
        <v>8247</v>
      </c>
      <c r="J3947">
        <v>1444984904</v>
      </c>
      <c r="K3947">
        <v>1439800904</v>
      </c>
      <c r="L3947" s="16">
        <f>(K3947 / 60 / 60 / 24) + DATE(1970, 1, 1)</f>
        <v>42233.362314814818</v>
      </c>
      <c r="M3947" s="16">
        <f>(J3947 / 60 / 60 / 24) + DATE(1970, 1, 1)</f>
        <v>42293.362314814818</v>
      </c>
      <c r="N3947" s="10">
        <f>M3947-L3947</f>
        <v>60</v>
      </c>
      <c r="O3947" t="b">
        <v>0</v>
      </c>
      <c r="P3947">
        <v>1</v>
      </c>
      <c r="Q3947" s="12">
        <f>IFERROR(ROUND(E3947 / P3947, 2), 0)</f>
        <v>35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16" hidden="1" x14ac:dyDescent="0.2">
      <c r="A3948">
        <v>2864</v>
      </c>
      <c r="B3948" s="3" t="s">
        <v>2864</v>
      </c>
      <c r="C3948" s="3" t="s">
        <v>6974</v>
      </c>
      <c r="D3948" s="6">
        <v>2500</v>
      </c>
      <c r="E3948" s="8">
        <v>40</v>
      </c>
      <c r="F3948" s="10">
        <f>ROUND(E3948 / D3948 * 100, 0)</f>
        <v>2</v>
      </c>
      <c r="G3948" t="s">
        <v>8220</v>
      </c>
      <c r="H3948" t="s">
        <v>8224</v>
      </c>
      <c r="I3948" t="s">
        <v>8246</v>
      </c>
      <c r="J3948">
        <v>1437139080</v>
      </c>
      <c r="K3948">
        <v>1434552207</v>
      </c>
      <c r="L3948" s="16">
        <f>(K3948 / 60 / 60 / 24) + DATE(1970, 1, 1)</f>
        <v>42172.613506944443</v>
      </c>
      <c r="M3948" s="16">
        <f>(J3948 / 60 / 60 / 24) + DATE(1970, 1, 1)</f>
        <v>42202.554166666669</v>
      </c>
      <c r="N3948" s="10">
        <f>M3948-L3948</f>
        <v>29.940659722225973</v>
      </c>
      <c r="O3948" t="b">
        <v>0</v>
      </c>
      <c r="P3948">
        <v>3</v>
      </c>
      <c r="Q3948" s="12">
        <f>IFERROR(ROUND(E3948 / P3948, 2), 0)</f>
        <v>13.33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hidden="1" x14ac:dyDescent="0.2">
      <c r="A3949">
        <v>2878</v>
      </c>
      <c r="B3949" s="3" t="s">
        <v>2878</v>
      </c>
      <c r="C3949" s="3" t="s">
        <v>6988</v>
      </c>
      <c r="D3949" s="6">
        <v>3000</v>
      </c>
      <c r="E3949" s="8">
        <v>63</v>
      </c>
      <c r="F3949" s="10">
        <f>ROUND(E3949 / D3949 * 100, 0)</f>
        <v>2</v>
      </c>
      <c r="G3949" t="s">
        <v>8220</v>
      </c>
      <c r="H3949" t="s">
        <v>8224</v>
      </c>
      <c r="I3949" t="s">
        <v>8246</v>
      </c>
      <c r="J3949">
        <v>1435934795</v>
      </c>
      <c r="K3949">
        <v>1430750795</v>
      </c>
      <c r="L3949" s="16">
        <f>(K3949 / 60 / 60 / 24) + DATE(1970, 1, 1)</f>
        <v>42128.615682870368</v>
      </c>
      <c r="M3949" s="16">
        <f>(J3949 / 60 / 60 / 24) + DATE(1970, 1, 1)</f>
        <v>42188.615682870368</v>
      </c>
      <c r="N3949" s="10">
        <f>M3949-L3949</f>
        <v>60</v>
      </c>
      <c r="O3949" t="b">
        <v>0</v>
      </c>
      <c r="P3949">
        <v>4</v>
      </c>
      <c r="Q3949" s="12">
        <f>IFERROR(ROUND(E3949 / P3949, 2), 0)</f>
        <v>15.75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hidden="1" x14ac:dyDescent="0.2">
      <c r="A3950">
        <v>3142</v>
      </c>
      <c r="B3950" s="3" t="s">
        <v>3142</v>
      </c>
      <c r="C3950" s="3" t="s">
        <v>7252</v>
      </c>
      <c r="D3950" s="6">
        <v>2750</v>
      </c>
      <c r="E3950" s="8">
        <v>45</v>
      </c>
      <c r="F3950" s="10">
        <f>ROUND(E3950 / D3950 * 100, 0)</f>
        <v>2</v>
      </c>
      <c r="G3950" t="s">
        <v>8221</v>
      </c>
      <c r="H3950" t="s">
        <v>8224</v>
      </c>
      <c r="I3950" t="s">
        <v>8246</v>
      </c>
      <c r="J3950">
        <v>1489922339</v>
      </c>
      <c r="K3950">
        <v>1487333939</v>
      </c>
      <c r="L3950" s="16">
        <f>(K3950 / 60 / 60 / 24) + DATE(1970, 1, 1)</f>
        <v>42783.513182870374</v>
      </c>
      <c r="M3950" s="16">
        <f>(J3950 / 60 / 60 / 24) + DATE(1970, 1, 1)</f>
        <v>42813.471516203703</v>
      </c>
      <c r="N3950" s="10">
        <f>M3950-L3950</f>
        <v>29.958333333328483</v>
      </c>
      <c r="O3950" t="b">
        <v>0</v>
      </c>
      <c r="P3950">
        <v>3</v>
      </c>
      <c r="Q3950" s="12">
        <f>IFERROR(ROUND(E3950 / P3950, 2), 0)</f>
        <v>15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3742</v>
      </c>
      <c r="B3951" s="3" t="s">
        <v>3739</v>
      </c>
      <c r="C3951" s="3" t="s">
        <v>7852</v>
      </c>
      <c r="D3951" s="6">
        <v>5000</v>
      </c>
      <c r="E3951" s="8">
        <v>100</v>
      </c>
      <c r="F3951" s="10">
        <f>ROUND(E3951 / D3951 * 100, 0)</f>
        <v>2</v>
      </c>
      <c r="G3951" t="s">
        <v>8220</v>
      </c>
      <c r="H3951" t="s">
        <v>8223</v>
      </c>
      <c r="I3951" t="s">
        <v>8245</v>
      </c>
      <c r="J3951">
        <v>1409980144</v>
      </c>
      <c r="K3951">
        <v>1407388144</v>
      </c>
      <c r="L3951" s="16">
        <f>(K3951 / 60 / 60 / 24) + DATE(1970, 1, 1)</f>
        <v>41858.214629629627</v>
      </c>
      <c r="M3951" s="16">
        <f>(J3951 / 60 / 60 / 24) + DATE(1970, 1, 1)</f>
        <v>41888.214629629627</v>
      </c>
      <c r="N3951" s="10">
        <f>M3951-L3951</f>
        <v>30</v>
      </c>
      <c r="O3951" t="b">
        <v>0</v>
      </c>
      <c r="P3951">
        <v>4</v>
      </c>
      <c r="Q3951" s="12">
        <f>IFERROR(ROUND(E3951 / P3951, 2), 0)</f>
        <v>25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16" x14ac:dyDescent="0.2">
      <c r="A3952">
        <v>3746</v>
      </c>
      <c r="B3952" s="3" t="s">
        <v>3743</v>
      </c>
      <c r="C3952" s="3" t="s">
        <v>7856</v>
      </c>
      <c r="D3952" s="6">
        <v>8500</v>
      </c>
      <c r="E3952" s="8">
        <v>202</v>
      </c>
      <c r="F3952" s="10">
        <f>ROUND(E3952 / D3952 * 100, 0)</f>
        <v>2</v>
      </c>
      <c r="G3952" t="s">
        <v>8220</v>
      </c>
      <c r="H3952" t="s">
        <v>8223</v>
      </c>
      <c r="I3952" t="s">
        <v>8245</v>
      </c>
      <c r="J3952">
        <v>1475918439</v>
      </c>
      <c r="K3952">
        <v>1473326439</v>
      </c>
      <c r="L3952" s="16">
        <f>(K3952 / 60 / 60 / 24) + DATE(1970, 1, 1)</f>
        <v>42621.389340277776</v>
      </c>
      <c r="M3952" s="16">
        <f>(J3952 / 60 / 60 / 24) + DATE(1970, 1, 1)</f>
        <v>42651.389340277776</v>
      </c>
      <c r="N3952" s="10">
        <f>M3952-L3952</f>
        <v>30</v>
      </c>
      <c r="O3952" t="b">
        <v>0</v>
      </c>
      <c r="P3952">
        <v>1</v>
      </c>
      <c r="Q3952" s="12">
        <f>IFERROR(ROUND(E3952 / P3952, 2), 0)</f>
        <v>202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64" x14ac:dyDescent="0.2">
      <c r="A3953">
        <v>3845</v>
      </c>
      <c r="B3953" s="3" t="s">
        <v>3842</v>
      </c>
      <c r="C3953" s="3" t="s">
        <v>7954</v>
      </c>
      <c r="D3953" s="6">
        <v>40000</v>
      </c>
      <c r="E3953" s="8">
        <v>842</v>
      </c>
      <c r="F3953" s="10">
        <f>ROUND(E3953 / D3953 * 100, 0)</f>
        <v>2</v>
      </c>
      <c r="G3953" t="s">
        <v>8220</v>
      </c>
      <c r="H3953" t="s">
        <v>8223</v>
      </c>
      <c r="I3953" t="s">
        <v>8245</v>
      </c>
      <c r="J3953">
        <v>1443711774</v>
      </c>
      <c r="K3953">
        <v>1441119774</v>
      </c>
      <c r="L3953" s="16">
        <f>(K3953 / 60 / 60 / 24) + DATE(1970, 1, 1)</f>
        <v>42248.627013888887</v>
      </c>
      <c r="M3953" s="16">
        <f>(J3953 / 60 / 60 / 24) + DATE(1970, 1, 1)</f>
        <v>42278.627013888887</v>
      </c>
      <c r="N3953" s="10">
        <f>M3953-L3953</f>
        <v>30</v>
      </c>
      <c r="O3953" t="b">
        <v>1</v>
      </c>
      <c r="P3953">
        <v>12</v>
      </c>
      <c r="Q3953" s="12">
        <f>IFERROR(ROUND(E3953 / P3953, 2), 0)</f>
        <v>70.17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hidden="1" x14ac:dyDescent="0.2">
      <c r="A3954">
        <v>3858</v>
      </c>
      <c r="B3954" s="3" t="s">
        <v>3855</v>
      </c>
      <c r="C3954" s="3" t="s">
        <v>7967</v>
      </c>
      <c r="D3954" s="6">
        <v>500</v>
      </c>
      <c r="E3954" s="8">
        <v>10</v>
      </c>
      <c r="F3954" s="10">
        <f>ROUND(E3954 / D3954 * 100, 0)</f>
        <v>2</v>
      </c>
      <c r="G3954" t="s">
        <v>8220</v>
      </c>
      <c r="H3954" t="s">
        <v>8224</v>
      </c>
      <c r="I3954" t="s">
        <v>8246</v>
      </c>
      <c r="J3954">
        <v>1432328400</v>
      </c>
      <c r="K3954">
        <v>1430734844</v>
      </c>
      <c r="L3954" s="16">
        <f>(K3954 / 60 / 60 / 24) + DATE(1970, 1, 1)</f>
        <v>42128.431064814817</v>
      </c>
      <c r="M3954" s="16">
        <f>(J3954 / 60 / 60 / 24) + DATE(1970, 1, 1)</f>
        <v>42146.875</v>
      </c>
      <c r="N3954" s="10">
        <f>M3954-L3954</f>
        <v>18.443935185183364</v>
      </c>
      <c r="O3954" t="b">
        <v>0</v>
      </c>
      <c r="P3954">
        <v>1</v>
      </c>
      <c r="Q3954" s="12">
        <f>IFERROR(ROUND(E3954 / P3954, 2), 0)</f>
        <v>10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hidden="1" x14ac:dyDescent="0.2">
      <c r="A3955">
        <v>3919</v>
      </c>
      <c r="B3955" s="3" t="s">
        <v>3916</v>
      </c>
      <c r="C3955" s="3" t="s">
        <v>8027</v>
      </c>
      <c r="D3955" s="6">
        <v>5000</v>
      </c>
      <c r="E3955" s="8">
        <v>90</v>
      </c>
      <c r="F3955" s="10">
        <f>ROUND(E3955 / D3955 * 100, 0)</f>
        <v>2</v>
      </c>
      <c r="G3955" t="s">
        <v>8220</v>
      </c>
      <c r="H3955" t="s">
        <v>8224</v>
      </c>
      <c r="I3955" t="s">
        <v>8246</v>
      </c>
      <c r="J3955">
        <v>1453075200</v>
      </c>
      <c r="K3955">
        <v>1450628773</v>
      </c>
      <c r="L3955" s="16">
        <f>(K3955 / 60 / 60 / 24) + DATE(1970, 1, 1)</f>
        <v>42358.684872685189</v>
      </c>
      <c r="M3955" s="16">
        <f>(J3955 / 60 / 60 / 24) + DATE(1970, 1, 1)</f>
        <v>42387</v>
      </c>
      <c r="N3955" s="10">
        <f>M3955-L3955</f>
        <v>28.315127314810525</v>
      </c>
      <c r="O3955" t="b">
        <v>0</v>
      </c>
      <c r="P3955">
        <v>3</v>
      </c>
      <c r="Q3955" s="12">
        <f>IFERROR(ROUND(E3955 / P3955, 2), 0)</f>
        <v>30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3929</v>
      </c>
      <c r="B3956" s="3" t="s">
        <v>3926</v>
      </c>
      <c r="C3956" s="3" t="s">
        <v>8037</v>
      </c>
      <c r="D3956" s="6">
        <v>20000</v>
      </c>
      <c r="E3956" s="8">
        <v>453</v>
      </c>
      <c r="F3956" s="10">
        <f>ROUND(E3956 / D3956 * 100, 0)</f>
        <v>2</v>
      </c>
      <c r="G3956" t="s">
        <v>8220</v>
      </c>
      <c r="H3956" t="s">
        <v>8223</v>
      </c>
      <c r="I3956" t="s">
        <v>8245</v>
      </c>
      <c r="J3956">
        <v>1474228265</v>
      </c>
      <c r="K3956">
        <v>1471636265</v>
      </c>
      <c r="L3956" s="16">
        <f>(K3956 / 60 / 60 / 24) + DATE(1970, 1, 1)</f>
        <v>42601.827141203699</v>
      </c>
      <c r="M3956" s="16">
        <f>(J3956 / 60 / 60 / 24) + DATE(1970, 1, 1)</f>
        <v>42631.827141203699</v>
      </c>
      <c r="N3956" s="10">
        <f>M3956-L3956</f>
        <v>30</v>
      </c>
      <c r="O3956" t="b">
        <v>0</v>
      </c>
      <c r="P3956">
        <v>14</v>
      </c>
      <c r="Q3956" s="12">
        <f>IFERROR(ROUND(E3956 / P3956, 2), 0)</f>
        <v>32.36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3960</v>
      </c>
      <c r="B3957" s="3" t="s">
        <v>3957</v>
      </c>
      <c r="C3957" s="3" t="s">
        <v>8067</v>
      </c>
      <c r="D3957" s="6">
        <v>3000</v>
      </c>
      <c r="E3957" s="8">
        <v>45</v>
      </c>
      <c r="F3957" s="10">
        <f>ROUND(E3957 / D3957 * 100, 0)</f>
        <v>2</v>
      </c>
      <c r="G3957" t="s">
        <v>8220</v>
      </c>
      <c r="H3957" t="s">
        <v>8223</v>
      </c>
      <c r="I3957" t="s">
        <v>8245</v>
      </c>
      <c r="J3957">
        <v>1451852256</v>
      </c>
      <c r="K3957">
        <v>1449260256</v>
      </c>
      <c r="L3957" s="16">
        <f>(K3957 / 60 / 60 / 24) + DATE(1970, 1, 1)</f>
        <v>42342.845555555556</v>
      </c>
      <c r="M3957" s="16">
        <f>(J3957 / 60 / 60 / 24) + DATE(1970, 1, 1)</f>
        <v>42372.845555555556</v>
      </c>
      <c r="N3957" s="10">
        <f>M3957-L3957</f>
        <v>30</v>
      </c>
      <c r="O3957" t="b">
        <v>0</v>
      </c>
      <c r="P3957">
        <v>4</v>
      </c>
      <c r="Q3957" s="12">
        <f>IFERROR(ROUND(E3957 / P3957, 2), 0)</f>
        <v>11.25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hidden="1" x14ac:dyDescent="0.2">
      <c r="A3958">
        <v>3979</v>
      </c>
      <c r="B3958" s="3" t="s">
        <v>3976</v>
      </c>
      <c r="C3958" s="3" t="s">
        <v>8086</v>
      </c>
      <c r="D3958" s="6">
        <v>6000</v>
      </c>
      <c r="E3958" s="8">
        <v>110</v>
      </c>
      <c r="F3958" s="10">
        <f>ROUND(E3958 / D3958 * 100, 0)</f>
        <v>2</v>
      </c>
      <c r="G3958" t="s">
        <v>8220</v>
      </c>
      <c r="H3958" t="s">
        <v>8224</v>
      </c>
      <c r="I3958" t="s">
        <v>8246</v>
      </c>
      <c r="J3958">
        <v>1427659200</v>
      </c>
      <c r="K3958">
        <v>1425678057</v>
      </c>
      <c r="L3958" s="16">
        <f>(K3958 / 60 / 60 / 24) + DATE(1970, 1, 1)</f>
        <v>42069.903437500005</v>
      </c>
      <c r="M3958" s="16">
        <f>(J3958 / 60 / 60 / 24) + DATE(1970, 1, 1)</f>
        <v>42092.833333333328</v>
      </c>
      <c r="N3958" s="10">
        <f>M3958-L3958</f>
        <v>22.929895833323826</v>
      </c>
      <c r="O3958" t="b">
        <v>0</v>
      </c>
      <c r="P3958">
        <v>6</v>
      </c>
      <c r="Q3958" s="12">
        <f>IFERROR(ROUND(E3958 / P3958, 2), 0)</f>
        <v>18.329999999999998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32" x14ac:dyDescent="0.2">
      <c r="A3959">
        <v>3988</v>
      </c>
      <c r="B3959" s="3" t="s">
        <v>3984</v>
      </c>
      <c r="C3959" s="3" t="s">
        <v>8094</v>
      </c>
      <c r="D3959" s="6">
        <v>1500</v>
      </c>
      <c r="E3959" s="8">
        <v>32</v>
      </c>
      <c r="F3959" s="10">
        <f>ROUND(E3959 / D3959 * 100, 0)</f>
        <v>2</v>
      </c>
      <c r="G3959" t="s">
        <v>8220</v>
      </c>
      <c r="H3959" t="s">
        <v>8223</v>
      </c>
      <c r="I3959" t="s">
        <v>8245</v>
      </c>
      <c r="J3959">
        <v>1440813413</v>
      </c>
      <c r="K3959">
        <v>1439517413</v>
      </c>
      <c r="L3959" s="16">
        <f>(K3959 / 60 / 60 / 24) + DATE(1970, 1, 1)</f>
        <v>42230.08116898148</v>
      </c>
      <c r="M3959" s="16">
        <f>(J3959 / 60 / 60 / 24) + DATE(1970, 1, 1)</f>
        <v>42245.08116898148</v>
      </c>
      <c r="N3959" s="10">
        <f>M3959-L3959</f>
        <v>15</v>
      </c>
      <c r="O3959" t="b">
        <v>0</v>
      </c>
      <c r="P3959">
        <v>4</v>
      </c>
      <c r="Q3959" s="12">
        <f>IFERROR(ROUND(E3959 / P3959, 2), 0)</f>
        <v>8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4002</v>
      </c>
      <c r="B3960" s="3" t="s">
        <v>3998</v>
      </c>
      <c r="C3960" s="3" t="s">
        <v>8108</v>
      </c>
      <c r="D3960" s="6">
        <v>1250</v>
      </c>
      <c r="E3960" s="8">
        <v>23</v>
      </c>
      <c r="F3960" s="10">
        <f>ROUND(E3960 / D3960 * 100, 0)</f>
        <v>2</v>
      </c>
      <c r="G3960" t="s">
        <v>8220</v>
      </c>
      <c r="H3960" t="s">
        <v>8223</v>
      </c>
      <c r="I3960" t="s">
        <v>8245</v>
      </c>
      <c r="J3960">
        <v>1411779761</v>
      </c>
      <c r="K3960">
        <v>1409187761</v>
      </c>
      <c r="L3960" s="16">
        <f>(K3960 / 60 / 60 / 24) + DATE(1970, 1, 1)</f>
        <v>41879.043530092589</v>
      </c>
      <c r="M3960" s="16">
        <f>(J3960 / 60 / 60 / 24) + DATE(1970, 1, 1)</f>
        <v>41909.043530092589</v>
      </c>
      <c r="N3960" s="10">
        <f>M3960-L3960</f>
        <v>30</v>
      </c>
      <c r="O3960" t="b">
        <v>0</v>
      </c>
      <c r="P3960">
        <v>4</v>
      </c>
      <c r="Q3960" s="12">
        <f>IFERROR(ROUND(E3960 / P3960, 2), 0)</f>
        <v>5.75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4047</v>
      </c>
      <c r="B3961" s="3" t="s">
        <v>4043</v>
      </c>
      <c r="C3961" s="3" t="s">
        <v>8151</v>
      </c>
      <c r="D3961" s="6">
        <v>5000</v>
      </c>
      <c r="E3961" s="8">
        <v>110</v>
      </c>
      <c r="F3961" s="10">
        <f>ROUND(E3961 / D3961 * 100, 0)</f>
        <v>2</v>
      </c>
      <c r="G3961" t="s">
        <v>8220</v>
      </c>
      <c r="H3961" t="s">
        <v>8223</v>
      </c>
      <c r="I3961" t="s">
        <v>8245</v>
      </c>
      <c r="J3961">
        <v>1420938000</v>
      </c>
      <c r="K3961">
        <v>1418862743</v>
      </c>
      <c r="L3961" s="16">
        <f>(K3961 / 60 / 60 / 24) + DATE(1970, 1, 1)</f>
        <v>41991.022488425922</v>
      </c>
      <c r="M3961" s="16">
        <f>(J3961 / 60 / 60 / 24) + DATE(1970, 1, 1)</f>
        <v>42015.041666666672</v>
      </c>
      <c r="N3961" s="10">
        <f>M3961-L3961</f>
        <v>24.01917824074917</v>
      </c>
      <c r="O3961" t="b">
        <v>0</v>
      </c>
      <c r="P3961">
        <v>4</v>
      </c>
      <c r="Q3961" s="12">
        <f>IFERROR(ROUND(E3961 / P3961, 2), 0)</f>
        <v>27.5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4062</v>
      </c>
      <c r="B3962" s="3" t="s">
        <v>4058</v>
      </c>
      <c r="C3962" s="3" t="s">
        <v>8166</v>
      </c>
      <c r="D3962" s="6">
        <v>20000</v>
      </c>
      <c r="E3962" s="8">
        <v>490</v>
      </c>
      <c r="F3962" s="10">
        <f>ROUND(E3962 / D3962 * 100, 0)</f>
        <v>2</v>
      </c>
      <c r="G3962" t="s">
        <v>8220</v>
      </c>
      <c r="H3962" t="s">
        <v>8223</v>
      </c>
      <c r="I3962" t="s">
        <v>8245</v>
      </c>
      <c r="J3962">
        <v>1467481468</v>
      </c>
      <c r="K3962">
        <v>1464889468</v>
      </c>
      <c r="L3962" s="16">
        <f>(K3962 / 60 / 60 / 24) + DATE(1970, 1, 1)</f>
        <v>42523.739212962959</v>
      </c>
      <c r="M3962" s="16">
        <f>(J3962 / 60 / 60 / 24) + DATE(1970, 1, 1)</f>
        <v>42553.739212962959</v>
      </c>
      <c r="N3962" s="10">
        <f>M3962-L3962</f>
        <v>30</v>
      </c>
      <c r="O3962" t="b">
        <v>0</v>
      </c>
      <c r="P3962">
        <v>3</v>
      </c>
      <c r="Q3962" s="12">
        <f>IFERROR(ROUND(E3962 / P3962, 2), 0)</f>
        <v>163.33000000000001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4082</v>
      </c>
      <c r="B3963" s="3" t="s">
        <v>4078</v>
      </c>
      <c r="C3963" s="3" t="s">
        <v>8185</v>
      </c>
      <c r="D3963" s="6">
        <v>150</v>
      </c>
      <c r="E3963" s="8">
        <v>3</v>
      </c>
      <c r="F3963" s="10">
        <f>ROUND(E3963 / D3963 * 100, 0)</f>
        <v>2</v>
      </c>
      <c r="G3963" t="s">
        <v>8220</v>
      </c>
      <c r="H3963" t="s">
        <v>8223</v>
      </c>
      <c r="I3963" t="s">
        <v>8245</v>
      </c>
      <c r="J3963">
        <v>1447542000</v>
      </c>
      <c r="K3963">
        <v>1446179553</v>
      </c>
      <c r="L3963" s="16">
        <f>(K3963 / 60 / 60 / 24) + DATE(1970, 1, 1)</f>
        <v>42307.189270833333</v>
      </c>
      <c r="M3963" s="16">
        <f>(J3963 / 60 / 60 / 24) + DATE(1970, 1, 1)</f>
        <v>42322.958333333328</v>
      </c>
      <c r="N3963" s="10">
        <f>M3963-L3963</f>
        <v>15.769062499995925</v>
      </c>
      <c r="O3963" t="b">
        <v>0</v>
      </c>
      <c r="P3963">
        <v>2</v>
      </c>
      <c r="Q3963" s="12">
        <f>IFERROR(ROUND(E3963 / P3963, 2), 0)</f>
        <v>1.5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hidden="1" x14ac:dyDescent="0.2">
      <c r="A3964">
        <v>4093</v>
      </c>
      <c r="B3964" s="3" t="s">
        <v>4089</v>
      </c>
      <c r="C3964" s="3" t="s">
        <v>8196</v>
      </c>
      <c r="D3964" s="6">
        <v>2500</v>
      </c>
      <c r="E3964" s="8">
        <v>60</v>
      </c>
      <c r="F3964" s="10">
        <f>ROUND(E3964 / D3964 * 100, 0)</f>
        <v>2</v>
      </c>
      <c r="G3964" t="s">
        <v>8220</v>
      </c>
      <c r="H3964" t="s">
        <v>8224</v>
      </c>
      <c r="I3964" t="s">
        <v>8246</v>
      </c>
      <c r="J3964">
        <v>1440272093</v>
      </c>
      <c r="K3964">
        <v>1435088093</v>
      </c>
      <c r="L3964" s="16">
        <f>(K3964 / 60 / 60 / 24) + DATE(1970, 1, 1)</f>
        <v>42178.815891203703</v>
      </c>
      <c r="M3964" s="16">
        <f>(J3964 / 60 / 60 / 24) + DATE(1970, 1, 1)</f>
        <v>42238.815891203703</v>
      </c>
      <c r="N3964" s="10">
        <f>M3964-L3964</f>
        <v>60</v>
      </c>
      <c r="O3964" t="b">
        <v>0</v>
      </c>
      <c r="P3964">
        <v>4</v>
      </c>
      <c r="Q3964" s="12">
        <f>IFERROR(ROUND(E3964 / P3964, 2), 0)</f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4107</v>
      </c>
      <c r="B3965" s="3" t="s">
        <v>4103</v>
      </c>
      <c r="C3965" s="3" t="s">
        <v>8210</v>
      </c>
      <c r="D3965" s="6">
        <v>2000</v>
      </c>
      <c r="E3965" s="8">
        <v>41</v>
      </c>
      <c r="F3965" s="10">
        <f>ROUND(E3965 / D3965 * 100, 0)</f>
        <v>2</v>
      </c>
      <c r="G3965" t="s">
        <v>8220</v>
      </c>
      <c r="H3965" t="s">
        <v>8223</v>
      </c>
      <c r="I3965" t="s">
        <v>8245</v>
      </c>
      <c r="J3965">
        <v>1411596001</v>
      </c>
      <c r="K3965">
        <v>1409608801</v>
      </c>
      <c r="L3965" s="16">
        <f>(K3965 / 60 / 60 / 24) + DATE(1970, 1, 1)</f>
        <v>41883.916678240741</v>
      </c>
      <c r="M3965" s="16">
        <f>(J3965 / 60 / 60 / 24) + DATE(1970, 1, 1)</f>
        <v>41906.916678240741</v>
      </c>
      <c r="N3965" s="10">
        <f>M3965-L3965</f>
        <v>23</v>
      </c>
      <c r="O3965" t="b">
        <v>0</v>
      </c>
      <c r="P3965">
        <v>4</v>
      </c>
      <c r="Q3965" s="12">
        <f>IFERROR(ROUND(E3965 / P3965, 2), 0)</f>
        <v>10.25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4108</v>
      </c>
      <c r="B3966" s="3" t="s">
        <v>4104</v>
      </c>
      <c r="C3966" s="3" t="s">
        <v>8211</v>
      </c>
      <c r="D3966" s="6">
        <v>3000</v>
      </c>
      <c r="E3966" s="8">
        <v>59</v>
      </c>
      <c r="F3966" s="10">
        <f>ROUND(E3966 / D3966 * 100, 0)</f>
        <v>2</v>
      </c>
      <c r="G3966" t="s">
        <v>8220</v>
      </c>
      <c r="H3966" t="s">
        <v>8223</v>
      </c>
      <c r="I3966" t="s">
        <v>8245</v>
      </c>
      <c r="J3966">
        <v>1488517200</v>
      </c>
      <c r="K3966">
        <v>1485909937</v>
      </c>
      <c r="L3966" s="16">
        <f>(K3966 / 60 / 60 / 24) + DATE(1970, 1, 1)</f>
        <v>42767.031678240746</v>
      </c>
      <c r="M3966" s="16">
        <f>(J3966 / 60 / 60 / 24) + DATE(1970, 1, 1)</f>
        <v>42797.208333333328</v>
      </c>
      <c r="N3966" s="10">
        <f>M3966-L3966</f>
        <v>30.176655092582223</v>
      </c>
      <c r="O3966" t="b">
        <v>0</v>
      </c>
      <c r="P3966">
        <v>1</v>
      </c>
      <c r="Q3966" s="12">
        <f>IFERROR(ROUND(E3966 / P3966, 2), 0)</f>
        <v>59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hidden="1" x14ac:dyDescent="0.2">
      <c r="A3967">
        <v>2841</v>
      </c>
      <c r="B3967" s="3" t="s">
        <v>2841</v>
      </c>
      <c r="C3967" s="3" t="s">
        <v>6951</v>
      </c>
      <c r="D3967" s="6">
        <v>1000</v>
      </c>
      <c r="E3967" s="8">
        <v>10</v>
      </c>
      <c r="F3967" s="10">
        <f>ROUND(E3967 / D3967 * 100, 0)</f>
        <v>1</v>
      </c>
      <c r="G3967" t="s">
        <v>8220</v>
      </c>
      <c r="H3967" t="s">
        <v>8224</v>
      </c>
      <c r="I3967" t="s">
        <v>8246</v>
      </c>
      <c r="J3967">
        <v>1450032297</v>
      </c>
      <c r="K3967">
        <v>1444844697</v>
      </c>
      <c r="L3967" s="16">
        <f>(K3967 / 60 / 60 / 24) + DATE(1970, 1, 1)</f>
        <v>42291.739548611105</v>
      </c>
      <c r="M3967" s="16">
        <f>(J3967 / 60 / 60 / 24) + DATE(1970, 1, 1)</f>
        <v>42351.781215277777</v>
      </c>
      <c r="N3967" s="10">
        <f>M3967-L3967</f>
        <v>60.041666666671517</v>
      </c>
      <c r="O3967" t="b">
        <v>0</v>
      </c>
      <c r="P3967">
        <v>1</v>
      </c>
      <c r="Q3967" s="12">
        <f>IFERROR(ROUND(E3967 / P3967, 2), 0)</f>
        <v>10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hidden="1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s="10">
        <f>ROUND(E3968 / D3968 * 100, 0)</f>
        <v>1</v>
      </c>
      <c r="G3968" t="s">
        <v>8220</v>
      </c>
      <c r="H3968" t="s">
        <v>8224</v>
      </c>
      <c r="I3968" t="s">
        <v>8246</v>
      </c>
      <c r="J3968">
        <v>1461406600</v>
      </c>
      <c r="K3968">
        <v>1458814600</v>
      </c>
      <c r="L3968" s="16">
        <f>(K3968 / 60 / 60 / 24) + DATE(1970, 1, 1)</f>
        <v>42453.428240740745</v>
      </c>
      <c r="M3968" s="16">
        <f>(J3968 / 60 / 60 / 24) + DATE(1970, 1, 1)</f>
        <v>42483.428240740745</v>
      </c>
      <c r="N3968" s="10">
        <f>M3968-L3968</f>
        <v>30</v>
      </c>
      <c r="O3968" t="b">
        <v>0</v>
      </c>
      <c r="P3968">
        <v>1</v>
      </c>
      <c r="Q3968" s="12">
        <f>IFERROR(ROUND(E3968 / P3968, 2), 0)</f>
        <v>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2866</v>
      </c>
      <c r="B3969" s="3" t="s">
        <v>2866</v>
      </c>
      <c r="C3969" s="3" t="s">
        <v>6976</v>
      </c>
      <c r="D3969" s="6">
        <v>5000</v>
      </c>
      <c r="E3969" s="8">
        <v>45</v>
      </c>
      <c r="F3969" s="10">
        <f>ROUND(E3969 / D3969 * 100, 0)</f>
        <v>1</v>
      </c>
      <c r="G3969" t="s">
        <v>8220</v>
      </c>
      <c r="H3969" t="s">
        <v>8223</v>
      </c>
      <c r="I3969" t="s">
        <v>8245</v>
      </c>
      <c r="J3969">
        <v>1476482400</v>
      </c>
      <c r="K3969">
        <v>1473893721</v>
      </c>
      <c r="L3969" s="16">
        <f>(K3969 / 60 / 60 / 24) + DATE(1970, 1, 1)</f>
        <v>42627.955104166671</v>
      </c>
      <c r="M3969" s="16">
        <f>(J3969 / 60 / 60 / 24) + DATE(1970, 1, 1)</f>
        <v>42657.916666666672</v>
      </c>
      <c r="N3969" s="10">
        <f>M3969-L3969</f>
        <v>29.961562500000582</v>
      </c>
      <c r="O3969" t="b">
        <v>0</v>
      </c>
      <c r="P3969">
        <v>2</v>
      </c>
      <c r="Q3969" s="12">
        <f>IFERROR(ROUND(E3969 / P3969, 2), 0)</f>
        <v>22.5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2869</v>
      </c>
      <c r="B3970" s="3" t="s">
        <v>2869</v>
      </c>
      <c r="C3970" s="3" t="s">
        <v>6979</v>
      </c>
      <c r="D3970" s="6">
        <v>20000</v>
      </c>
      <c r="E3970" s="8">
        <v>177</v>
      </c>
      <c r="F3970" s="10">
        <f>ROUND(E3970 / D3970 * 100, 0)</f>
        <v>1</v>
      </c>
      <c r="G3970" t="s">
        <v>8220</v>
      </c>
      <c r="H3970" t="s">
        <v>8223</v>
      </c>
      <c r="I3970" t="s">
        <v>8245</v>
      </c>
      <c r="J3970">
        <v>1468937681</v>
      </c>
      <c r="K3970">
        <v>1466345681</v>
      </c>
      <c r="L3970" s="16">
        <f>(K3970 / 60 / 60 / 24) + DATE(1970, 1, 1)</f>
        <v>42540.593530092592</v>
      </c>
      <c r="M3970" s="16">
        <f>(J3970 / 60 / 60 / 24) + DATE(1970, 1, 1)</f>
        <v>42570.593530092592</v>
      </c>
      <c r="N3970" s="10">
        <f>M3970-L3970</f>
        <v>30</v>
      </c>
      <c r="O3970" t="b">
        <v>0</v>
      </c>
      <c r="P3970">
        <v>5</v>
      </c>
      <c r="Q3970" s="12">
        <f>IFERROR(ROUND(E3970 / P3970, 2), 0)</f>
        <v>35.4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2890</v>
      </c>
      <c r="B3971" s="3" t="s">
        <v>2890</v>
      </c>
      <c r="C3971" s="3" t="s">
        <v>7000</v>
      </c>
      <c r="D3971" s="6">
        <v>2000</v>
      </c>
      <c r="E3971" s="8">
        <v>21</v>
      </c>
      <c r="F3971" s="10">
        <f>ROUND(E3971 / D3971 * 100, 0)</f>
        <v>1</v>
      </c>
      <c r="G3971" t="s">
        <v>8220</v>
      </c>
      <c r="H3971" t="s">
        <v>8223</v>
      </c>
      <c r="I3971" t="s">
        <v>8245</v>
      </c>
      <c r="J3971">
        <v>1407553200</v>
      </c>
      <c r="K3971">
        <v>1405100992</v>
      </c>
      <c r="L3971" s="16">
        <f>(K3971 / 60 / 60 / 24) + DATE(1970, 1, 1)</f>
        <v>41831.742962962962</v>
      </c>
      <c r="M3971" s="16">
        <f>(J3971 / 60 / 60 / 24) + DATE(1970, 1, 1)</f>
        <v>41860.125</v>
      </c>
      <c r="N3971" s="10">
        <f>M3971-L3971</f>
        <v>28.382037037037662</v>
      </c>
      <c r="O3971" t="b">
        <v>0</v>
      </c>
      <c r="P3971">
        <v>3</v>
      </c>
      <c r="Q3971" s="12">
        <f>IFERROR(ROUND(E3971 / P3971, 2), 0)</f>
        <v>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16" x14ac:dyDescent="0.2">
      <c r="A3972">
        <v>2893</v>
      </c>
      <c r="B3972" s="3" t="s">
        <v>2893</v>
      </c>
      <c r="C3972" s="3" t="s">
        <v>7003</v>
      </c>
      <c r="D3972" s="6">
        <v>5000</v>
      </c>
      <c r="E3972" s="8">
        <v>25</v>
      </c>
      <c r="F3972" s="10">
        <f>ROUND(E3972 / D3972 * 100, 0)</f>
        <v>1</v>
      </c>
      <c r="G3972" t="s">
        <v>8220</v>
      </c>
      <c r="H3972" t="s">
        <v>8223</v>
      </c>
      <c r="I3972" t="s">
        <v>8245</v>
      </c>
      <c r="J3972">
        <v>1420768800</v>
      </c>
      <c r="K3972">
        <v>1415644395</v>
      </c>
      <c r="L3972" s="16">
        <f>(K3972 / 60 / 60 / 24) + DATE(1970, 1, 1)</f>
        <v>41953.773090277777</v>
      </c>
      <c r="M3972" s="16">
        <f>(J3972 / 60 / 60 / 24) + DATE(1970, 1, 1)</f>
        <v>42013.083333333328</v>
      </c>
      <c r="N3972" s="10">
        <f>M3972-L3972</f>
        <v>59.310243055551837</v>
      </c>
      <c r="O3972" t="b">
        <v>0</v>
      </c>
      <c r="P3972">
        <v>2</v>
      </c>
      <c r="Q3972" s="12">
        <f>IFERROR(ROUND(E3972 / P3972, 2), 0)</f>
        <v>12.5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2901</v>
      </c>
      <c r="B3973" s="3" t="s">
        <v>2901</v>
      </c>
      <c r="C3973" s="3" t="s">
        <v>7011</v>
      </c>
      <c r="D3973" s="6">
        <v>750</v>
      </c>
      <c r="E3973" s="8">
        <v>6</v>
      </c>
      <c r="F3973" s="10">
        <f>ROUND(E3973 / D3973 * 100, 0)</f>
        <v>1</v>
      </c>
      <c r="G3973" t="s">
        <v>8220</v>
      </c>
      <c r="H3973" t="s">
        <v>8223</v>
      </c>
      <c r="I3973" t="s">
        <v>8245</v>
      </c>
      <c r="J3973">
        <v>1423345339</v>
      </c>
      <c r="K3973">
        <v>1418161339</v>
      </c>
      <c r="L3973" s="16">
        <f>(K3973 / 60 / 60 / 24) + DATE(1970, 1, 1)</f>
        <v>41982.904386574075</v>
      </c>
      <c r="M3973" s="16">
        <f>(J3973 / 60 / 60 / 24) + DATE(1970, 1, 1)</f>
        <v>42042.904386574075</v>
      </c>
      <c r="N3973" s="10">
        <f>M3973-L3973</f>
        <v>60</v>
      </c>
      <c r="O3973" t="b">
        <v>0</v>
      </c>
      <c r="P3973">
        <v>2</v>
      </c>
      <c r="Q3973" s="12">
        <f>IFERROR(ROUND(E3973 / P3973, 2), 0)</f>
        <v>3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48" x14ac:dyDescent="0.2">
      <c r="A3974">
        <v>2903</v>
      </c>
      <c r="B3974" s="3" t="s">
        <v>2903</v>
      </c>
      <c r="C3974" s="3" t="s">
        <v>7013</v>
      </c>
      <c r="D3974" s="6">
        <v>5000</v>
      </c>
      <c r="E3974" s="8">
        <v>39</v>
      </c>
      <c r="F3974" s="10">
        <f>ROUND(E3974 / D3974 * 100, 0)</f>
        <v>1</v>
      </c>
      <c r="G3974" t="s">
        <v>8220</v>
      </c>
      <c r="H3974" t="s">
        <v>8223</v>
      </c>
      <c r="I3974" t="s">
        <v>8245</v>
      </c>
      <c r="J3974">
        <v>1441771218</v>
      </c>
      <c r="K3974">
        <v>1436587218</v>
      </c>
      <c r="L3974" s="16">
        <f>(K3974 / 60 / 60 / 24) + DATE(1970, 1, 1)</f>
        <v>42196.166874999995</v>
      </c>
      <c r="M3974" s="16">
        <f>(J3974 / 60 / 60 / 24) + DATE(1970, 1, 1)</f>
        <v>42256.166874999995</v>
      </c>
      <c r="N3974" s="10">
        <f>M3974-L3974</f>
        <v>60</v>
      </c>
      <c r="O3974" t="b">
        <v>0</v>
      </c>
      <c r="P3974">
        <v>4</v>
      </c>
      <c r="Q3974" s="12">
        <f>IFERROR(ROUND(E3974 / P3974, 2), 0)</f>
        <v>9.75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3129</v>
      </c>
      <c r="B3975" s="3" t="s">
        <v>3129</v>
      </c>
      <c r="C3975" s="3" t="s">
        <v>7239</v>
      </c>
      <c r="D3975" s="6">
        <v>1250</v>
      </c>
      <c r="E3975" s="8">
        <v>10</v>
      </c>
      <c r="F3975" s="10">
        <f>ROUND(E3975 / D3975 * 100, 0)</f>
        <v>1</v>
      </c>
      <c r="G3975" t="s">
        <v>8221</v>
      </c>
      <c r="H3975" t="s">
        <v>8223</v>
      </c>
      <c r="I3975" t="s">
        <v>8245</v>
      </c>
      <c r="J3975">
        <v>1492542819</v>
      </c>
      <c r="K3975">
        <v>1489090419</v>
      </c>
      <c r="L3975" s="16">
        <f>(K3975 / 60 / 60 / 24) + DATE(1970, 1, 1)</f>
        <v>42803.842812499999</v>
      </c>
      <c r="M3975" s="16">
        <f>(J3975 / 60 / 60 / 24) + DATE(1970, 1, 1)</f>
        <v>42843.801145833335</v>
      </c>
      <c r="N3975" s="10">
        <f>M3975-L3975</f>
        <v>39.958333333335759</v>
      </c>
      <c r="O3975" t="b">
        <v>0</v>
      </c>
      <c r="P3975">
        <v>1</v>
      </c>
      <c r="Q3975" s="12">
        <f>IFERROR(ROUND(E3975 / P3975, 2), 0)</f>
        <v>10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hidden="1" x14ac:dyDescent="0.2">
      <c r="A3976">
        <v>3140</v>
      </c>
      <c r="B3976" s="3" t="s">
        <v>3140</v>
      </c>
      <c r="C3976" s="3" t="s">
        <v>7250</v>
      </c>
      <c r="D3976" s="6">
        <v>10000</v>
      </c>
      <c r="E3976" s="8">
        <v>96</v>
      </c>
      <c r="F3976" s="10">
        <f>ROUND(E3976 / D3976 * 100, 0)</f>
        <v>1</v>
      </c>
      <c r="G3976" t="s">
        <v>8221</v>
      </c>
      <c r="H3976" t="s">
        <v>8229</v>
      </c>
      <c r="I3976" t="s">
        <v>8248</v>
      </c>
      <c r="J3976">
        <v>1491581703</v>
      </c>
      <c r="K3976">
        <v>1488993303</v>
      </c>
      <c r="L3976" s="16">
        <f>(K3976 / 60 / 60 / 24) + DATE(1970, 1, 1)</f>
        <v>42802.718784722223</v>
      </c>
      <c r="M3976" s="16">
        <f>(J3976 / 60 / 60 / 24) + DATE(1970, 1, 1)</f>
        <v>42832.677118055552</v>
      </c>
      <c r="N3976" s="10">
        <f>M3976-L3976</f>
        <v>29.958333333328483</v>
      </c>
      <c r="O3976" t="b">
        <v>0</v>
      </c>
      <c r="P3976">
        <v>4</v>
      </c>
      <c r="Q3976" s="12">
        <f>IFERROR(ROUND(E3976 / P3976, 2), 0)</f>
        <v>24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hidden="1" x14ac:dyDescent="0.2">
      <c r="A3977">
        <v>3736</v>
      </c>
      <c r="B3977" s="3" t="s">
        <v>3733</v>
      </c>
      <c r="C3977" s="3" t="s">
        <v>7846</v>
      </c>
      <c r="D3977" s="6">
        <v>1500</v>
      </c>
      <c r="E3977" s="8">
        <v>10</v>
      </c>
      <c r="F3977" s="10">
        <f>ROUND(E3977 / D3977 * 100, 0)</f>
        <v>1</v>
      </c>
      <c r="G3977" t="s">
        <v>8220</v>
      </c>
      <c r="H3977" t="s">
        <v>8224</v>
      </c>
      <c r="I3977" t="s">
        <v>8246</v>
      </c>
      <c r="J3977">
        <v>1427133600</v>
      </c>
      <c r="K3977">
        <v>1423847093</v>
      </c>
      <c r="L3977" s="16">
        <f>(K3977 / 60 / 60 / 24) + DATE(1970, 1, 1)</f>
        <v>42048.711724537032</v>
      </c>
      <c r="M3977" s="16">
        <f>(J3977 / 60 / 60 / 24) + DATE(1970, 1, 1)</f>
        <v>42086.75</v>
      </c>
      <c r="N3977" s="10">
        <f>M3977-L3977</f>
        <v>38.038275462968159</v>
      </c>
      <c r="O3977" t="b">
        <v>0</v>
      </c>
      <c r="P3977">
        <v>1</v>
      </c>
      <c r="Q3977" s="12">
        <f>IFERROR(ROUND(E3977 / P3977, 2), 0)</f>
        <v>10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32" hidden="1" x14ac:dyDescent="0.2">
      <c r="A3978">
        <v>3747</v>
      </c>
      <c r="B3978" s="3" t="s">
        <v>3744</v>
      </c>
      <c r="C3978" s="3" t="s">
        <v>7857</v>
      </c>
      <c r="D3978" s="6">
        <v>2500</v>
      </c>
      <c r="E3978" s="8">
        <v>25</v>
      </c>
      <c r="F3978" s="10">
        <f>ROUND(E3978 / D3978 * 100, 0)</f>
        <v>1</v>
      </c>
      <c r="G3978" t="s">
        <v>8220</v>
      </c>
      <c r="H3978" t="s">
        <v>8224</v>
      </c>
      <c r="I3978" t="s">
        <v>8246</v>
      </c>
      <c r="J3978">
        <v>1436137140</v>
      </c>
      <c r="K3978">
        <v>1433833896</v>
      </c>
      <c r="L3978" s="16">
        <f>(K3978 / 60 / 60 / 24) + DATE(1970, 1, 1)</f>
        <v>42164.299722222218</v>
      </c>
      <c r="M3978" s="16">
        <f>(J3978 / 60 / 60 / 24) + DATE(1970, 1, 1)</f>
        <v>42190.957638888889</v>
      </c>
      <c r="N3978" s="10">
        <f>M3978-L3978</f>
        <v>26.657916666670644</v>
      </c>
      <c r="O3978" t="b">
        <v>0</v>
      </c>
      <c r="P3978">
        <v>1</v>
      </c>
      <c r="Q3978" s="12">
        <f>IFERROR(ROUND(E3978 / P3978, 2), 0)</f>
        <v>25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3864</v>
      </c>
      <c r="B3979" s="3" t="s">
        <v>3861</v>
      </c>
      <c r="C3979" s="3" t="s">
        <v>7973</v>
      </c>
      <c r="D3979" s="6">
        <v>5000</v>
      </c>
      <c r="E3979" s="8">
        <v>60</v>
      </c>
      <c r="F3979" s="10">
        <f>ROUND(E3979 / D3979 * 100, 0)</f>
        <v>1</v>
      </c>
      <c r="G3979" t="s">
        <v>8220</v>
      </c>
      <c r="H3979" t="s">
        <v>8223</v>
      </c>
      <c r="I3979" t="s">
        <v>8245</v>
      </c>
      <c r="J3979">
        <v>1447799054</v>
      </c>
      <c r="K3979">
        <v>1445203454</v>
      </c>
      <c r="L3979" s="16">
        <f>(K3979 / 60 / 60 / 24) + DATE(1970, 1, 1)</f>
        <v>42295.891828703709</v>
      </c>
      <c r="M3979" s="16">
        <f>(J3979 / 60 / 60 / 24) + DATE(1970, 1, 1)</f>
        <v>42325.933495370366</v>
      </c>
      <c r="N3979" s="10">
        <f>M3979-L3979</f>
        <v>30.041666666656965</v>
      </c>
      <c r="O3979" t="b">
        <v>0</v>
      </c>
      <c r="P3979">
        <v>3</v>
      </c>
      <c r="Q3979" s="12">
        <f>IFERROR(ROUND(E3979 / P3979, 2), 0)</f>
        <v>20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32" x14ac:dyDescent="0.2">
      <c r="A3980">
        <v>3866</v>
      </c>
      <c r="B3980" s="3" t="s">
        <v>3863</v>
      </c>
      <c r="C3980" s="3" t="s">
        <v>7975</v>
      </c>
      <c r="D3980" s="6">
        <v>2000</v>
      </c>
      <c r="E3980" s="8">
        <v>11</v>
      </c>
      <c r="F3980" s="10">
        <f>ROUND(E3980 / D3980 * 100, 0)</f>
        <v>1</v>
      </c>
      <c r="G3980" t="s">
        <v>8220</v>
      </c>
      <c r="H3980" t="s">
        <v>8223</v>
      </c>
      <c r="I3980" t="s">
        <v>8245</v>
      </c>
      <c r="J3980">
        <v>1458703740</v>
      </c>
      <c r="K3980">
        <v>1454453021</v>
      </c>
      <c r="L3980" s="16">
        <f>(K3980 / 60 / 60 / 24) + DATE(1970, 1, 1)</f>
        <v>42402.947002314817</v>
      </c>
      <c r="M3980" s="16">
        <f>(J3980 / 60 / 60 / 24) + DATE(1970, 1, 1)</f>
        <v>42452.145138888889</v>
      </c>
      <c r="N3980" s="10">
        <f>M3980-L3980</f>
        <v>49.198136574072123</v>
      </c>
      <c r="O3980" t="b">
        <v>0</v>
      </c>
      <c r="P3980">
        <v>2</v>
      </c>
      <c r="Q3980" s="12">
        <f>IFERROR(ROUND(E3980 / P3980, 2), 0)</f>
        <v>5.5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3889</v>
      </c>
      <c r="B3981" s="3" t="s">
        <v>3886</v>
      </c>
      <c r="C3981" s="3" t="s">
        <v>7997</v>
      </c>
      <c r="D3981" s="6">
        <v>8000</v>
      </c>
      <c r="E3981" s="8">
        <v>118</v>
      </c>
      <c r="F3981" s="10">
        <f>ROUND(E3981 / D3981 * 100, 0)</f>
        <v>1</v>
      </c>
      <c r="G3981" t="s">
        <v>8220</v>
      </c>
      <c r="H3981" t="s">
        <v>8223</v>
      </c>
      <c r="I3981" t="s">
        <v>8245</v>
      </c>
      <c r="J3981">
        <v>1420413960</v>
      </c>
      <c r="K3981">
        <v>1417651630</v>
      </c>
      <c r="L3981" s="16">
        <f>(K3981 / 60 / 60 / 24) + DATE(1970, 1, 1)</f>
        <v>41977.004976851851</v>
      </c>
      <c r="M3981" s="16">
        <f>(J3981 / 60 / 60 / 24) + DATE(1970, 1, 1)</f>
        <v>42008.976388888885</v>
      </c>
      <c r="N3981" s="10">
        <f>M3981-L3981</f>
        <v>31.971412037033588</v>
      </c>
      <c r="O3981" t="b">
        <v>0</v>
      </c>
      <c r="P3981">
        <v>9</v>
      </c>
      <c r="Q3981" s="12">
        <f>IFERROR(ROUND(E3981 / P3981, 2), 0)</f>
        <v>13.11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3899</v>
      </c>
      <c r="B3982" s="3" t="s">
        <v>3896</v>
      </c>
      <c r="C3982" s="3" t="s">
        <v>8007</v>
      </c>
      <c r="D3982" s="6">
        <v>10000</v>
      </c>
      <c r="E3982" s="8">
        <v>125</v>
      </c>
      <c r="F3982" s="10">
        <f>ROUND(E3982 / D3982 * 100, 0)</f>
        <v>1</v>
      </c>
      <c r="G3982" t="s">
        <v>8220</v>
      </c>
      <c r="H3982" t="s">
        <v>8223</v>
      </c>
      <c r="I3982" t="s">
        <v>8245</v>
      </c>
      <c r="J3982">
        <v>1407868561</v>
      </c>
      <c r="K3982">
        <v>1406140561</v>
      </c>
      <c r="L3982" s="16">
        <f>(K3982 / 60 / 60 / 24) + DATE(1970, 1, 1)</f>
        <v>41843.775011574071</v>
      </c>
      <c r="M3982" s="16">
        <f>(J3982 / 60 / 60 / 24) + DATE(1970, 1, 1)</f>
        <v>41863.775011574071</v>
      </c>
      <c r="N3982" s="10">
        <f>M3982-L3982</f>
        <v>20</v>
      </c>
      <c r="O3982" t="b">
        <v>0</v>
      </c>
      <c r="P3982">
        <v>2</v>
      </c>
      <c r="Q3982" s="12">
        <f>IFERROR(ROUND(E3982 / P3982, 2), 0)</f>
        <v>62.5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48" x14ac:dyDescent="0.2">
      <c r="A3983">
        <v>3901</v>
      </c>
      <c r="B3983" s="3" t="s">
        <v>3898</v>
      </c>
      <c r="C3983" s="3" t="s">
        <v>8009</v>
      </c>
      <c r="D3983" s="6">
        <v>3000</v>
      </c>
      <c r="E3983" s="8">
        <v>25</v>
      </c>
      <c r="F3983" s="10">
        <f>ROUND(E3983 / D3983 * 100, 0)</f>
        <v>1</v>
      </c>
      <c r="G3983" t="s">
        <v>8220</v>
      </c>
      <c r="H3983" t="s">
        <v>8223</v>
      </c>
      <c r="I3983" t="s">
        <v>8245</v>
      </c>
      <c r="J3983">
        <v>1450554599</v>
      </c>
      <c r="K3983">
        <v>1447098599</v>
      </c>
      <c r="L3983" s="16">
        <f>(K3983 / 60 / 60 / 24) + DATE(1970, 1, 1)</f>
        <v>42317.826377314821</v>
      </c>
      <c r="M3983" s="16">
        <f>(J3983 / 60 / 60 / 24) + DATE(1970, 1, 1)</f>
        <v>42357.826377314821</v>
      </c>
      <c r="N3983" s="10">
        <f>M3983-L3983</f>
        <v>40</v>
      </c>
      <c r="O3983" t="b">
        <v>0</v>
      </c>
      <c r="P3983">
        <v>1</v>
      </c>
      <c r="Q3983" s="12">
        <f>IFERROR(ROUND(E3983 / P3983, 2), 0)</f>
        <v>25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48" hidden="1" x14ac:dyDescent="0.2">
      <c r="A3984">
        <v>3927</v>
      </c>
      <c r="B3984" s="3" t="s">
        <v>3924</v>
      </c>
      <c r="C3984" s="3" t="s">
        <v>8035</v>
      </c>
      <c r="D3984" s="6">
        <v>2500</v>
      </c>
      <c r="E3984" s="8">
        <v>25</v>
      </c>
      <c r="F3984" s="10">
        <f>ROUND(E3984 / D3984 * 100, 0)</f>
        <v>1</v>
      </c>
      <c r="G3984" t="s">
        <v>8220</v>
      </c>
      <c r="H3984" t="s">
        <v>8224</v>
      </c>
      <c r="I3984" t="s">
        <v>8246</v>
      </c>
      <c r="J3984">
        <v>1407565504</v>
      </c>
      <c r="K3984">
        <v>1404973504</v>
      </c>
      <c r="L3984" s="16">
        <f>(K3984 / 60 / 60 / 24) + DATE(1970, 1, 1)</f>
        <v>41830.267407407409</v>
      </c>
      <c r="M3984" s="16">
        <f>(J3984 / 60 / 60 / 24) + DATE(1970, 1, 1)</f>
        <v>41860.267407407409</v>
      </c>
      <c r="N3984" s="10">
        <f>M3984-L3984</f>
        <v>30</v>
      </c>
      <c r="O3984" t="b">
        <v>0</v>
      </c>
      <c r="P3984">
        <v>2</v>
      </c>
      <c r="Q3984" s="12">
        <f>IFERROR(ROUND(E3984 / P3984, 2), 0)</f>
        <v>12.5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3941</v>
      </c>
      <c r="B3985" s="3" t="s">
        <v>3938</v>
      </c>
      <c r="C3985" s="3" t="s">
        <v>8049</v>
      </c>
      <c r="D3985" s="6">
        <v>5500</v>
      </c>
      <c r="E3985" s="8">
        <v>50</v>
      </c>
      <c r="F3985" s="10">
        <f>ROUND(E3985 / D3985 * 100, 0)</f>
        <v>1</v>
      </c>
      <c r="G3985" t="s">
        <v>8220</v>
      </c>
      <c r="H3985" t="s">
        <v>8223</v>
      </c>
      <c r="I3985" t="s">
        <v>8245</v>
      </c>
      <c r="J3985">
        <v>1416877200</v>
      </c>
      <c r="K3985">
        <v>1414505137</v>
      </c>
      <c r="L3985" s="16">
        <f>(K3985 / 60 / 60 / 24) + DATE(1970, 1, 1)</f>
        <v>41940.587233796294</v>
      </c>
      <c r="M3985" s="16">
        <f>(J3985 / 60 / 60 / 24) + DATE(1970, 1, 1)</f>
        <v>41968.041666666672</v>
      </c>
      <c r="N3985" s="10">
        <f>M3985-L3985</f>
        <v>27.454432870377786</v>
      </c>
      <c r="O3985" t="b">
        <v>0</v>
      </c>
      <c r="P3985">
        <v>2</v>
      </c>
      <c r="Q3985" s="12">
        <f>IFERROR(ROUND(E3985 / P3985, 2), 0)</f>
        <v>25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3950</v>
      </c>
      <c r="B3986" s="3" t="s">
        <v>3947</v>
      </c>
      <c r="C3986" s="3" t="s">
        <v>8058</v>
      </c>
      <c r="D3986" s="6">
        <v>4000</v>
      </c>
      <c r="E3986" s="8">
        <v>25</v>
      </c>
      <c r="F3986" s="10">
        <f>ROUND(E3986 / D3986 * 100, 0)</f>
        <v>1</v>
      </c>
      <c r="G3986" t="s">
        <v>8220</v>
      </c>
      <c r="H3986" t="s">
        <v>8223</v>
      </c>
      <c r="I3986" t="s">
        <v>8245</v>
      </c>
      <c r="J3986">
        <v>1460140500</v>
      </c>
      <c r="K3986">
        <v>1457628680</v>
      </c>
      <c r="L3986" s="16">
        <f>(K3986 / 60 / 60 / 24) + DATE(1970, 1, 1)</f>
        <v>42439.702314814815</v>
      </c>
      <c r="M3986" s="16">
        <f>(J3986 / 60 / 60 / 24) + DATE(1970, 1, 1)</f>
        <v>42468.774305555555</v>
      </c>
      <c r="N3986" s="10">
        <f>M3986-L3986</f>
        <v>29.071990740740148</v>
      </c>
      <c r="O3986" t="b">
        <v>0</v>
      </c>
      <c r="P3986">
        <v>1</v>
      </c>
      <c r="Q3986" s="12">
        <f>IFERROR(ROUND(E3986 / P3986, 2), 0)</f>
        <v>25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3966</v>
      </c>
      <c r="B3987" s="3" t="s">
        <v>3963</v>
      </c>
      <c r="C3987" s="3" t="s">
        <v>8073</v>
      </c>
      <c r="D3987" s="6">
        <v>7500</v>
      </c>
      <c r="E3987" s="8">
        <v>45</v>
      </c>
      <c r="F3987" s="10">
        <f>ROUND(E3987 / D3987 * 100, 0)</f>
        <v>1</v>
      </c>
      <c r="G3987" t="s">
        <v>8220</v>
      </c>
      <c r="H3987" t="s">
        <v>8223</v>
      </c>
      <c r="I3987" t="s">
        <v>8245</v>
      </c>
      <c r="J3987">
        <v>1406170740</v>
      </c>
      <c r="K3987">
        <v>1402506278</v>
      </c>
      <c r="L3987" s="16">
        <f>(K3987 / 60 / 60 / 24) + DATE(1970, 1, 1)</f>
        <v>41801.711550925924</v>
      </c>
      <c r="M3987" s="16">
        <f>(J3987 / 60 / 60 / 24) + DATE(1970, 1, 1)</f>
        <v>41844.124305555553</v>
      </c>
      <c r="N3987" s="10">
        <f>M3987-L3987</f>
        <v>42.41275462962949</v>
      </c>
      <c r="O3987" t="b">
        <v>0</v>
      </c>
      <c r="P3987">
        <v>2</v>
      </c>
      <c r="Q3987" s="12">
        <f>IFERROR(ROUND(E3987 / P3987, 2), 0)</f>
        <v>22.5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3971</v>
      </c>
      <c r="B3988" s="3" t="s">
        <v>3968</v>
      </c>
      <c r="C3988" s="3" t="s">
        <v>8078</v>
      </c>
      <c r="D3988" s="6">
        <v>14000</v>
      </c>
      <c r="E3988" s="8">
        <v>136</v>
      </c>
      <c r="F3988" s="10">
        <f>ROUND(E3988 / D3988 * 100, 0)</f>
        <v>1</v>
      </c>
      <c r="G3988" t="s">
        <v>8220</v>
      </c>
      <c r="H3988" t="s">
        <v>8223</v>
      </c>
      <c r="I3988" t="s">
        <v>8245</v>
      </c>
      <c r="J3988">
        <v>1405947126</v>
      </c>
      <c r="K3988">
        <v>1403355126</v>
      </c>
      <c r="L3988" s="16">
        <f>(K3988 / 60 / 60 / 24) + DATE(1970, 1, 1)</f>
        <v>41811.536180555559</v>
      </c>
      <c r="M3988" s="16">
        <f>(J3988 / 60 / 60 / 24) + DATE(1970, 1, 1)</f>
        <v>41841.536180555559</v>
      </c>
      <c r="N3988" s="10">
        <f>M3988-L3988</f>
        <v>30</v>
      </c>
      <c r="O3988" t="b">
        <v>0</v>
      </c>
      <c r="P3988">
        <v>6</v>
      </c>
      <c r="Q3988" s="12">
        <f>IFERROR(ROUND(E3988 / P3988, 2), 0)</f>
        <v>22.67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3977</v>
      </c>
      <c r="B3989" s="3" t="s">
        <v>3974</v>
      </c>
      <c r="C3989" s="3" t="s">
        <v>8084</v>
      </c>
      <c r="D3989" s="6">
        <v>90000</v>
      </c>
      <c r="E3989" s="8">
        <v>1305</v>
      </c>
      <c r="F3989" s="10">
        <f>ROUND(E3989 / D3989 * 100, 0)</f>
        <v>1</v>
      </c>
      <c r="G3989" t="s">
        <v>8220</v>
      </c>
      <c r="H3989" t="s">
        <v>8223</v>
      </c>
      <c r="I3989" t="s">
        <v>8245</v>
      </c>
      <c r="J3989">
        <v>1469213732</v>
      </c>
      <c r="K3989">
        <v>1466621732</v>
      </c>
      <c r="L3989" s="16">
        <f>(K3989 / 60 / 60 / 24) + DATE(1970, 1, 1)</f>
        <v>42543.788564814815</v>
      </c>
      <c r="M3989" s="16">
        <f>(J3989 / 60 / 60 / 24) + DATE(1970, 1, 1)</f>
        <v>42573.788564814815</v>
      </c>
      <c r="N3989" s="10">
        <f>M3989-L3989</f>
        <v>30</v>
      </c>
      <c r="O3989" t="b">
        <v>0</v>
      </c>
      <c r="P3989">
        <v>6</v>
      </c>
      <c r="Q3989" s="12">
        <f>IFERROR(ROUND(E3989 / P3989, 2), 0)</f>
        <v>217.5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48" x14ac:dyDescent="0.2">
      <c r="A3990">
        <v>4005</v>
      </c>
      <c r="B3990" s="3" t="s">
        <v>4001</v>
      </c>
      <c r="C3990" s="3" t="s">
        <v>8110</v>
      </c>
      <c r="D3990" s="6">
        <v>3000</v>
      </c>
      <c r="E3990" s="8">
        <v>40</v>
      </c>
      <c r="F3990" s="10">
        <f>ROUND(E3990 / D3990 * 100, 0)</f>
        <v>1</v>
      </c>
      <c r="G3990" t="s">
        <v>8220</v>
      </c>
      <c r="H3990" t="s">
        <v>8223</v>
      </c>
      <c r="I3990" t="s">
        <v>8245</v>
      </c>
      <c r="J3990">
        <v>1413832985</v>
      </c>
      <c r="K3990">
        <v>1408648985</v>
      </c>
      <c r="L3990" s="16">
        <f>(K3990 / 60 / 60 / 24) + DATE(1970, 1, 1)</f>
        <v>41872.807696759257</v>
      </c>
      <c r="M3990" s="16">
        <f>(J3990 / 60 / 60 / 24) + DATE(1970, 1, 1)</f>
        <v>41932.807696759257</v>
      </c>
      <c r="N3990" s="10">
        <f>M3990-L3990</f>
        <v>60</v>
      </c>
      <c r="O3990" t="b">
        <v>0</v>
      </c>
      <c r="P3990">
        <v>2</v>
      </c>
      <c r="Q3990" s="12">
        <f>IFERROR(ROUND(E3990 / P3990, 2), 0)</f>
        <v>20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4013</v>
      </c>
      <c r="B3991" s="3" t="s">
        <v>4009</v>
      </c>
      <c r="C3991" s="3" t="s">
        <v>8118</v>
      </c>
      <c r="D3991" s="6">
        <v>2000</v>
      </c>
      <c r="E3991" s="8">
        <v>26</v>
      </c>
      <c r="F3991" s="10">
        <f>ROUND(E3991 / D3991 * 100, 0)</f>
        <v>1</v>
      </c>
      <c r="G3991" t="s">
        <v>8220</v>
      </c>
      <c r="H3991" t="s">
        <v>8223</v>
      </c>
      <c r="I3991" t="s">
        <v>8245</v>
      </c>
      <c r="J3991">
        <v>1424070823</v>
      </c>
      <c r="K3991">
        <v>1421478823</v>
      </c>
      <c r="L3991" s="16">
        <f>(K3991 / 60 / 60 / 24) + DATE(1970, 1, 1)</f>
        <v>42021.301192129627</v>
      </c>
      <c r="M3991" s="16">
        <f>(J3991 / 60 / 60 / 24) + DATE(1970, 1, 1)</f>
        <v>42051.301192129627</v>
      </c>
      <c r="N3991" s="10">
        <f>M3991-L3991</f>
        <v>30</v>
      </c>
      <c r="O3991" t="b">
        <v>0</v>
      </c>
      <c r="P3991">
        <v>2</v>
      </c>
      <c r="Q3991" s="12">
        <f>IFERROR(ROUND(E3991 / P3991, 2), 0)</f>
        <v>13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4017</v>
      </c>
      <c r="B3992" s="3" t="s">
        <v>4013</v>
      </c>
      <c r="C3992" s="3" t="s">
        <v>8122</v>
      </c>
      <c r="D3992" s="6">
        <v>10000</v>
      </c>
      <c r="E3992" s="8">
        <v>105</v>
      </c>
      <c r="F3992" s="10">
        <f>ROUND(E3992 / D3992 * 100, 0)</f>
        <v>1</v>
      </c>
      <c r="G3992" t="s">
        <v>8220</v>
      </c>
      <c r="H3992" t="s">
        <v>8223</v>
      </c>
      <c r="I3992" t="s">
        <v>8245</v>
      </c>
      <c r="J3992">
        <v>1409846874</v>
      </c>
      <c r="K3992">
        <v>1407254874</v>
      </c>
      <c r="L3992" s="16">
        <f>(K3992 / 60 / 60 / 24) + DATE(1970, 1, 1)</f>
        <v>41856.672152777777</v>
      </c>
      <c r="M3992" s="16">
        <f>(J3992 / 60 / 60 / 24) + DATE(1970, 1, 1)</f>
        <v>41886.672152777777</v>
      </c>
      <c r="N3992" s="10">
        <f>M3992-L3992</f>
        <v>30</v>
      </c>
      <c r="O3992" t="b">
        <v>0</v>
      </c>
      <c r="P3992">
        <v>2</v>
      </c>
      <c r="Q3992" s="12">
        <f>IFERROR(ROUND(E3992 / P3992, 2), 0)</f>
        <v>52.5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48" x14ac:dyDescent="0.2">
      <c r="A3993">
        <v>4019</v>
      </c>
      <c r="B3993" s="3" t="s">
        <v>4015</v>
      </c>
      <c r="C3993" s="3" t="s">
        <v>8124</v>
      </c>
      <c r="D3993" s="6">
        <v>3500</v>
      </c>
      <c r="E3993" s="8">
        <v>29</v>
      </c>
      <c r="F3993" s="10">
        <f>ROUND(E3993 / D3993 * 100, 0)</f>
        <v>1</v>
      </c>
      <c r="G3993" t="s">
        <v>8220</v>
      </c>
      <c r="H3993" t="s">
        <v>8223</v>
      </c>
      <c r="I3993" t="s">
        <v>8245</v>
      </c>
      <c r="J3993">
        <v>1460737680</v>
      </c>
      <c r="K3993">
        <v>1455725596</v>
      </c>
      <c r="L3993" s="16">
        <f>(K3993 / 60 / 60 / 24) + DATE(1970, 1, 1)</f>
        <v>42417.675879629634</v>
      </c>
      <c r="M3993" s="16">
        <f>(J3993 / 60 / 60 / 24) + DATE(1970, 1, 1)</f>
        <v>42475.686111111107</v>
      </c>
      <c r="N3993" s="10">
        <f>M3993-L3993</f>
        <v>58.010231481472147</v>
      </c>
      <c r="O3993" t="b">
        <v>0</v>
      </c>
      <c r="P3993">
        <v>4</v>
      </c>
      <c r="Q3993" s="12">
        <f>IFERROR(ROUND(E3993 / P3993, 2), 0)</f>
        <v>7.25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4021</v>
      </c>
      <c r="B3994" s="3" t="s">
        <v>4017</v>
      </c>
      <c r="C3994" s="3" t="s">
        <v>8126</v>
      </c>
      <c r="D3994" s="6">
        <v>15000</v>
      </c>
      <c r="E3994" s="8">
        <v>125</v>
      </c>
      <c r="F3994" s="10">
        <f>ROUND(E3994 / D3994 * 100, 0)</f>
        <v>1</v>
      </c>
      <c r="G3994" t="s">
        <v>8220</v>
      </c>
      <c r="H3994" t="s">
        <v>8223</v>
      </c>
      <c r="I3994" t="s">
        <v>8245</v>
      </c>
      <c r="J3994">
        <v>1414360358</v>
      </c>
      <c r="K3994">
        <v>1409176358</v>
      </c>
      <c r="L3994" s="16">
        <f>(K3994 / 60 / 60 / 24) + DATE(1970, 1, 1)</f>
        <v>41878.911550925928</v>
      </c>
      <c r="M3994" s="16">
        <f>(J3994 / 60 / 60 / 24) + DATE(1970, 1, 1)</f>
        <v>41938.911550925928</v>
      </c>
      <c r="N3994" s="10">
        <f>M3994-L3994</f>
        <v>60</v>
      </c>
      <c r="O3994" t="b">
        <v>0</v>
      </c>
      <c r="P3994">
        <v>2</v>
      </c>
      <c r="Q3994" s="12">
        <f>IFERROR(ROUND(E3994 / P3994, 2), 0)</f>
        <v>62.5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4024</v>
      </c>
      <c r="B3995" s="3" t="s">
        <v>4020</v>
      </c>
      <c r="C3995" s="3" t="s">
        <v>8129</v>
      </c>
      <c r="D3995" s="6">
        <v>800</v>
      </c>
      <c r="E3995" s="8">
        <v>10</v>
      </c>
      <c r="F3995" s="10">
        <f>ROUND(E3995 / D3995 * 100, 0)</f>
        <v>1</v>
      </c>
      <c r="G3995" t="s">
        <v>8220</v>
      </c>
      <c r="H3995" t="s">
        <v>8223</v>
      </c>
      <c r="I3995" t="s">
        <v>8245</v>
      </c>
      <c r="J3995">
        <v>1441037097</v>
      </c>
      <c r="K3995">
        <v>1438445097</v>
      </c>
      <c r="L3995" s="16">
        <f>(K3995 / 60 / 60 / 24) + DATE(1970, 1, 1)</f>
        <v>42217.670104166667</v>
      </c>
      <c r="M3995" s="16">
        <f>(J3995 / 60 / 60 / 24) + DATE(1970, 1, 1)</f>
        <v>42247.670104166667</v>
      </c>
      <c r="N3995" s="10">
        <f>M3995-L3995</f>
        <v>30</v>
      </c>
      <c r="O3995" t="b">
        <v>0</v>
      </c>
      <c r="P3995">
        <v>1</v>
      </c>
      <c r="Q3995" s="12">
        <f>IFERROR(ROUND(E3995 / P3995, 2), 0)</f>
        <v>10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48" x14ac:dyDescent="0.2">
      <c r="A3996">
        <v>4034</v>
      </c>
      <c r="B3996" s="3" t="s">
        <v>4030</v>
      </c>
      <c r="C3996" s="3" t="s">
        <v>8139</v>
      </c>
      <c r="D3996" s="6">
        <v>13500</v>
      </c>
      <c r="E3996" s="8">
        <v>200</v>
      </c>
      <c r="F3996" s="10">
        <f>ROUND(E3996 / D3996 * 100, 0)</f>
        <v>1</v>
      </c>
      <c r="G3996" t="s">
        <v>8220</v>
      </c>
      <c r="H3996" t="s">
        <v>8223</v>
      </c>
      <c r="I3996" t="s">
        <v>8245</v>
      </c>
      <c r="J3996">
        <v>1428097450</v>
      </c>
      <c r="K3996">
        <v>1425509050</v>
      </c>
      <c r="L3996" s="16">
        <f>(K3996 / 60 / 60 / 24) + DATE(1970, 1, 1)</f>
        <v>42067.947337962964</v>
      </c>
      <c r="M3996" s="16">
        <f>(J3996 / 60 / 60 / 24) + DATE(1970, 1, 1)</f>
        <v>42097.905671296292</v>
      </c>
      <c r="N3996" s="10">
        <f>M3996-L3996</f>
        <v>29.958333333328483</v>
      </c>
      <c r="O3996" t="b">
        <v>0</v>
      </c>
      <c r="P3996">
        <v>2</v>
      </c>
      <c r="Q3996" s="12">
        <f>IFERROR(ROUND(E3996 / P3996, 2), 0)</f>
        <v>100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hidden="1" x14ac:dyDescent="0.2">
      <c r="A3997">
        <v>4063</v>
      </c>
      <c r="B3997" s="3" t="s">
        <v>4059</v>
      </c>
      <c r="C3997" s="3" t="s">
        <v>8167</v>
      </c>
      <c r="D3997" s="6">
        <v>9500</v>
      </c>
      <c r="E3997" s="8">
        <v>135</v>
      </c>
      <c r="F3997" s="10">
        <f>ROUND(E3997 / D3997 * 100, 0)</f>
        <v>1</v>
      </c>
      <c r="G3997" t="s">
        <v>8220</v>
      </c>
      <c r="H3997" t="s">
        <v>8224</v>
      </c>
      <c r="I3997" t="s">
        <v>8246</v>
      </c>
      <c r="J3997">
        <v>1403886084</v>
      </c>
      <c r="K3997">
        <v>1401294084</v>
      </c>
      <c r="L3997" s="16">
        <f>(K3997 / 60 / 60 / 24) + DATE(1970, 1, 1)</f>
        <v>41787.681527777779</v>
      </c>
      <c r="M3997" s="16">
        <f>(J3997 / 60 / 60 / 24) + DATE(1970, 1, 1)</f>
        <v>41817.681527777779</v>
      </c>
      <c r="N3997" s="10">
        <f>M3997-L3997</f>
        <v>30</v>
      </c>
      <c r="O3997" t="b">
        <v>0</v>
      </c>
      <c r="P3997">
        <v>9</v>
      </c>
      <c r="Q3997" s="12">
        <f>IFERROR(ROUND(E3997 / P3997, 2), 0)</f>
        <v>15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32" x14ac:dyDescent="0.2">
      <c r="A3998">
        <v>4065</v>
      </c>
      <c r="B3998" s="3" t="s">
        <v>4061</v>
      </c>
      <c r="C3998" s="3" t="s">
        <v>8169</v>
      </c>
      <c r="D3998" s="6">
        <v>4000</v>
      </c>
      <c r="E3998" s="8">
        <v>27</v>
      </c>
      <c r="F3998" s="10">
        <f>ROUND(E3998 / D3998 * 100, 0)</f>
        <v>1</v>
      </c>
      <c r="G3998" t="s">
        <v>8220</v>
      </c>
      <c r="H3998" t="s">
        <v>8223</v>
      </c>
      <c r="I3998" t="s">
        <v>8245</v>
      </c>
      <c r="J3998">
        <v>1407883811</v>
      </c>
      <c r="K3998">
        <v>1405291811</v>
      </c>
      <c r="L3998" s="16">
        <f>(K3998 / 60 / 60 / 24) + DATE(1970, 1, 1)</f>
        <v>41833.951516203706</v>
      </c>
      <c r="M3998" s="16">
        <f>(J3998 / 60 / 60 / 24) + DATE(1970, 1, 1)</f>
        <v>41863.951516203706</v>
      </c>
      <c r="N3998" s="10">
        <f>M3998-L3998</f>
        <v>30</v>
      </c>
      <c r="O3998" t="b">
        <v>0</v>
      </c>
      <c r="P3998">
        <v>4</v>
      </c>
      <c r="Q3998" s="12">
        <f>IFERROR(ROUND(E3998 / P3998, 2), 0)</f>
        <v>6.75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32" x14ac:dyDescent="0.2">
      <c r="A3999">
        <v>4068</v>
      </c>
      <c r="B3999" s="3" t="s">
        <v>4064</v>
      </c>
      <c r="C3999" s="3" t="s">
        <v>8171</v>
      </c>
      <c r="D3999" s="6">
        <v>3495</v>
      </c>
      <c r="E3999" s="8">
        <v>34.950000000000003</v>
      </c>
      <c r="F3999" s="10">
        <f>ROUND(E3999 / D3999 * 100, 0)</f>
        <v>1</v>
      </c>
      <c r="G3999" t="s">
        <v>8220</v>
      </c>
      <c r="H3999" t="s">
        <v>8223</v>
      </c>
      <c r="I3999" t="s">
        <v>8245</v>
      </c>
      <c r="J3999">
        <v>1484348700</v>
      </c>
      <c r="K3999">
        <v>1481756855</v>
      </c>
      <c r="L3999" s="16">
        <f>(K3999 / 60 / 60 / 24) + DATE(1970, 1, 1)</f>
        <v>42718.963599537034</v>
      </c>
      <c r="M3999" s="16">
        <f>(J3999 / 60 / 60 / 24) + DATE(1970, 1, 1)</f>
        <v>42748.961805555555</v>
      </c>
      <c r="N3999" s="10">
        <f>M3999-L3999</f>
        <v>29.998206018521159</v>
      </c>
      <c r="O3999" t="b">
        <v>0</v>
      </c>
      <c r="P3999">
        <v>1</v>
      </c>
      <c r="Q3999" s="12">
        <f>IFERROR(ROUND(E3999 / P3999, 2), 0)</f>
        <v>34.950000000000003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4073</v>
      </c>
      <c r="B4000" s="3" t="s">
        <v>4069</v>
      </c>
      <c r="C4000" s="3" t="s">
        <v>8176</v>
      </c>
      <c r="D4000" s="6">
        <v>3500</v>
      </c>
      <c r="E4000" s="8">
        <v>37</v>
      </c>
      <c r="F4000" s="10">
        <f>ROUND(E4000 / D4000 * 100, 0)</f>
        <v>1</v>
      </c>
      <c r="G4000" t="s">
        <v>8220</v>
      </c>
      <c r="H4000" t="s">
        <v>8223</v>
      </c>
      <c r="I4000" t="s">
        <v>8245</v>
      </c>
      <c r="J4000">
        <v>1431144000</v>
      </c>
      <c r="K4000">
        <v>1426407426</v>
      </c>
      <c r="L4000" s="16">
        <f>(K4000 / 60 / 60 / 24) + DATE(1970, 1, 1)</f>
        <v>42078.34520833334</v>
      </c>
      <c r="M4000" s="16">
        <f>(J4000 / 60 / 60 / 24) + DATE(1970, 1, 1)</f>
        <v>42133.166666666672</v>
      </c>
      <c r="N4000" s="10">
        <f>M4000-L4000</f>
        <v>54.821458333331975</v>
      </c>
      <c r="O4000" t="b">
        <v>0</v>
      </c>
      <c r="P4000">
        <v>2</v>
      </c>
      <c r="Q4000" s="12">
        <f>IFERROR(ROUND(E4000 / P4000, 2), 0)</f>
        <v>18.5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4099</v>
      </c>
      <c r="B4001" s="3" t="s">
        <v>4095</v>
      </c>
      <c r="C4001" s="3" t="s">
        <v>8202</v>
      </c>
      <c r="D4001" s="6">
        <v>4500</v>
      </c>
      <c r="E4001" s="8">
        <v>50</v>
      </c>
      <c r="F4001" s="10">
        <f>ROUND(E4001 / D4001 * 100, 0)</f>
        <v>1</v>
      </c>
      <c r="G4001" t="s">
        <v>8220</v>
      </c>
      <c r="H4001" t="s">
        <v>8223</v>
      </c>
      <c r="I4001" t="s">
        <v>8245</v>
      </c>
      <c r="J4001">
        <v>1472847873</v>
      </c>
      <c r="K4001">
        <v>1468959873</v>
      </c>
      <c r="L4001" s="16">
        <f>(K4001 / 60 / 60 / 24) + DATE(1970, 1, 1)</f>
        <v>42570.850381944445</v>
      </c>
      <c r="M4001" s="16">
        <f>(J4001 / 60 / 60 / 24) + DATE(1970, 1, 1)</f>
        <v>42615.850381944445</v>
      </c>
      <c r="N4001" s="10">
        <f>M4001-L4001</f>
        <v>45</v>
      </c>
      <c r="O4001" t="b">
        <v>0</v>
      </c>
      <c r="P4001">
        <v>1</v>
      </c>
      <c r="Q4001" s="12">
        <f>IFERROR(ROUND(E4001 / P4001, 2), 0)</f>
        <v>50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48" hidden="1" x14ac:dyDescent="0.2">
      <c r="A4002">
        <v>2842</v>
      </c>
      <c r="B4002" s="3" t="s">
        <v>2842</v>
      </c>
      <c r="C4002" s="3" t="s">
        <v>6952</v>
      </c>
      <c r="D4002" s="6">
        <v>1500</v>
      </c>
      <c r="E4002" s="8">
        <v>0</v>
      </c>
      <c r="F4002" s="10">
        <f>ROUND(E4002 / D4002 * 100, 0)</f>
        <v>0</v>
      </c>
      <c r="G4002" t="s">
        <v>8220</v>
      </c>
      <c r="H4002" t="s">
        <v>8224</v>
      </c>
      <c r="I4002" t="s">
        <v>8246</v>
      </c>
      <c r="J4002">
        <v>1403348400</v>
      </c>
      <c r="K4002">
        <v>1401058295</v>
      </c>
      <c r="L4002" s="16">
        <f>(K4002 / 60 / 60 / 24) + DATE(1970, 1, 1)</f>
        <v>41784.952488425923</v>
      </c>
      <c r="M4002" s="16">
        <f>(J4002 / 60 / 60 / 24) + DATE(1970, 1, 1)</f>
        <v>41811.458333333336</v>
      </c>
      <c r="N4002" s="10">
        <f>M4002-L4002</f>
        <v>26.50584490741312</v>
      </c>
      <c r="O4002" t="b">
        <v>0</v>
      </c>
      <c r="P4002">
        <v>0</v>
      </c>
      <c r="Q4002" s="12">
        <f>IFERROR(ROUND(E4002 / P4002, 2), 0)</f>
        <v>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2843</v>
      </c>
      <c r="B4003" s="3" t="s">
        <v>2843</v>
      </c>
      <c r="C4003" s="3" t="s">
        <v>6953</v>
      </c>
      <c r="D4003" s="6">
        <v>1200</v>
      </c>
      <c r="E4003" s="8">
        <v>0</v>
      </c>
      <c r="F4003" s="10">
        <f>ROUND(E4003 / D4003 * 100, 0)</f>
        <v>0</v>
      </c>
      <c r="G4003" t="s">
        <v>8220</v>
      </c>
      <c r="H4003" t="s">
        <v>8223</v>
      </c>
      <c r="I4003" t="s">
        <v>8245</v>
      </c>
      <c r="J4003">
        <v>1465790400</v>
      </c>
      <c r="K4003">
        <v>1462210950</v>
      </c>
      <c r="L4003" s="16">
        <f>(K4003 / 60 / 60 / 24) + DATE(1970, 1, 1)</f>
        <v>42492.737847222219</v>
      </c>
      <c r="M4003" s="16">
        <f>(J4003 / 60 / 60 / 24) + DATE(1970, 1, 1)</f>
        <v>42534.166666666672</v>
      </c>
      <c r="N4003" s="10">
        <f>M4003-L4003</f>
        <v>41.428819444452529</v>
      </c>
      <c r="O4003" t="b">
        <v>0</v>
      </c>
      <c r="P4003">
        <v>0</v>
      </c>
      <c r="Q4003" s="12">
        <f>IFERROR(ROUND(E4003 / P4003, 2), 0)</f>
        <v>0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2846</v>
      </c>
      <c r="B4004" s="3" t="s">
        <v>2846</v>
      </c>
      <c r="C4004" s="3" t="s">
        <v>6956</v>
      </c>
      <c r="D4004" s="6">
        <v>8000</v>
      </c>
      <c r="E4004" s="8">
        <v>0</v>
      </c>
      <c r="F4004" s="10">
        <f>ROUND(E4004 / D4004 * 100, 0)</f>
        <v>0</v>
      </c>
      <c r="G4004" t="s">
        <v>8220</v>
      </c>
      <c r="H4004" t="s">
        <v>8223</v>
      </c>
      <c r="I4004" t="s">
        <v>8245</v>
      </c>
      <c r="J4004">
        <v>1432917394</v>
      </c>
      <c r="K4004">
        <v>1429029394</v>
      </c>
      <c r="L4004" s="16">
        <f>(K4004 / 60 / 60 / 24) + DATE(1970, 1, 1)</f>
        <v>42108.692060185189</v>
      </c>
      <c r="M4004" s="16">
        <f>(J4004 / 60 / 60 / 24) + DATE(1970, 1, 1)</f>
        <v>42153.692060185189</v>
      </c>
      <c r="N4004" s="10">
        <f>M4004-L4004</f>
        <v>45</v>
      </c>
      <c r="O4004" t="b">
        <v>0</v>
      </c>
      <c r="P4004">
        <v>0</v>
      </c>
      <c r="Q4004" s="12">
        <f>IFERROR(ROUND(E4004 / P4004, 2), 0)</f>
        <v>0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2847</v>
      </c>
      <c r="B4005" s="3" t="s">
        <v>2847</v>
      </c>
      <c r="C4005" s="3" t="s">
        <v>6957</v>
      </c>
      <c r="D4005" s="6">
        <v>2000</v>
      </c>
      <c r="E4005" s="8">
        <v>0</v>
      </c>
      <c r="F4005" s="10">
        <f>ROUND(E4005 / D4005 * 100, 0)</f>
        <v>0</v>
      </c>
      <c r="G4005" t="s">
        <v>8220</v>
      </c>
      <c r="H4005" t="s">
        <v>8223</v>
      </c>
      <c r="I4005" t="s">
        <v>8245</v>
      </c>
      <c r="J4005">
        <v>1464031265</v>
      </c>
      <c r="K4005">
        <v>1458847265</v>
      </c>
      <c r="L4005" s="16">
        <f>(K4005 / 60 / 60 / 24) + DATE(1970, 1, 1)</f>
        <v>42453.806307870371</v>
      </c>
      <c r="M4005" s="16">
        <f>(J4005 / 60 / 60 / 24) + DATE(1970, 1, 1)</f>
        <v>42513.806307870371</v>
      </c>
      <c r="N4005" s="10">
        <f>M4005-L4005</f>
        <v>60</v>
      </c>
      <c r="O4005" t="b">
        <v>0</v>
      </c>
      <c r="P4005">
        <v>0</v>
      </c>
      <c r="Q4005" s="12">
        <f>IFERROR(ROUND(E4005 / P4005, 2), 0)</f>
        <v>0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48" x14ac:dyDescent="0.2">
      <c r="A4006">
        <v>2848</v>
      </c>
      <c r="B4006" s="3" t="s">
        <v>2848</v>
      </c>
      <c r="C4006" s="3" t="s">
        <v>6958</v>
      </c>
      <c r="D4006" s="6">
        <v>35000</v>
      </c>
      <c r="E4006" s="8">
        <v>70</v>
      </c>
      <c r="F4006" s="10">
        <f>ROUND(E4006 / D4006 * 100, 0)</f>
        <v>0</v>
      </c>
      <c r="G4006" t="s">
        <v>8220</v>
      </c>
      <c r="H4006" t="s">
        <v>8223</v>
      </c>
      <c r="I4006" t="s">
        <v>8245</v>
      </c>
      <c r="J4006">
        <v>1432913659</v>
      </c>
      <c r="K4006">
        <v>1430321659</v>
      </c>
      <c r="L4006" s="16">
        <f>(K4006 / 60 / 60 / 24) + DATE(1970, 1, 1)</f>
        <v>42123.648831018523</v>
      </c>
      <c r="M4006" s="16">
        <f>(J4006 / 60 / 60 / 24) + DATE(1970, 1, 1)</f>
        <v>42153.648831018523</v>
      </c>
      <c r="N4006" s="10">
        <f>M4006-L4006</f>
        <v>30</v>
      </c>
      <c r="O4006" t="b">
        <v>0</v>
      </c>
      <c r="P4006">
        <v>3</v>
      </c>
      <c r="Q4006" s="12">
        <f>IFERROR(ROUND(E4006 / P4006, 2), 0)</f>
        <v>23.33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hidden="1" x14ac:dyDescent="0.2">
      <c r="A4007">
        <v>2851</v>
      </c>
      <c r="B4007" s="3" t="s">
        <v>2851</v>
      </c>
      <c r="C4007" s="3" t="s">
        <v>6961</v>
      </c>
      <c r="D4007" s="6">
        <v>4500</v>
      </c>
      <c r="E4007" s="8">
        <v>0</v>
      </c>
      <c r="F4007" s="10">
        <f>ROUND(E4007 / D4007 * 100, 0)</f>
        <v>0</v>
      </c>
      <c r="G4007" t="s">
        <v>8220</v>
      </c>
      <c r="H4007" t="s">
        <v>8240</v>
      </c>
      <c r="I4007" t="s">
        <v>8248</v>
      </c>
      <c r="J4007">
        <v>1454109420</v>
      </c>
      <c r="K4007">
        <v>1453334629</v>
      </c>
      <c r="L4007" s="16">
        <f>(K4007 / 60 / 60 / 24) + DATE(1970, 1, 1)</f>
        <v>42390.002650462964</v>
      </c>
      <c r="M4007" s="16">
        <f>(J4007 / 60 / 60 / 24) + DATE(1970, 1, 1)</f>
        <v>42398.970138888893</v>
      </c>
      <c r="N4007" s="10">
        <f>M4007-L4007</f>
        <v>8.9674884259293322</v>
      </c>
      <c r="O4007" t="b">
        <v>0</v>
      </c>
      <c r="P4007">
        <v>0</v>
      </c>
      <c r="Q4007" s="12">
        <f>IFERROR(ROUND(E4007 / P4007, 2), 0)</f>
        <v>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hidden="1" x14ac:dyDescent="0.2">
      <c r="A4008">
        <v>2853</v>
      </c>
      <c r="B4008" s="3" t="s">
        <v>2853</v>
      </c>
      <c r="C4008" s="3" t="s">
        <v>6963</v>
      </c>
      <c r="D4008" s="6">
        <v>9500</v>
      </c>
      <c r="E4008" s="8">
        <v>0</v>
      </c>
      <c r="F4008" s="10">
        <f>ROUND(E4008 / D4008 * 100, 0)</f>
        <v>0</v>
      </c>
      <c r="G4008" t="s">
        <v>8220</v>
      </c>
      <c r="H4008" t="s">
        <v>8228</v>
      </c>
      <c r="I4008" t="s">
        <v>8250</v>
      </c>
      <c r="J4008">
        <v>1410669297</v>
      </c>
      <c r="K4008">
        <v>1405485297</v>
      </c>
      <c r="L4008" s="16">
        <f>(K4008 / 60 / 60 / 24) + DATE(1970, 1, 1)</f>
        <v>41836.190937499996</v>
      </c>
      <c r="M4008" s="16">
        <f>(J4008 / 60 / 60 / 24) + DATE(1970, 1, 1)</f>
        <v>41896.190937499996</v>
      </c>
      <c r="N4008" s="10">
        <f>M4008-L4008</f>
        <v>60</v>
      </c>
      <c r="O4008" t="b">
        <v>0</v>
      </c>
      <c r="P4008">
        <v>0</v>
      </c>
      <c r="Q4008" s="12">
        <f>IFERROR(ROUND(E4008 / P4008, 2), 0)</f>
        <v>0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hidden="1" x14ac:dyDescent="0.2">
      <c r="A4009">
        <v>2858</v>
      </c>
      <c r="B4009" s="3" t="s">
        <v>2858</v>
      </c>
      <c r="C4009" s="3" t="s">
        <v>6968</v>
      </c>
      <c r="D4009" s="6">
        <v>1000</v>
      </c>
      <c r="E4009" s="8">
        <v>0</v>
      </c>
      <c r="F4009" s="10">
        <f>ROUND(E4009 / D4009 * 100, 0)</f>
        <v>0</v>
      </c>
      <c r="G4009" t="s">
        <v>8220</v>
      </c>
      <c r="H4009" t="s">
        <v>8232</v>
      </c>
      <c r="I4009" t="s">
        <v>8248</v>
      </c>
      <c r="J4009">
        <v>1417778880</v>
      </c>
      <c r="K4009">
        <v>1415711095</v>
      </c>
      <c r="L4009" s="16">
        <f>(K4009 / 60 / 60 / 24) + DATE(1970, 1, 1)</f>
        <v>41954.545081018514</v>
      </c>
      <c r="M4009" s="16">
        <f>(J4009 / 60 / 60 / 24) + DATE(1970, 1, 1)</f>
        <v>41978.477777777778</v>
      </c>
      <c r="N4009" s="10">
        <f>M4009-L4009</f>
        <v>23.932696759264218</v>
      </c>
      <c r="O4009" t="b">
        <v>0</v>
      </c>
      <c r="P4009">
        <v>0</v>
      </c>
      <c r="Q4009" s="12">
        <f>IFERROR(ROUND(E4009 / P4009, 2), 0)</f>
        <v>0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2862</v>
      </c>
      <c r="B4010" s="3" t="s">
        <v>2862</v>
      </c>
      <c r="C4010" s="3" t="s">
        <v>6972</v>
      </c>
      <c r="D4010" s="6">
        <v>12700</v>
      </c>
      <c r="E4010" s="8">
        <v>55</v>
      </c>
      <c r="F4010" s="10">
        <f>ROUND(E4010 / D4010 * 100, 0)</f>
        <v>0</v>
      </c>
      <c r="G4010" t="s">
        <v>8220</v>
      </c>
      <c r="H4010" t="s">
        <v>8223</v>
      </c>
      <c r="I4010" t="s">
        <v>8245</v>
      </c>
      <c r="J4010">
        <v>1403636229</v>
      </c>
      <c r="K4010">
        <v>1401044229</v>
      </c>
      <c r="L4010" s="16">
        <f>(K4010 / 60 / 60 / 24) + DATE(1970, 1, 1)</f>
        <v>41784.789687500001</v>
      </c>
      <c r="M4010" s="16">
        <f>(J4010 / 60 / 60 / 24) + DATE(1970, 1, 1)</f>
        <v>41814.789687500001</v>
      </c>
      <c r="N4010" s="10">
        <f>M4010-L4010</f>
        <v>30</v>
      </c>
      <c r="O4010" t="b">
        <v>0</v>
      </c>
      <c r="P4010">
        <v>3</v>
      </c>
      <c r="Q4010" s="12">
        <f>IFERROR(ROUND(E4010 / P4010, 2), 0)</f>
        <v>18.329999999999998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2863</v>
      </c>
      <c r="B4011" s="3" t="s">
        <v>2863</v>
      </c>
      <c r="C4011" s="3" t="s">
        <v>6973</v>
      </c>
      <c r="D4011" s="6">
        <v>50000</v>
      </c>
      <c r="E4011" s="8">
        <v>20</v>
      </c>
      <c r="F4011" s="10">
        <f>ROUND(E4011 / D4011 * 100, 0)</f>
        <v>0</v>
      </c>
      <c r="G4011" t="s">
        <v>8220</v>
      </c>
      <c r="H4011" t="s">
        <v>8223</v>
      </c>
      <c r="I4011" t="s">
        <v>8245</v>
      </c>
      <c r="J4011">
        <v>1410279123</v>
      </c>
      <c r="K4011">
        <v>1405095123</v>
      </c>
      <c r="L4011" s="16">
        <f>(K4011 / 60 / 60 / 24) + DATE(1970, 1, 1)</f>
        <v>41831.675034722226</v>
      </c>
      <c r="M4011" s="16">
        <f>(J4011 / 60 / 60 / 24) + DATE(1970, 1, 1)</f>
        <v>41891.675034722226</v>
      </c>
      <c r="N4011" s="10">
        <f>M4011-L4011</f>
        <v>60</v>
      </c>
      <c r="O4011" t="b">
        <v>0</v>
      </c>
      <c r="P4011">
        <v>1</v>
      </c>
      <c r="Q4011" s="12">
        <f>IFERROR(ROUND(E4011 / P4011, 2), 0)</f>
        <v>20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2865</v>
      </c>
      <c r="B4012" s="3" t="s">
        <v>2865</v>
      </c>
      <c r="C4012" s="3" t="s">
        <v>6975</v>
      </c>
      <c r="D4012" s="6">
        <v>2888</v>
      </c>
      <c r="E4012" s="8">
        <v>0</v>
      </c>
      <c r="F4012" s="10">
        <f>ROUND(E4012 / D4012 * 100, 0)</f>
        <v>0</v>
      </c>
      <c r="G4012" t="s">
        <v>8220</v>
      </c>
      <c r="H4012" t="s">
        <v>8223</v>
      </c>
      <c r="I4012" t="s">
        <v>8245</v>
      </c>
      <c r="J4012">
        <v>1420512259</v>
      </c>
      <c r="K4012">
        <v>1415328259</v>
      </c>
      <c r="L4012" s="16">
        <f>(K4012 / 60 / 60 / 24) + DATE(1970, 1, 1)</f>
        <v>41950.114108796297</v>
      </c>
      <c r="M4012" s="16">
        <f>(J4012 / 60 / 60 / 24) + DATE(1970, 1, 1)</f>
        <v>42010.114108796297</v>
      </c>
      <c r="N4012" s="10">
        <f>M4012-L4012</f>
        <v>60</v>
      </c>
      <c r="O4012" t="b">
        <v>0</v>
      </c>
      <c r="P4012">
        <v>0</v>
      </c>
      <c r="Q4012" s="12">
        <f>IFERROR(ROUND(E4012 / P4012, 2), 0)</f>
        <v>0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32" x14ac:dyDescent="0.2">
      <c r="A4013">
        <v>2872</v>
      </c>
      <c r="B4013" s="3" t="s">
        <v>2872</v>
      </c>
      <c r="C4013" s="3" t="s">
        <v>6982</v>
      </c>
      <c r="D4013" s="6">
        <v>3000</v>
      </c>
      <c r="E4013" s="8">
        <v>0</v>
      </c>
      <c r="F4013" s="10">
        <f>ROUND(E4013 / D4013 * 100, 0)</f>
        <v>0</v>
      </c>
      <c r="G4013" t="s">
        <v>8220</v>
      </c>
      <c r="H4013" t="s">
        <v>8223</v>
      </c>
      <c r="I4013" t="s">
        <v>8245</v>
      </c>
      <c r="J4013">
        <v>1434768438</v>
      </c>
      <c r="K4013">
        <v>1429584438</v>
      </c>
      <c r="L4013" s="16">
        <f>(K4013 / 60 / 60 / 24) + DATE(1970, 1, 1)</f>
        <v>42115.11618055556</v>
      </c>
      <c r="M4013" s="16">
        <f>(J4013 / 60 / 60 / 24) + DATE(1970, 1, 1)</f>
        <v>42175.11618055556</v>
      </c>
      <c r="N4013" s="10">
        <f>M4013-L4013</f>
        <v>60</v>
      </c>
      <c r="O4013" t="b">
        <v>0</v>
      </c>
      <c r="P4013">
        <v>0</v>
      </c>
      <c r="Q4013" s="12">
        <f>IFERROR(ROUND(E4013 / P4013, 2), 0)</f>
        <v>0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2875</v>
      </c>
      <c r="B4014" s="3" t="s">
        <v>2875</v>
      </c>
      <c r="C4014" s="3" t="s">
        <v>6985</v>
      </c>
      <c r="D4014" s="6">
        <v>20000</v>
      </c>
      <c r="E4014" s="8">
        <v>7</v>
      </c>
      <c r="F4014" s="10">
        <f>ROUND(E4014 / D4014 * 100, 0)</f>
        <v>0</v>
      </c>
      <c r="G4014" t="s">
        <v>8220</v>
      </c>
      <c r="H4014" t="s">
        <v>8223</v>
      </c>
      <c r="I4014" t="s">
        <v>8245</v>
      </c>
      <c r="J4014">
        <v>1462417493</v>
      </c>
      <c r="K4014">
        <v>1459825493</v>
      </c>
      <c r="L4014" s="16">
        <f>(K4014 / 60 / 60 / 24) + DATE(1970, 1, 1)</f>
        <v>42465.128391203703</v>
      </c>
      <c r="M4014" s="16">
        <f>(J4014 / 60 / 60 / 24) + DATE(1970, 1, 1)</f>
        <v>42495.128391203703</v>
      </c>
      <c r="N4014" s="10">
        <f>M4014-L4014</f>
        <v>30</v>
      </c>
      <c r="O4014" t="b">
        <v>0</v>
      </c>
      <c r="P4014">
        <v>3</v>
      </c>
      <c r="Q4014" s="12">
        <f>IFERROR(ROUND(E4014 / P4014, 2), 0)</f>
        <v>2.33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2876</v>
      </c>
      <c r="B4015" s="3" t="s">
        <v>2876</v>
      </c>
      <c r="C4015" s="3" t="s">
        <v>6986</v>
      </c>
      <c r="D4015" s="6">
        <v>150000</v>
      </c>
      <c r="E4015" s="8">
        <v>0</v>
      </c>
      <c r="F4015" s="10">
        <f>ROUND(E4015 / D4015 * 100, 0)</f>
        <v>0</v>
      </c>
      <c r="G4015" t="s">
        <v>8220</v>
      </c>
      <c r="H4015" t="s">
        <v>8223</v>
      </c>
      <c r="I4015" t="s">
        <v>8245</v>
      </c>
      <c r="J4015">
        <v>1437069079</v>
      </c>
      <c r="K4015">
        <v>1434477079</v>
      </c>
      <c r="L4015" s="16">
        <f>(K4015 / 60 / 60 / 24) + DATE(1970, 1, 1)</f>
        <v>42171.743969907402</v>
      </c>
      <c r="M4015" s="16">
        <f>(J4015 / 60 / 60 / 24) + DATE(1970, 1, 1)</f>
        <v>42201.743969907402</v>
      </c>
      <c r="N4015" s="10">
        <f>M4015-L4015</f>
        <v>30</v>
      </c>
      <c r="O4015" t="b">
        <v>0</v>
      </c>
      <c r="P4015">
        <v>0</v>
      </c>
      <c r="Q4015" s="12">
        <f>IFERROR(ROUND(E4015 / P4015, 2), 0)</f>
        <v>0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2879</v>
      </c>
      <c r="B4016" s="3" t="s">
        <v>2879</v>
      </c>
      <c r="C4016" s="3" t="s">
        <v>6989</v>
      </c>
      <c r="D4016" s="6">
        <v>11200</v>
      </c>
      <c r="E4016" s="8">
        <v>29</v>
      </c>
      <c r="F4016" s="10">
        <f>ROUND(E4016 / D4016 * 100, 0)</f>
        <v>0</v>
      </c>
      <c r="G4016" t="s">
        <v>8220</v>
      </c>
      <c r="H4016" t="s">
        <v>8223</v>
      </c>
      <c r="I4016" t="s">
        <v>8245</v>
      </c>
      <c r="J4016">
        <v>1453310661</v>
      </c>
      <c r="K4016">
        <v>1450718661</v>
      </c>
      <c r="L4016" s="16">
        <f>(K4016 / 60 / 60 / 24) + DATE(1970, 1, 1)</f>
        <v>42359.725243055553</v>
      </c>
      <c r="M4016" s="16">
        <f>(J4016 / 60 / 60 / 24) + DATE(1970, 1, 1)</f>
        <v>42389.725243055553</v>
      </c>
      <c r="N4016" s="10">
        <f>M4016-L4016</f>
        <v>30</v>
      </c>
      <c r="O4016" t="b">
        <v>0</v>
      </c>
      <c r="P4016">
        <v>1</v>
      </c>
      <c r="Q4016" s="12">
        <f>IFERROR(ROUND(E4016 / P4016, 2), 0)</f>
        <v>29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2881</v>
      </c>
      <c r="B4017" s="3" t="s">
        <v>2881</v>
      </c>
      <c r="C4017" s="3" t="s">
        <v>6991</v>
      </c>
      <c r="D4017" s="6">
        <v>5500</v>
      </c>
      <c r="E4017" s="8">
        <v>0</v>
      </c>
      <c r="F4017" s="10">
        <f>ROUND(E4017 / D4017 * 100, 0)</f>
        <v>0</v>
      </c>
      <c r="G4017" t="s">
        <v>8220</v>
      </c>
      <c r="H4017" t="s">
        <v>8223</v>
      </c>
      <c r="I4017" t="s">
        <v>8245</v>
      </c>
      <c r="J4017">
        <v>1417620036</v>
      </c>
      <c r="K4017">
        <v>1412432436</v>
      </c>
      <c r="L4017" s="16">
        <f>(K4017 / 60 / 60 / 24) + DATE(1970, 1, 1)</f>
        <v>41916.597638888888</v>
      </c>
      <c r="M4017" s="16">
        <f>(J4017 / 60 / 60 / 24) + DATE(1970, 1, 1)</f>
        <v>41976.639305555553</v>
      </c>
      <c r="N4017" s="10">
        <f>M4017-L4017</f>
        <v>60.041666666664241</v>
      </c>
      <c r="O4017" t="b">
        <v>0</v>
      </c>
      <c r="P4017">
        <v>0</v>
      </c>
      <c r="Q4017" s="12">
        <f>IFERROR(ROUND(E4017 / P4017, 2), 0)</f>
        <v>0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32" x14ac:dyDescent="0.2">
      <c r="A4018">
        <v>2884</v>
      </c>
      <c r="B4018" s="3" t="s">
        <v>2884</v>
      </c>
      <c r="C4018" s="3" t="s">
        <v>6994</v>
      </c>
      <c r="D4018" s="6">
        <v>45000</v>
      </c>
      <c r="E4018" s="8">
        <v>185</v>
      </c>
      <c r="F4018" s="10">
        <f>ROUND(E4018 / D4018 * 100, 0)</f>
        <v>0</v>
      </c>
      <c r="G4018" t="s">
        <v>8220</v>
      </c>
      <c r="H4018" t="s">
        <v>8223</v>
      </c>
      <c r="I4018" t="s">
        <v>8245</v>
      </c>
      <c r="J4018">
        <v>1417800435</v>
      </c>
      <c r="K4018">
        <v>1415208435</v>
      </c>
      <c r="L4018" s="16">
        <f>(K4018 / 60 / 60 / 24) + DATE(1970, 1, 1)</f>
        <v>41948.727256944447</v>
      </c>
      <c r="M4018" s="16">
        <f>(J4018 / 60 / 60 / 24) + DATE(1970, 1, 1)</f>
        <v>41978.727256944447</v>
      </c>
      <c r="N4018" s="10">
        <f>M4018-L4018</f>
        <v>30</v>
      </c>
      <c r="O4018" t="b">
        <v>0</v>
      </c>
      <c r="P4018">
        <v>4</v>
      </c>
      <c r="Q4018" s="12">
        <f>IFERROR(ROUND(E4018 / P4018, 2), 0)</f>
        <v>46.25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2887</v>
      </c>
      <c r="B4019" s="3" t="s">
        <v>2887</v>
      </c>
      <c r="C4019" s="3" t="s">
        <v>6997</v>
      </c>
      <c r="D4019" s="6">
        <v>3000</v>
      </c>
      <c r="E4019" s="8">
        <v>5</v>
      </c>
      <c r="F4019" s="10">
        <f>ROUND(E4019 / D4019 * 100, 0)</f>
        <v>0</v>
      </c>
      <c r="G4019" t="s">
        <v>8220</v>
      </c>
      <c r="H4019" t="s">
        <v>8223</v>
      </c>
      <c r="I4019" t="s">
        <v>8245</v>
      </c>
      <c r="J4019">
        <v>1420971324</v>
      </c>
      <c r="K4019">
        <v>1418379324</v>
      </c>
      <c r="L4019" s="16">
        <f>(K4019 / 60 / 60 / 24) + DATE(1970, 1, 1)</f>
        <v>41985.427361111113</v>
      </c>
      <c r="M4019" s="16">
        <f>(J4019 / 60 / 60 / 24) + DATE(1970, 1, 1)</f>
        <v>42015.427361111113</v>
      </c>
      <c r="N4019" s="10">
        <f>M4019-L4019</f>
        <v>30</v>
      </c>
      <c r="O4019" t="b">
        <v>0</v>
      </c>
      <c r="P4019">
        <v>1</v>
      </c>
      <c r="Q4019" s="12">
        <f>IFERROR(ROUND(E4019 / P4019, 2), 0)</f>
        <v>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48" x14ac:dyDescent="0.2">
      <c r="A4020">
        <v>2888</v>
      </c>
      <c r="B4020" s="3" t="s">
        <v>2888</v>
      </c>
      <c r="C4020" s="3" t="s">
        <v>6998</v>
      </c>
      <c r="D4020" s="6">
        <v>30000</v>
      </c>
      <c r="E4020" s="8">
        <v>0</v>
      </c>
      <c r="F4020" s="10">
        <f>ROUND(E4020 / D4020 * 100, 0)</f>
        <v>0</v>
      </c>
      <c r="G4020" t="s">
        <v>8220</v>
      </c>
      <c r="H4020" t="s">
        <v>8223</v>
      </c>
      <c r="I4020" t="s">
        <v>8245</v>
      </c>
      <c r="J4020">
        <v>1413608340</v>
      </c>
      <c r="K4020">
        <v>1412945440</v>
      </c>
      <c r="L4020" s="16">
        <f>(K4020 / 60 / 60 / 24) + DATE(1970, 1, 1)</f>
        <v>41922.535185185188</v>
      </c>
      <c r="M4020" s="16">
        <f>(J4020 / 60 / 60 / 24) + DATE(1970, 1, 1)</f>
        <v>41930.207638888889</v>
      </c>
      <c r="N4020" s="10">
        <f>M4020-L4020</f>
        <v>7.6724537037007394</v>
      </c>
      <c r="O4020" t="b">
        <v>0</v>
      </c>
      <c r="P4020">
        <v>0</v>
      </c>
      <c r="Q4020" s="12">
        <f>IFERROR(ROUND(E4020 / P4020, 2), 0)</f>
        <v>0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32" x14ac:dyDescent="0.2">
      <c r="A4021">
        <v>2894</v>
      </c>
      <c r="B4021" s="3" t="s">
        <v>2894</v>
      </c>
      <c r="C4021" s="3" t="s">
        <v>7004</v>
      </c>
      <c r="D4021" s="6">
        <v>50000</v>
      </c>
      <c r="E4021" s="8">
        <v>0</v>
      </c>
      <c r="F4021" s="10">
        <f>ROUND(E4021 / D4021 * 100, 0)</f>
        <v>0</v>
      </c>
      <c r="G4021" t="s">
        <v>8220</v>
      </c>
      <c r="H4021" t="s">
        <v>8223</v>
      </c>
      <c r="I4021" t="s">
        <v>8245</v>
      </c>
      <c r="J4021">
        <v>1428100815</v>
      </c>
      <c r="K4021">
        <v>1422920415</v>
      </c>
      <c r="L4021" s="16">
        <f>(K4021 / 60 / 60 / 24) + DATE(1970, 1, 1)</f>
        <v>42037.986284722225</v>
      </c>
      <c r="M4021" s="16">
        <f>(J4021 / 60 / 60 / 24) + DATE(1970, 1, 1)</f>
        <v>42097.944618055553</v>
      </c>
      <c r="N4021" s="10">
        <f>M4021-L4021</f>
        <v>59.958333333328483</v>
      </c>
      <c r="O4021" t="b">
        <v>0</v>
      </c>
      <c r="P4021">
        <v>0</v>
      </c>
      <c r="Q4021" s="12">
        <f>IFERROR(ROUND(E4021 / P4021, 2), 0)</f>
        <v>0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2899</v>
      </c>
      <c r="B4022" s="3" t="s">
        <v>2899</v>
      </c>
      <c r="C4022" s="3" t="s">
        <v>7009</v>
      </c>
      <c r="D4022" s="6">
        <v>10000</v>
      </c>
      <c r="E4022" s="8">
        <v>0</v>
      </c>
      <c r="F4022" s="10">
        <f>ROUND(E4022 / D4022 * 100, 0)</f>
        <v>0</v>
      </c>
      <c r="G4022" t="s">
        <v>8220</v>
      </c>
      <c r="H4022" t="s">
        <v>8223</v>
      </c>
      <c r="I4022" t="s">
        <v>8245</v>
      </c>
      <c r="J4022">
        <v>1469325158</v>
      </c>
      <c r="K4022">
        <v>1464141158</v>
      </c>
      <c r="L4022" s="16">
        <f>(K4022 / 60 / 60 / 24) + DATE(1970, 1, 1)</f>
        <v>42515.078217592592</v>
      </c>
      <c r="M4022" s="16">
        <f>(J4022 / 60 / 60 / 24) + DATE(1970, 1, 1)</f>
        <v>42575.078217592592</v>
      </c>
      <c r="N4022" s="10">
        <f>M4022-L4022</f>
        <v>60</v>
      </c>
      <c r="O4022" t="b">
        <v>0</v>
      </c>
      <c r="P4022">
        <v>0</v>
      </c>
      <c r="Q4022" s="12">
        <f>IFERROR(ROUND(E4022 / P4022, 2), 0)</f>
        <v>0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32" x14ac:dyDescent="0.2">
      <c r="A4023">
        <v>2902</v>
      </c>
      <c r="B4023" s="3" t="s">
        <v>2902</v>
      </c>
      <c r="C4023" s="3" t="s">
        <v>7012</v>
      </c>
      <c r="D4023" s="6">
        <v>150000</v>
      </c>
      <c r="E4023" s="8">
        <v>25</v>
      </c>
      <c r="F4023" s="10">
        <f>ROUND(E4023 / D4023 * 100, 0)</f>
        <v>0</v>
      </c>
      <c r="G4023" t="s">
        <v>8220</v>
      </c>
      <c r="H4023" t="s">
        <v>8223</v>
      </c>
      <c r="I4023" t="s">
        <v>8245</v>
      </c>
      <c r="J4023">
        <v>1440412396</v>
      </c>
      <c r="K4023">
        <v>1437820396</v>
      </c>
      <c r="L4023" s="16">
        <f>(K4023 / 60 / 60 / 24) + DATE(1970, 1, 1)</f>
        <v>42210.439768518518</v>
      </c>
      <c r="M4023" s="16">
        <f>(J4023 / 60 / 60 / 24) + DATE(1970, 1, 1)</f>
        <v>42240.439768518518</v>
      </c>
      <c r="N4023" s="10">
        <f>M4023-L4023</f>
        <v>30</v>
      </c>
      <c r="O4023" t="b">
        <v>0</v>
      </c>
      <c r="P4023">
        <v>1</v>
      </c>
      <c r="Q4023" s="12">
        <f>IFERROR(ROUND(E4023 / P4023, 2), 0)</f>
        <v>25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48" x14ac:dyDescent="0.2">
      <c r="A4024">
        <v>2907</v>
      </c>
      <c r="B4024" s="3" t="s">
        <v>2907</v>
      </c>
      <c r="C4024" s="3" t="s">
        <v>7017</v>
      </c>
      <c r="D4024" s="6">
        <v>2500</v>
      </c>
      <c r="E4024" s="8">
        <v>2</v>
      </c>
      <c r="F4024" s="10">
        <f>ROUND(E4024 / D4024 * 100, 0)</f>
        <v>0</v>
      </c>
      <c r="G4024" t="s">
        <v>8220</v>
      </c>
      <c r="H4024" t="s">
        <v>8223</v>
      </c>
      <c r="I4024" t="s">
        <v>8245</v>
      </c>
      <c r="J4024">
        <v>1463259837</v>
      </c>
      <c r="K4024">
        <v>1458075837</v>
      </c>
      <c r="L4024" s="16">
        <f>(K4024 / 60 / 60 / 24) + DATE(1970, 1, 1)</f>
        <v>42444.877743055549</v>
      </c>
      <c r="M4024" s="16">
        <f>(J4024 / 60 / 60 / 24) + DATE(1970, 1, 1)</f>
        <v>42504.877743055549</v>
      </c>
      <c r="N4024" s="10">
        <f>M4024-L4024</f>
        <v>60</v>
      </c>
      <c r="O4024" t="b">
        <v>0</v>
      </c>
      <c r="P4024">
        <v>2</v>
      </c>
      <c r="Q4024" s="12">
        <f>IFERROR(ROUND(E4024 / P4024, 2), 0)</f>
        <v>1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2909</v>
      </c>
      <c r="B4025" s="3" t="s">
        <v>2909</v>
      </c>
      <c r="C4025" s="3" t="s">
        <v>7019</v>
      </c>
      <c r="D4025" s="6">
        <v>180000</v>
      </c>
      <c r="E4025" s="8">
        <v>20</v>
      </c>
      <c r="F4025" s="10">
        <f>ROUND(E4025 / D4025 * 100, 0)</f>
        <v>0</v>
      </c>
      <c r="G4025" t="s">
        <v>8220</v>
      </c>
      <c r="H4025" t="s">
        <v>8223</v>
      </c>
      <c r="I4025" t="s">
        <v>8245</v>
      </c>
      <c r="J4025">
        <v>1416944760</v>
      </c>
      <c r="K4025">
        <v>1413527001</v>
      </c>
      <c r="L4025" s="16">
        <f>(K4025 / 60 / 60 / 24) + DATE(1970, 1, 1)</f>
        <v>41929.266215277778</v>
      </c>
      <c r="M4025" s="16">
        <f>(J4025 / 60 / 60 / 24) + DATE(1970, 1, 1)</f>
        <v>41968.823611111111</v>
      </c>
      <c r="N4025" s="10">
        <f>M4025-L4025</f>
        <v>39.55739583333343</v>
      </c>
      <c r="O4025" t="b">
        <v>0</v>
      </c>
      <c r="P4025">
        <v>1</v>
      </c>
      <c r="Q4025" s="12">
        <f>IFERROR(ROUND(E4025 / P4025, 2), 0)</f>
        <v>20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hidden="1" x14ac:dyDescent="0.2">
      <c r="A4026">
        <v>2910</v>
      </c>
      <c r="B4026" s="3" t="s">
        <v>2910</v>
      </c>
      <c r="C4026" s="3" t="s">
        <v>7020</v>
      </c>
      <c r="D4026" s="6">
        <v>30000</v>
      </c>
      <c r="E4026" s="8">
        <v>1</v>
      </c>
      <c r="F4026" s="10">
        <f>ROUND(E4026 / D4026 * 100, 0)</f>
        <v>0</v>
      </c>
      <c r="G4026" t="s">
        <v>8220</v>
      </c>
      <c r="H4026" t="s">
        <v>8224</v>
      </c>
      <c r="I4026" t="s">
        <v>8246</v>
      </c>
      <c r="J4026">
        <v>1434139887</v>
      </c>
      <c r="K4026">
        <v>1428955887</v>
      </c>
      <c r="L4026" s="16">
        <f>(K4026 / 60 / 60 / 24) + DATE(1970, 1, 1)</f>
        <v>42107.841284722221</v>
      </c>
      <c r="M4026" s="16">
        <f>(J4026 / 60 / 60 / 24) + DATE(1970, 1, 1)</f>
        <v>42167.841284722221</v>
      </c>
      <c r="N4026" s="10">
        <f>M4026-L4026</f>
        <v>60</v>
      </c>
      <c r="O4026" t="b">
        <v>0</v>
      </c>
      <c r="P4026">
        <v>1</v>
      </c>
      <c r="Q4026" s="12">
        <f>IFERROR(ROUND(E4026 / P4026, 2), 0)</f>
        <v>1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2913</v>
      </c>
      <c r="B4027" s="3" t="s">
        <v>2913</v>
      </c>
      <c r="C4027" s="3" t="s">
        <v>7023</v>
      </c>
      <c r="D4027" s="6">
        <v>10000</v>
      </c>
      <c r="E4027" s="8">
        <v>2</v>
      </c>
      <c r="F4027" s="10">
        <f>ROUND(E4027 / D4027 * 100, 0)</f>
        <v>0</v>
      </c>
      <c r="G4027" t="s">
        <v>8220</v>
      </c>
      <c r="H4027" t="s">
        <v>8223</v>
      </c>
      <c r="I4027" t="s">
        <v>8245</v>
      </c>
      <c r="J4027">
        <v>1410041339</v>
      </c>
      <c r="K4027">
        <v>1404857339</v>
      </c>
      <c r="L4027" s="16">
        <f>(K4027 / 60 / 60 / 24) + DATE(1970, 1, 1)</f>
        <v>41828.922905092593</v>
      </c>
      <c r="M4027" s="16">
        <f>(J4027 / 60 / 60 / 24) + DATE(1970, 1, 1)</f>
        <v>41888.922905092593</v>
      </c>
      <c r="N4027" s="10">
        <f>M4027-L4027</f>
        <v>60</v>
      </c>
      <c r="O4027" t="b">
        <v>0</v>
      </c>
      <c r="P4027">
        <v>2</v>
      </c>
      <c r="Q4027" s="12">
        <f>IFERROR(ROUND(E4027 / P4027, 2), 0)</f>
        <v>1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32" hidden="1" x14ac:dyDescent="0.2">
      <c r="A4028">
        <v>2914</v>
      </c>
      <c r="B4028" s="3" t="s">
        <v>2914</v>
      </c>
      <c r="C4028" s="3" t="s">
        <v>7024</v>
      </c>
      <c r="D4028" s="6">
        <v>25000</v>
      </c>
      <c r="E4028" s="8">
        <v>1</v>
      </c>
      <c r="F4028" s="10">
        <f>ROUND(E4028 / D4028 * 100, 0)</f>
        <v>0</v>
      </c>
      <c r="G4028" t="s">
        <v>8220</v>
      </c>
      <c r="H4028" t="s">
        <v>8224</v>
      </c>
      <c r="I4028" t="s">
        <v>8246</v>
      </c>
      <c r="J4028">
        <v>1426365994</v>
      </c>
      <c r="K4028">
        <v>1421185594</v>
      </c>
      <c r="L4028" s="16">
        <f>(K4028 / 60 / 60 / 24) + DATE(1970, 1, 1)</f>
        <v>42017.907337962963</v>
      </c>
      <c r="M4028" s="16">
        <f>(J4028 / 60 / 60 / 24) + DATE(1970, 1, 1)</f>
        <v>42077.865671296298</v>
      </c>
      <c r="N4028" s="10">
        <f>M4028-L4028</f>
        <v>59.958333333335759</v>
      </c>
      <c r="O4028" t="b">
        <v>0</v>
      </c>
      <c r="P4028">
        <v>1</v>
      </c>
      <c r="Q4028" s="12">
        <f>IFERROR(ROUND(E4028 / P4028, 2), 0)</f>
        <v>1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32" x14ac:dyDescent="0.2">
      <c r="A4029">
        <v>3132</v>
      </c>
      <c r="B4029" s="3" t="s">
        <v>3132</v>
      </c>
      <c r="C4029" s="3" t="s">
        <v>7242</v>
      </c>
      <c r="D4029" s="6">
        <v>30000</v>
      </c>
      <c r="E4029" s="8">
        <v>10</v>
      </c>
      <c r="F4029" s="10">
        <f>ROUND(E4029 / D4029 * 100, 0)</f>
        <v>0</v>
      </c>
      <c r="G4029" t="s">
        <v>8221</v>
      </c>
      <c r="H4029" t="s">
        <v>8223</v>
      </c>
      <c r="I4029" t="s">
        <v>8245</v>
      </c>
      <c r="J4029">
        <v>1492759460</v>
      </c>
      <c r="K4029">
        <v>1487579060</v>
      </c>
      <c r="L4029" s="16">
        <f>(K4029 / 60 / 60 / 24) + DATE(1970, 1, 1)</f>
        <v>42786.350231481483</v>
      </c>
      <c r="M4029" s="16">
        <f>(J4029 / 60 / 60 / 24) + DATE(1970, 1, 1)</f>
        <v>42846.308564814812</v>
      </c>
      <c r="N4029" s="10">
        <f>M4029-L4029</f>
        <v>59.958333333328483</v>
      </c>
      <c r="O4029" t="b">
        <v>0</v>
      </c>
      <c r="P4029">
        <v>1</v>
      </c>
      <c r="Q4029" s="12">
        <f>IFERROR(ROUND(E4029 / P4029, 2), 0)</f>
        <v>10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64" hidden="1" x14ac:dyDescent="0.2">
      <c r="A4030">
        <v>3138</v>
      </c>
      <c r="B4030" s="3" t="s">
        <v>3138</v>
      </c>
      <c r="C4030" s="3" t="s">
        <v>7248</v>
      </c>
      <c r="D4030" s="6">
        <v>200</v>
      </c>
      <c r="E4030" s="8">
        <v>0</v>
      </c>
      <c r="F4030" s="10">
        <f>ROUND(E4030 / D4030 * 100, 0)</f>
        <v>0</v>
      </c>
      <c r="G4030" t="s">
        <v>8221</v>
      </c>
      <c r="H4030" t="s">
        <v>8224</v>
      </c>
      <c r="I4030" t="s">
        <v>8246</v>
      </c>
      <c r="J4030">
        <v>1491233407</v>
      </c>
      <c r="K4030">
        <v>1489591807</v>
      </c>
      <c r="L4030" s="16">
        <f>(K4030 / 60 / 60 / 24) + DATE(1970, 1, 1)</f>
        <v>42809.645914351851</v>
      </c>
      <c r="M4030" s="16">
        <f>(J4030 / 60 / 60 / 24) + DATE(1970, 1, 1)</f>
        <v>42828.645914351851</v>
      </c>
      <c r="N4030" s="10">
        <f>M4030-L4030</f>
        <v>19</v>
      </c>
      <c r="O4030" t="b">
        <v>0</v>
      </c>
      <c r="P4030">
        <v>0</v>
      </c>
      <c r="Q4030" s="12">
        <f>IFERROR(ROUND(E4030 / P4030, 2), 0)</f>
        <v>0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64" hidden="1" x14ac:dyDescent="0.2">
      <c r="A4031">
        <v>3143</v>
      </c>
      <c r="B4031" s="3" t="s">
        <v>3143</v>
      </c>
      <c r="C4031" s="3" t="s">
        <v>7253</v>
      </c>
      <c r="D4031" s="6">
        <v>700</v>
      </c>
      <c r="E4031" s="8">
        <v>0</v>
      </c>
      <c r="F4031" s="10">
        <f>ROUND(E4031 / D4031 * 100, 0)</f>
        <v>0</v>
      </c>
      <c r="G4031" t="s">
        <v>8221</v>
      </c>
      <c r="H4031" t="s">
        <v>8224</v>
      </c>
      <c r="I4031" t="s">
        <v>8246</v>
      </c>
      <c r="J4031">
        <v>1491726956</v>
      </c>
      <c r="K4031">
        <v>1489480556</v>
      </c>
      <c r="L4031" s="16">
        <f>(K4031 / 60 / 60 / 24) + DATE(1970, 1, 1)</f>
        <v>42808.358287037037</v>
      </c>
      <c r="M4031" s="16">
        <f>(J4031 / 60 / 60 / 24) + DATE(1970, 1, 1)</f>
        <v>42834.358287037037</v>
      </c>
      <c r="N4031" s="10">
        <f>M4031-L4031</f>
        <v>26</v>
      </c>
      <c r="O4031" t="b">
        <v>0</v>
      </c>
      <c r="P4031">
        <v>0</v>
      </c>
      <c r="Q4031" s="12">
        <f>IFERROR(ROUND(E4031 / P4031, 2), 0)</f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32" x14ac:dyDescent="0.2">
      <c r="A4032">
        <v>3145</v>
      </c>
      <c r="B4032" s="3" t="s">
        <v>3145</v>
      </c>
      <c r="C4032" s="3" t="s">
        <v>7255</v>
      </c>
      <c r="D4032" s="6">
        <v>25000</v>
      </c>
      <c r="E4032" s="8">
        <v>0</v>
      </c>
      <c r="F4032" s="10">
        <f>ROUND(E4032 / D4032 * 100, 0)</f>
        <v>0</v>
      </c>
      <c r="G4032" t="s">
        <v>8221</v>
      </c>
      <c r="H4032" t="s">
        <v>8223</v>
      </c>
      <c r="I4032" t="s">
        <v>8245</v>
      </c>
      <c r="J4032">
        <v>1490659134</v>
      </c>
      <c r="K4032">
        <v>1485478734</v>
      </c>
      <c r="L4032" s="16">
        <f>(K4032 / 60 / 60 / 24) + DATE(1970, 1, 1)</f>
        <v>42762.040902777779</v>
      </c>
      <c r="M4032" s="16">
        <f>(J4032 / 60 / 60 / 24) + DATE(1970, 1, 1)</f>
        <v>42821.999236111107</v>
      </c>
      <c r="N4032" s="10">
        <f>M4032-L4032</f>
        <v>59.958333333328483</v>
      </c>
      <c r="O4032" t="b">
        <v>0</v>
      </c>
      <c r="P4032">
        <v>0</v>
      </c>
      <c r="Q4032" s="12">
        <f>IFERROR(ROUND(E4032 / P4032, 2), 0)</f>
        <v>0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3733</v>
      </c>
      <c r="B4033" s="3" t="s">
        <v>3730</v>
      </c>
      <c r="C4033" s="3" t="s">
        <v>7843</v>
      </c>
      <c r="D4033" s="6">
        <v>1500</v>
      </c>
      <c r="E4033" s="8">
        <v>0</v>
      </c>
      <c r="F4033" s="10">
        <f>ROUND(E4033 / D4033 * 100, 0)</f>
        <v>0</v>
      </c>
      <c r="G4033" t="s">
        <v>8220</v>
      </c>
      <c r="H4033" t="s">
        <v>8223</v>
      </c>
      <c r="I4033" t="s">
        <v>8245</v>
      </c>
      <c r="J4033">
        <v>1429396200</v>
      </c>
      <c r="K4033">
        <v>1428539708</v>
      </c>
      <c r="L4033" s="16">
        <f>(K4033 / 60 / 60 / 24) + DATE(1970, 1, 1)</f>
        <v>42103.024398148147</v>
      </c>
      <c r="M4033" s="16">
        <f>(J4033 / 60 / 60 / 24) + DATE(1970, 1, 1)</f>
        <v>42112.9375</v>
      </c>
      <c r="N4033" s="10">
        <f>M4033-L4033</f>
        <v>9.9131018518528435</v>
      </c>
      <c r="O4033" t="b">
        <v>0</v>
      </c>
      <c r="P4033">
        <v>0</v>
      </c>
      <c r="Q4033" s="12">
        <f>IFERROR(ROUND(E4033 / P4033, 2), 0)</f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3741</v>
      </c>
      <c r="B4034" s="3" t="s">
        <v>3738</v>
      </c>
      <c r="C4034" s="3" t="s">
        <v>7851</v>
      </c>
      <c r="D4034" s="6">
        <v>20000</v>
      </c>
      <c r="E4034" s="8">
        <v>0</v>
      </c>
      <c r="F4034" s="10">
        <f>ROUND(E4034 / D4034 * 100, 0)</f>
        <v>0</v>
      </c>
      <c r="G4034" t="s">
        <v>8220</v>
      </c>
      <c r="H4034" t="s">
        <v>8223</v>
      </c>
      <c r="I4034" t="s">
        <v>8245</v>
      </c>
      <c r="J4034">
        <v>1450389950</v>
      </c>
      <c r="K4034">
        <v>1447797950</v>
      </c>
      <c r="L4034" s="16">
        <f>(K4034 / 60 / 60 / 24) + DATE(1970, 1, 1)</f>
        <v>42325.920717592591</v>
      </c>
      <c r="M4034" s="16">
        <f>(J4034 / 60 / 60 / 24) + DATE(1970, 1, 1)</f>
        <v>42355.920717592591</v>
      </c>
      <c r="N4034" s="10">
        <f>M4034-L4034</f>
        <v>30</v>
      </c>
      <c r="O4034" t="b">
        <v>0</v>
      </c>
      <c r="P4034">
        <v>0</v>
      </c>
      <c r="Q4034" s="12">
        <f>IFERROR(ROUND(E4034 / P4034, 2), 0)</f>
        <v>0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32" x14ac:dyDescent="0.2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s="10">
        <f>ROUND(E4035 / D4035 * 100, 0)</f>
        <v>0</v>
      </c>
      <c r="G4035" t="s">
        <v>8220</v>
      </c>
      <c r="H4035" t="s">
        <v>8223</v>
      </c>
      <c r="I4035" t="s">
        <v>8245</v>
      </c>
      <c r="J4035">
        <v>1404406964</v>
      </c>
      <c r="K4035">
        <v>1401814964</v>
      </c>
      <c r="L4035" s="16">
        <f>(K4035 / 60 / 60 / 24) + DATE(1970, 1, 1)</f>
        <v>41793.710231481484</v>
      </c>
      <c r="M4035" s="16">
        <f>(J4035 / 60 / 60 / 24) + DATE(1970, 1, 1)</f>
        <v>41823.710231481484</v>
      </c>
      <c r="N4035" s="10">
        <f>M4035-L4035</f>
        <v>30</v>
      </c>
      <c r="O4035" t="b">
        <v>0</v>
      </c>
      <c r="P4035">
        <v>0</v>
      </c>
      <c r="Q4035" s="12">
        <f>IFERROR(ROUND(E4035 / P4035, 2), 0)</f>
        <v>0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3744</v>
      </c>
      <c r="B4036" s="3" t="s">
        <v>3741</v>
      </c>
      <c r="C4036" s="3" t="s">
        <v>7854</v>
      </c>
      <c r="D4036" s="6">
        <v>1200</v>
      </c>
      <c r="E4036" s="8">
        <v>0</v>
      </c>
      <c r="F4036" s="10">
        <f>ROUND(E4036 / D4036 * 100, 0)</f>
        <v>0</v>
      </c>
      <c r="G4036" t="s">
        <v>8220</v>
      </c>
      <c r="H4036" t="s">
        <v>8223</v>
      </c>
      <c r="I4036" t="s">
        <v>8245</v>
      </c>
      <c r="J4036">
        <v>1404532740</v>
      </c>
      <c r="K4036">
        <v>1401823952</v>
      </c>
      <c r="L4036" s="16">
        <f>(K4036 / 60 / 60 / 24) + DATE(1970, 1, 1)</f>
        <v>41793.814259259263</v>
      </c>
      <c r="M4036" s="16">
        <f>(J4036 / 60 / 60 / 24) + DATE(1970, 1, 1)</f>
        <v>41825.165972222225</v>
      </c>
      <c r="N4036" s="10">
        <f>M4036-L4036</f>
        <v>31.351712962961756</v>
      </c>
      <c r="O4036" t="b">
        <v>0</v>
      </c>
      <c r="P4036">
        <v>0</v>
      </c>
      <c r="Q4036" s="12">
        <f>IFERROR(ROUND(E4036 / P4036, 2), 0)</f>
        <v>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48" x14ac:dyDescent="0.2">
      <c r="A4037">
        <v>3852</v>
      </c>
      <c r="B4037" s="3" t="s">
        <v>3849</v>
      </c>
      <c r="C4037" s="3" t="s">
        <v>7961</v>
      </c>
      <c r="D4037" s="6">
        <v>10000</v>
      </c>
      <c r="E4037" s="8">
        <v>20</v>
      </c>
      <c r="F4037" s="10">
        <f>ROUND(E4037 / D4037 * 100, 0)</f>
        <v>0</v>
      </c>
      <c r="G4037" t="s">
        <v>8220</v>
      </c>
      <c r="H4037" t="s">
        <v>8223</v>
      </c>
      <c r="I4037" t="s">
        <v>8245</v>
      </c>
      <c r="J4037">
        <v>1427427276</v>
      </c>
      <c r="K4037">
        <v>1425270876</v>
      </c>
      <c r="L4037" s="16">
        <f>(K4037 / 60 / 60 / 24) + DATE(1970, 1, 1)</f>
        <v>42065.190694444449</v>
      </c>
      <c r="M4037" s="16">
        <f>(J4037 / 60 / 60 / 24) + DATE(1970, 1, 1)</f>
        <v>42090.149027777778</v>
      </c>
      <c r="N4037" s="10">
        <f>M4037-L4037</f>
        <v>24.958333333328483</v>
      </c>
      <c r="O4037" t="b">
        <v>0</v>
      </c>
      <c r="P4037">
        <v>2</v>
      </c>
      <c r="Q4037" s="12">
        <f>IFERROR(ROUND(E4037 / P4037, 2), 0)</f>
        <v>10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32" x14ac:dyDescent="0.2">
      <c r="A4038">
        <v>3853</v>
      </c>
      <c r="B4038" s="3" t="s">
        <v>3850</v>
      </c>
      <c r="C4038" s="3" t="s">
        <v>7962</v>
      </c>
      <c r="D4038" s="6">
        <v>100000</v>
      </c>
      <c r="E4038" s="8">
        <v>26</v>
      </c>
      <c r="F4038" s="10">
        <f>ROUND(E4038 / D4038 * 100, 0)</f>
        <v>0</v>
      </c>
      <c r="G4038" t="s">
        <v>8220</v>
      </c>
      <c r="H4038" t="s">
        <v>8223</v>
      </c>
      <c r="I4038" t="s">
        <v>8245</v>
      </c>
      <c r="J4038">
        <v>1409602178</v>
      </c>
      <c r="K4038">
        <v>1406578178</v>
      </c>
      <c r="L4038" s="16">
        <f>(K4038 / 60 / 60 / 24) + DATE(1970, 1, 1)</f>
        <v>41848.84002314815</v>
      </c>
      <c r="M4038" s="16">
        <f>(J4038 / 60 / 60 / 24) + DATE(1970, 1, 1)</f>
        <v>41883.84002314815</v>
      </c>
      <c r="N4038" s="10">
        <f>M4038-L4038</f>
        <v>35</v>
      </c>
      <c r="O4038" t="b">
        <v>0</v>
      </c>
      <c r="P4038">
        <v>2</v>
      </c>
      <c r="Q4038" s="12">
        <f>IFERROR(ROUND(E4038 / P4038, 2), 0)</f>
        <v>13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3856</v>
      </c>
      <c r="B4039" s="3" t="s">
        <v>3853</v>
      </c>
      <c r="C4039" s="3" t="s">
        <v>7965</v>
      </c>
      <c r="D4039" s="6">
        <v>5000</v>
      </c>
      <c r="E4039" s="8">
        <v>1</v>
      </c>
      <c r="F4039" s="10">
        <f>ROUND(E4039 / D4039 * 100, 0)</f>
        <v>0</v>
      </c>
      <c r="G4039" t="s">
        <v>8220</v>
      </c>
      <c r="H4039" t="s">
        <v>8223</v>
      </c>
      <c r="I4039" t="s">
        <v>8245</v>
      </c>
      <c r="J4039">
        <v>1425833403</v>
      </c>
      <c r="K4039">
        <v>1423245003</v>
      </c>
      <c r="L4039" s="16">
        <f>(K4039 / 60 / 60 / 24) + DATE(1970, 1, 1)</f>
        <v>42041.743090277778</v>
      </c>
      <c r="M4039" s="16">
        <f>(J4039 / 60 / 60 / 24) + DATE(1970, 1, 1)</f>
        <v>42071.701423611114</v>
      </c>
      <c r="N4039" s="10">
        <f>M4039-L4039</f>
        <v>29.958333333335759</v>
      </c>
      <c r="O4039" t="b">
        <v>0</v>
      </c>
      <c r="P4039">
        <v>1</v>
      </c>
      <c r="Q4039" s="12">
        <f>IFERROR(ROUND(E4039 / P4039, 2), 0)</f>
        <v>1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3859</v>
      </c>
      <c r="B4040" s="3" t="s">
        <v>3856</v>
      </c>
      <c r="C4040" s="3" t="s">
        <v>7968</v>
      </c>
      <c r="D4040" s="6">
        <v>2500</v>
      </c>
      <c r="E4040" s="8">
        <v>1</v>
      </c>
      <c r="F4040" s="10">
        <f>ROUND(E4040 / D4040 * 100, 0)</f>
        <v>0</v>
      </c>
      <c r="G4040" t="s">
        <v>8220</v>
      </c>
      <c r="H4040" t="s">
        <v>8223</v>
      </c>
      <c r="I4040" t="s">
        <v>8245</v>
      </c>
      <c r="J4040">
        <v>1403730000</v>
      </c>
      <c r="K4040">
        <v>1401485207</v>
      </c>
      <c r="L4040" s="16">
        <f>(K4040 / 60 / 60 / 24) + DATE(1970, 1, 1)</f>
        <v>41789.893599537041</v>
      </c>
      <c r="M4040" s="16">
        <f>(J4040 / 60 / 60 / 24) + DATE(1970, 1, 1)</f>
        <v>41815.875</v>
      </c>
      <c r="N4040" s="10">
        <f>M4040-L4040</f>
        <v>25.981400462958845</v>
      </c>
      <c r="O4040" t="b">
        <v>0</v>
      </c>
      <c r="P4040">
        <v>1</v>
      </c>
      <c r="Q4040" s="12">
        <f>IFERROR(ROUND(E4040 / P4040, 2), 0)</f>
        <v>1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3862</v>
      </c>
      <c r="B4041" s="3" t="s">
        <v>3859</v>
      </c>
      <c r="C4041" s="3" t="s">
        <v>7971</v>
      </c>
      <c r="D4041" s="6">
        <v>7500</v>
      </c>
      <c r="E4041" s="8">
        <v>1</v>
      </c>
      <c r="F4041" s="10">
        <f>ROUND(E4041 / D4041 * 100, 0)</f>
        <v>0</v>
      </c>
      <c r="G4041" t="s">
        <v>8220</v>
      </c>
      <c r="H4041" t="s">
        <v>8223</v>
      </c>
      <c r="I4041" t="s">
        <v>8245</v>
      </c>
      <c r="J4041">
        <v>1473699540</v>
      </c>
      <c r="K4041">
        <v>1472451356</v>
      </c>
      <c r="L4041" s="16">
        <f>(K4041 / 60 / 60 / 24) + DATE(1970, 1, 1)</f>
        <v>42611.261064814811</v>
      </c>
      <c r="M4041" s="16">
        <f>(J4041 / 60 / 60 / 24) + DATE(1970, 1, 1)</f>
        <v>42625.707638888889</v>
      </c>
      <c r="N4041" s="10">
        <f>M4041-L4041</f>
        <v>14.446574074077944</v>
      </c>
      <c r="O4041" t="b">
        <v>0</v>
      </c>
      <c r="P4041">
        <v>1</v>
      </c>
      <c r="Q4041" s="12">
        <f>IFERROR(ROUND(E4041 / P4041, 2), 0)</f>
        <v>1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3863</v>
      </c>
      <c r="B4042" s="3" t="s">
        <v>3860</v>
      </c>
      <c r="C4042" s="3" t="s">
        <v>7972</v>
      </c>
      <c r="D4042" s="6">
        <v>6000</v>
      </c>
      <c r="E4042" s="8">
        <v>0</v>
      </c>
      <c r="F4042" s="10">
        <f>ROUND(E4042 / D4042 * 100, 0)</f>
        <v>0</v>
      </c>
      <c r="G4042" t="s">
        <v>8220</v>
      </c>
      <c r="H4042" t="s">
        <v>8223</v>
      </c>
      <c r="I4042" t="s">
        <v>8245</v>
      </c>
      <c r="J4042">
        <v>1446739905</v>
      </c>
      <c r="K4042">
        <v>1441552305</v>
      </c>
      <c r="L4042" s="16">
        <f>(K4042 / 60 / 60 / 24) + DATE(1970, 1, 1)</f>
        <v>42253.633159722223</v>
      </c>
      <c r="M4042" s="16">
        <f>(J4042 / 60 / 60 / 24) + DATE(1970, 1, 1)</f>
        <v>42313.674826388888</v>
      </c>
      <c r="N4042" s="10">
        <f>M4042-L4042</f>
        <v>60.041666666664241</v>
      </c>
      <c r="O4042" t="b">
        <v>0</v>
      </c>
      <c r="P4042">
        <v>0</v>
      </c>
      <c r="Q4042" s="12">
        <f>IFERROR(ROUND(E4042 / P4042, 2), 0)</f>
        <v>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48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s="10">
        <f>ROUND(E4043 / D4043 * 100, 0)</f>
        <v>0</v>
      </c>
      <c r="G4043" t="s">
        <v>8220</v>
      </c>
      <c r="H4043" t="s">
        <v>8223</v>
      </c>
      <c r="I4043" t="s">
        <v>8245</v>
      </c>
      <c r="J4043">
        <v>1408863600</v>
      </c>
      <c r="K4043">
        <v>1408203557</v>
      </c>
      <c r="L4043" s="16">
        <f>(K4043 / 60 / 60 / 24) + DATE(1970, 1, 1)</f>
        <v>41867.652280092596</v>
      </c>
      <c r="M4043" s="16">
        <f>(J4043 / 60 / 60 / 24) + DATE(1970, 1, 1)</f>
        <v>41875.291666666664</v>
      </c>
      <c r="N4043" s="10">
        <f>M4043-L4043</f>
        <v>7.6393865740683395</v>
      </c>
      <c r="O4043" t="b">
        <v>0</v>
      </c>
      <c r="P4043">
        <v>0</v>
      </c>
      <c r="Q4043" s="12">
        <f>IFERROR(ROUND(E4043 / P4043, 2), 0)</f>
        <v>0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s="10">
        <f>ROUND(E4044 / D4044 * 100, 0)</f>
        <v>0</v>
      </c>
      <c r="G4044" t="s">
        <v>8220</v>
      </c>
      <c r="H4044" t="s">
        <v>8223</v>
      </c>
      <c r="I4044" t="s">
        <v>8245</v>
      </c>
      <c r="J4044">
        <v>1439581080</v>
      </c>
      <c r="K4044">
        <v>1435709765</v>
      </c>
      <c r="L4044" s="16">
        <f>(K4044 / 60 / 60 / 24) + DATE(1970, 1, 1)</f>
        <v>42186.01116898148</v>
      </c>
      <c r="M4044" s="16">
        <f>(J4044 / 60 / 60 / 24) + DATE(1970, 1, 1)</f>
        <v>42230.818055555559</v>
      </c>
      <c r="N4044" s="10">
        <f>M4044-L4044</f>
        <v>44.806886574078817</v>
      </c>
      <c r="O4044" t="b">
        <v>0</v>
      </c>
      <c r="P4044">
        <v>0</v>
      </c>
      <c r="Q4044" s="12">
        <f>IFERROR(ROUND(E4044 / P4044, 2), 0)</f>
        <v>0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16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s="10">
        <f>ROUND(E4045 / D4045 * 100, 0)</f>
        <v>0</v>
      </c>
      <c r="G4045" t="s">
        <v>8220</v>
      </c>
      <c r="H4045" t="s">
        <v>8223</v>
      </c>
      <c r="I4045" t="s">
        <v>8245</v>
      </c>
      <c r="J4045">
        <v>1429074240</v>
      </c>
      <c r="K4045">
        <v>1427866200</v>
      </c>
      <c r="L4045" s="16">
        <f>(K4045 / 60 / 60 / 24) + DATE(1970, 1, 1)</f>
        <v>42095.229166666672</v>
      </c>
      <c r="M4045" s="16">
        <f>(J4045 / 60 / 60 / 24) + DATE(1970, 1, 1)</f>
        <v>42109.211111111115</v>
      </c>
      <c r="N4045" s="10">
        <f>M4045-L4045</f>
        <v>13.981944444443798</v>
      </c>
      <c r="O4045" t="b">
        <v>0</v>
      </c>
      <c r="P4045">
        <v>2</v>
      </c>
      <c r="Q4045" s="12">
        <f>IFERROR(ROUND(E4045 / P4045, 2), 0)</f>
        <v>1.5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s="10">
        <f>ROUND(E4046 / D4046 * 100, 0)</f>
        <v>0</v>
      </c>
      <c r="G4046" t="s">
        <v>8220</v>
      </c>
      <c r="H4046" t="s">
        <v>8223</v>
      </c>
      <c r="I4046" t="s">
        <v>8245</v>
      </c>
      <c r="J4046">
        <v>1410424642</v>
      </c>
      <c r="K4046">
        <v>1407832642</v>
      </c>
      <c r="L4046" s="16">
        <f>(K4046 / 60 / 60 / 24) + DATE(1970, 1, 1)</f>
        <v>41863.359282407408</v>
      </c>
      <c r="M4046" s="16">
        <f>(J4046 / 60 / 60 / 24) + DATE(1970, 1, 1)</f>
        <v>41893.359282407408</v>
      </c>
      <c r="N4046" s="10">
        <f>M4046-L4046</f>
        <v>30</v>
      </c>
      <c r="O4046" t="b">
        <v>0</v>
      </c>
      <c r="P4046">
        <v>4</v>
      </c>
      <c r="Q4046" s="12">
        <f>IFERROR(ROUND(E4046 / P4046, 2), 0)</f>
        <v>33.75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s="10">
        <f>ROUND(E4047 / D4047 * 100, 0)</f>
        <v>0</v>
      </c>
      <c r="G4047" t="s">
        <v>8220</v>
      </c>
      <c r="H4047" t="s">
        <v>8223</v>
      </c>
      <c r="I4047" t="s">
        <v>8245</v>
      </c>
      <c r="J4047">
        <v>1429936500</v>
      </c>
      <c r="K4047">
        <v>1424759330</v>
      </c>
      <c r="L4047" s="16">
        <f>(K4047 / 60 / 60 / 24) + DATE(1970, 1, 1)</f>
        <v>42059.270023148143</v>
      </c>
      <c r="M4047" s="16">
        <f>(J4047 / 60 / 60 / 24) + DATE(1970, 1, 1)</f>
        <v>42119.190972222219</v>
      </c>
      <c r="N4047" s="10">
        <f>M4047-L4047</f>
        <v>59.920949074075907</v>
      </c>
      <c r="O4047" t="b">
        <v>0</v>
      </c>
      <c r="P4047">
        <v>1</v>
      </c>
      <c r="Q4047" s="12">
        <f>IFERROR(ROUND(E4047 / P4047, 2), 0)</f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>ROUND(E4048 / D4048 * 100, 0)</f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s="16">
        <f>(K4048 / 60 / 60 / 24) + DATE(1970, 1, 1)</f>
        <v>42492.98505787037</v>
      </c>
      <c r="M4048" s="16">
        <f>(J4048 / 60 / 60 / 24) + DATE(1970, 1, 1)</f>
        <v>42522.98505787037</v>
      </c>
      <c r="N4048" s="10">
        <f>M4048-L4048</f>
        <v>30</v>
      </c>
      <c r="O4048" t="b">
        <v>0</v>
      </c>
      <c r="P4048">
        <v>1</v>
      </c>
      <c r="Q4048" s="12">
        <f>IFERROR(ROUND(E4048 / P4048, 2), 0)</f>
        <v>5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>ROUND(E4049 / D4049 * 100, 0)</f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s="16">
        <f>(K4049 / 60 / 60 / 24) + DATE(1970, 1, 1)</f>
        <v>42494.471666666665</v>
      </c>
      <c r="M4049" s="16">
        <f>(J4049 / 60 / 60 / 24) + DATE(1970, 1, 1)</f>
        <v>42524.471666666665</v>
      </c>
      <c r="N4049" s="10">
        <f>M4049-L4049</f>
        <v>30</v>
      </c>
      <c r="O4049" t="b">
        <v>0</v>
      </c>
      <c r="P4049">
        <v>0</v>
      </c>
      <c r="Q4049" s="12">
        <f>IFERROR(ROUND(E4049 / P4049, 2), 0)</f>
        <v>0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>ROUND(E4050 / D4050 * 100, 0)</f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s="16">
        <f>(K4050 / 60 / 60 / 24) + DATE(1970, 1, 1)</f>
        <v>41863.527326388888</v>
      </c>
      <c r="M4050" s="16">
        <f>(J4050 / 60 / 60 / 24) + DATE(1970, 1, 1)</f>
        <v>41893.527326388888</v>
      </c>
      <c r="N4050" s="10">
        <f>M4050-L4050</f>
        <v>30</v>
      </c>
      <c r="O4050" t="b">
        <v>0</v>
      </c>
      <c r="P4050">
        <v>1</v>
      </c>
      <c r="Q4050" s="12">
        <f>IFERROR(ROUND(E4050 / P4050, 2), 0)</f>
        <v>10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>ROUND(E4051 / D4051 * 100, 0)</f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s="16">
        <f>(K4051 / 60 / 60 / 24) + DATE(1970, 1, 1)</f>
        <v>41843.664618055554</v>
      </c>
      <c r="M4051" s="16">
        <f>(J4051 / 60 / 60 / 24) + DATE(1970, 1, 1)</f>
        <v>41855.666666666664</v>
      </c>
      <c r="N4051" s="10">
        <f>M4051-L4051</f>
        <v>12.002048611109785</v>
      </c>
      <c r="O4051" t="b">
        <v>0</v>
      </c>
      <c r="P4051">
        <v>3</v>
      </c>
      <c r="Q4051" s="12">
        <f>IFERROR(ROUND(E4051 / P4051, 2), 0)</f>
        <v>40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>ROUND(E4052 / D4052 * 100, 0)</f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s="16">
        <f>(K4052 / 60 / 60 / 24) + DATE(1970, 1, 1)</f>
        <v>41926.542303240742</v>
      </c>
      <c r="M4052" s="16">
        <f>(J4052 / 60 / 60 / 24) + DATE(1970, 1, 1)</f>
        <v>41938.75</v>
      </c>
      <c r="N4052" s="10">
        <f>M4052-L4052</f>
        <v>12.207696759258397</v>
      </c>
      <c r="O4052" t="b">
        <v>0</v>
      </c>
      <c r="P4052">
        <v>0</v>
      </c>
      <c r="Q4052" s="12">
        <f>IFERROR(ROUND(E4052 / P4052, 2), 0)</f>
        <v>0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>ROUND(E4053 / D4053 * 100, 0)</f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s="16">
        <f>(K4053 / 60 / 60 / 24) + DATE(1970, 1, 1)</f>
        <v>41970.085046296299</v>
      </c>
      <c r="M4053" s="16">
        <f>(J4053 / 60 / 60 / 24) + DATE(1970, 1, 1)</f>
        <v>42000.085046296299</v>
      </c>
      <c r="N4053" s="10">
        <f>M4053-L4053</f>
        <v>30</v>
      </c>
      <c r="O4053" t="b">
        <v>0</v>
      </c>
      <c r="P4053">
        <v>1</v>
      </c>
      <c r="Q4053" s="12">
        <f>IFERROR(ROUND(E4053 / P4053, 2), 0)</f>
        <v>15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>ROUND(E4054 / D4054 * 100, 0)</f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s="16">
        <f>(K4054 / 60 / 60 / 24) + DATE(1970, 1, 1)</f>
        <v>42433.338749999995</v>
      </c>
      <c r="M4054" s="16">
        <f>(J4054 / 60 / 60 / 24) + DATE(1970, 1, 1)</f>
        <v>42461.25</v>
      </c>
      <c r="N4054" s="10">
        <f>M4054-L4054</f>
        <v>27.911250000004657</v>
      </c>
      <c r="O4054" t="b">
        <v>0</v>
      </c>
      <c r="P4054">
        <v>0</v>
      </c>
      <c r="Q4054" s="12">
        <f>IFERROR(ROUND(E4054 / P4054, 2), 0)</f>
        <v>0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s="10">
        <f>ROUND(E4055 / D4055 * 100, 0)</f>
        <v>0</v>
      </c>
      <c r="G4055" t="s">
        <v>8220</v>
      </c>
      <c r="H4055" t="s">
        <v>8223</v>
      </c>
      <c r="I4055" t="s">
        <v>8245</v>
      </c>
      <c r="J4055">
        <v>1441510707</v>
      </c>
      <c r="K4055">
        <v>1439350707</v>
      </c>
      <c r="L4055" s="16">
        <f>(K4055 / 60 / 60 / 24) + DATE(1970, 1, 1)</f>
        <v>42228.151701388888</v>
      </c>
      <c r="M4055" s="16">
        <f>(J4055 / 60 / 60 / 24) + DATE(1970, 1, 1)</f>
        <v>42253.151701388888</v>
      </c>
      <c r="N4055" s="10">
        <f>M4055-L4055</f>
        <v>25</v>
      </c>
      <c r="O4055" t="b">
        <v>0</v>
      </c>
      <c r="P4055">
        <v>0</v>
      </c>
      <c r="Q4055" s="12">
        <f>IFERROR(ROUND(E4055 / P4055, 2), 0)</f>
        <v>0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s="10">
        <f>ROUND(E4056 / D4056 * 100, 0)</f>
        <v>0</v>
      </c>
      <c r="G4056" t="s">
        <v>8220</v>
      </c>
      <c r="H4056" t="s">
        <v>8223</v>
      </c>
      <c r="I4056" t="s">
        <v>8245</v>
      </c>
      <c r="J4056">
        <v>1458097364</v>
      </c>
      <c r="K4056">
        <v>1455508964</v>
      </c>
      <c r="L4056" s="16">
        <f>(K4056 / 60 / 60 / 24) + DATE(1970, 1, 1)</f>
        <v>42415.168564814812</v>
      </c>
      <c r="M4056" s="16">
        <f>(J4056 / 60 / 60 / 24) + DATE(1970, 1, 1)</f>
        <v>42445.126898148148</v>
      </c>
      <c r="N4056" s="10">
        <f>M4056-L4056</f>
        <v>29.958333333335759</v>
      </c>
      <c r="O4056" t="b">
        <v>0</v>
      </c>
      <c r="P4056">
        <v>1</v>
      </c>
      <c r="Q4056" s="12">
        <f>IFERROR(ROUND(E4056 / P4056, 2), 0)</f>
        <v>1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s="10">
        <f>ROUND(E4057 / D4057 * 100, 0)</f>
        <v>0</v>
      </c>
      <c r="G4057" t="s">
        <v>8220</v>
      </c>
      <c r="H4057" t="s">
        <v>8223</v>
      </c>
      <c r="I4057" t="s">
        <v>8245</v>
      </c>
      <c r="J4057">
        <v>1480576720</v>
      </c>
      <c r="K4057">
        <v>1477981120</v>
      </c>
      <c r="L4057" s="16">
        <f>(K4057 / 60 / 60 / 24) + DATE(1970, 1, 1)</f>
        <v>42675.262962962966</v>
      </c>
      <c r="M4057" s="16">
        <f>(J4057 / 60 / 60 / 24) + DATE(1970, 1, 1)</f>
        <v>42705.304629629631</v>
      </c>
      <c r="N4057" s="10">
        <f>M4057-L4057</f>
        <v>30.041666666664241</v>
      </c>
      <c r="O4057" t="b">
        <v>0</v>
      </c>
      <c r="P4057">
        <v>0</v>
      </c>
      <c r="Q4057" s="12">
        <f>IFERROR(ROUND(E4057 / P4057, 2), 0)</f>
        <v>0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>ROUND(E4058 / D4058 * 100, 0)</f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s="16">
        <f>(K4058 / 60 / 60 / 24) + DATE(1970, 1, 1)</f>
        <v>41915.400219907409</v>
      </c>
      <c r="M4058" s="16">
        <f>(J4058 / 60 / 60 / 24) + DATE(1970, 1, 1)</f>
        <v>41919.1875</v>
      </c>
      <c r="N4058" s="10">
        <f>M4058-L4058</f>
        <v>3.7872800925906631</v>
      </c>
      <c r="O4058" t="b">
        <v>0</v>
      </c>
      <c r="P4058">
        <v>1</v>
      </c>
      <c r="Q4058" s="12">
        <f>IFERROR(ROUND(E4058 / P4058, 2), 0)</f>
        <v>5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s="10">
        <f>ROUND(E4059 / D4059 * 100, 0)</f>
        <v>0</v>
      </c>
      <c r="G4059" t="s">
        <v>8220</v>
      </c>
      <c r="H4059" t="s">
        <v>8223</v>
      </c>
      <c r="I4059" t="s">
        <v>8245</v>
      </c>
      <c r="J4059">
        <v>1420199351</v>
      </c>
      <c r="K4059">
        <v>1416311351</v>
      </c>
      <c r="L4059" s="16">
        <f>(K4059 / 60 / 60 / 24) + DATE(1970, 1, 1)</f>
        <v>41961.492488425924</v>
      </c>
      <c r="M4059" s="16">
        <f>(J4059 / 60 / 60 / 24) + DATE(1970, 1, 1)</f>
        <v>42006.492488425924</v>
      </c>
      <c r="N4059" s="10">
        <f>M4059-L4059</f>
        <v>45</v>
      </c>
      <c r="O4059" t="b">
        <v>0</v>
      </c>
      <c r="P4059">
        <v>2</v>
      </c>
      <c r="Q4059" s="12">
        <f>IFERROR(ROUND(E4059 / P4059, 2), 0)</f>
        <v>5.5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s="10">
        <f>ROUND(E4060 / D4060 * 100, 0)</f>
        <v>0</v>
      </c>
      <c r="G4060" t="s">
        <v>8220</v>
      </c>
      <c r="H4060" t="s">
        <v>8223</v>
      </c>
      <c r="I4060" t="s">
        <v>8245</v>
      </c>
      <c r="J4060">
        <v>1434490914</v>
      </c>
      <c r="K4060">
        <v>1429306914</v>
      </c>
      <c r="L4060" s="16">
        <f>(K4060 / 60 / 60 / 24) + DATE(1970, 1, 1)</f>
        <v>42111.904097222221</v>
      </c>
      <c r="M4060" s="16">
        <f>(J4060 / 60 / 60 / 24) + DATE(1970, 1, 1)</f>
        <v>42171.904097222221</v>
      </c>
      <c r="N4060" s="10">
        <f>M4060-L4060</f>
        <v>60</v>
      </c>
      <c r="O4060" t="b">
        <v>0</v>
      </c>
      <c r="P4060">
        <v>0</v>
      </c>
      <c r="Q4060" s="12">
        <f>IFERROR(ROUND(E4060 / P4060, 2), 0)</f>
        <v>0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s="10">
        <f>ROUND(E4061 / D4061 * 100, 0)</f>
        <v>0</v>
      </c>
      <c r="G4061" t="s">
        <v>8220</v>
      </c>
      <c r="H4061" t="s">
        <v>8223</v>
      </c>
      <c r="I4061" t="s">
        <v>8245</v>
      </c>
      <c r="J4061">
        <v>1440690875</v>
      </c>
      <c r="K4061">
        <v>1438098875</v>
      </c>
      <c r="L4061" s="16">
        <f>(K4061 / 60 / 60 / 24) + DATE(1970, 1, 1)</f>
        <v>42213.662905092591</v>
      </c>
      <c r="M4061" s="16">
        <f>(J4061 / 60 / 60 / 24) + DATE(1970, 1, 1)</f>
        <v>42243.662905092591</v>
      </c>
      <c r="N4061" s="10">
        <f>M4061-L4061</f>
        <v>30</v>
      </c>
      <c r="O4061" t="b">
        <v>0</v>
      </c>
      <c r="P4061">
        <v>0</v>
      </c>
      <c r="Q4061" s="12">
        <f>IFERROR(ROUND(E4061 / P4061, 2), 0)</f>
        <v>0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s="10">
        <f>ROUND(E4062 / D4062 * 100, 0)</f>
        <v>0</v>
      </c>
      <c r="G4062" t="s">
        <v>8220</v>
      </c>
      <c r="H4062" t="s">
        <v>8223</v>
      </c>
      <c r="I4062" t="s">
        <v>8245</v>
      </c>
      <c r="J4062">
        <v>1431717268</v>
      </c>
      <c r="K4062">
        <v>1429125268</v>
      </c>
      <c r="L4062" s="16">
        <f>(K4062 / 60 / 60 / 24) + DATE(1970, 1, 1)</f>
        <v>42109.801712962959</v>
      </c>
      <c r="M4062" s="16">
        <f>(J4062 / 60 / 60 / 24) + DATE(1970, 1, 1)</f>
        <v>42139.801712962959</v>
      </c>
      <c r="N4062" s="10">
        <f>M4062-L4062</f>
        <v>30</v>
      </c>
      <c r="O4062" t="b">
        <v>0</v>
      </c>
      <c r="P4062">
        <v>1</v>
      </c>
      <c r="Q4062" s="12">
        <f>IFERROR(ROUND(E4062 / P4062, 2), 0)</f>
        <v>5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>ROUND(E4063 / D4063 * 100, 0)</f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s="16">
        <f>(K4063 / 60 / 60 / 24) + DATE(1970, 1, 1)</f>
        <v>41829.325497685182</v>
      </c>
      <c r="M4063" s="16">
        <f>(J4063 / 60 / 60 / 24) + DATE(1970, 1, 1)</f>
        <v>41889.325497685182</v>
      </c>
      <c r="N4063" s="10">
        <f>M4063-L4063</f>
        <v>60</v>
      </c>
      <c r="O4063" t="b">
        <v>0</v>
      </c>
      <c r="P4063">
        <v>0</v>
      </c>
      <c r="Q4063" s="12">
        <f>IFERROR(ROUND(E4063 / P4063, 2), 0)</f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>ROUND(E4064 / D4064 * 100, 0)</f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s="16">
        <f>(K4064 / 60 / 60 / 24) + DATE(1970, 1, 1)</f>
        <v>42433.825717592597</v>
      </c>
      <c r="M4064" s="16">
        <f>(J4064 / 60 / 60 / 24) + DATE(1970, 1, 1)</f>
        <v>42493.784050925926</v>
      </c>
      <c r="N4064" s="10">
        <f>M4064-L4064</f>
        <v>59.958333333328483</v>
      </c>
      <c r="O4064" t="b">
        <v>0</v>
      </c>
      <c r="P4064">
        <v>1</v>
      </c>
      <c r="Q4064" s="12">
        <f>IFERROR(ROUND(E4064 / P4064, 2), 0)</f>
        <v>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s="10">
        <f>ROUND(E4065 / D4065 * 100, 0)</f>
        <v>0</v>
      </c>
      <c r="G4065" t="s">
        <v>8220</v>
      </c>
      <c r="H4065" t="s">
        <v>8223</v>
      </c>
      <c r="I4065" t="s">
        <v>8245</v>
      </c>
      <c r="J4065">
        <v>1445885890</v>
      </c>
      <c r="K4065">
        <v>1440701890</v>
      </c>
      <c r="L4065" s="16">
        <f>(K4065 / 60 / 60 / 24) + DATE(1970, 1, 1)</f>
        <v>42243.790393518517</v>
      </c>
      <c r="M4065" s="16">
        <f>(J4065 / 60 / 60 / 24) + DATE(1970, 1, 1)</f>
        <v>42303.790393518517</v>
      </c>
      <c r="N4065" s="10">
        <f>M4065-L4065</f>
        <v>60</v>
      </c>
      <c r="O4065" t="b">
        <v>0</v>
      </c>
      <c r="P4065">
        <v>1</v>
      </c>
      <c r="Q4065" s="12">
        <f>IFERROR(ROUND(E4065 / P4065, 2), 0)</f>
        <v>25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s="10">
        <f>ROUND(E4066 / D4066 * 100, 0)</f>
        <v>0</v>
      </c>
      <c r="G4066" t="s">
        <v>8220</v>
      </c>
      <c r="H4066" t="s">
        <v>8223</v>
      </c>
      <c r="I4066" t="s">
        <v>8245</v>
      </c>
      <c r="J4066">
        <v>1469834940</v>
      </c>
      <c r="K4066">
        <v>1467162586</v>
      </c>
      <c r="L4066" s="16">
        <f>(K4066 / 60 / 60 / 24) + DATE(1970, 1, 1)</f>
        <v>42550.048449074078</v>
      </c>
      <c r="M4066" s="16">
        <f>(J4066 / 60 / 60 / 24) + DATE(1970, 1, 1)</f>
        <v>42580.978472222225</v>
      </c>
      <c r="N4066" s="10">
        <f>M4066-L4066</f>
        <v>30.930023148146574</v>
      </c>
      <c r="O4066" t="b">
        <v>0</v>
      </c>
      <c r="P4066">
        <v>0</v>
      </c>
      <c r="Q4066" s="12">
        <f>IFERROR(ROUND(E4066 / P4066, 2), 0)</f>
        <v>0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>ROUND(E4067 / D4067 * 100, 0)</f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s="16">
        <f>(K4067 / 60 / 60 / 24) + DATE(1970, 1, 1)</f>
        <v>41774.651203703703</v>
      </c>
      <c r="M4067" s="16">
        <f>(J4067 / 60 / 60 / 24) + DATE(1970, 1, 1)</f>
        <v>41834.651203703703</v>
      </c>
      <c r="N4067" s="10">
        <f>M4067-L4067</f>
        <v>60</v>
      </c>
      <c r="O4067" t="b">
        <v>0</v>
      </c>
      <c r="P4067">
        <v>0</v>
      </c>
      <c r="Q4067" s="12">
        <f>IFERROR(ROUND(E4067 / P4067, 2), 0)</f>
        <v>0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s="10">
        <f>ROUND(E4068 / D4068 * 100, 0)</f>
        <v>0</v>
      </c>
      <c r="G4068" t="s">
        <v>8220</v>
      </c>
      <c r="H4068" t="s">
        <v>8223</v>
      </c>
      <c r="I4068" t="s">
        <v>8245</v>
      </c>
      <c r="J4068">
        <v>1461543600</v>
      </c>
      <c r="K4068">
        <v>1459203727</v>
      </c>
      <c r="L4068" s="16">
        <f>(K4068 / 60 / 60 / 24) + DATE(1970, 1, 1)</f>
        <v>42457.932025462964</v>
      </c>
      <c r="M4068" s="16">
        <f>(J4068 / 60 / 60 / 24) + DATE(1970, 1, 1)</f>
        <v>42485.013888888891</v>
      </c>
      <c r="N4068" s="10">
        <f>M4068-L4068</f>
        <v>27.081863425926713</v>
      </c>
      <c r="O4068" t="b">
        <v>0</v>
      </c>
      <c r="P4068">
        <v>0</v>
      </c>
      <c r="Q4068" s="12">
        <f>IFERROR(ROUND(E4068 / P4068, 2), 0)</f>
        <v>0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s="10">
        <f>ROUND(E4069 / D4069 * 100, 0)</f>
        <v>0</v>
      </c>
      <c r="G4069" t="s">
        <v>8220</v>
      </c>
      <c r="H4069" t="s">
        <v>8223</v>
      </c>
      <c r="I4069" t="s">
        <v>8245</v>
      </c>
      <c r="J4069">
        <v>1468020354</v>
      </c>
      <c r="K4069">
        <v>1464045954</v>
      </c>
      <c r="L4069" s="16">
        <f>(K4069 / 60 / 60 / 24) + DATE(1970, 1, 1)</f>
        <v>42513.976319444439</v>
      </c>
      <c r="M4069" s="16">
        <f>(J4069 / 60 / 60 / 24) + DATE(1970, 1, 1)</f>
        <v>42559.976319444439</v>
      </c>
      <c r="N4069" s="10">
        <f>M4069-L4069</f>
        <v>46</v>
      </c>
      <c r="O4069" t="b">
        <v>0</v>
      </c>
      <c r="P4069">
        <v>1</v>
      </c>
      <c r="Q4069" s="12">
        <f>IFERROR(ROUND(E4069 / P4069, 2), 0)</f>
        <v>7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>ROUND(E4070 / D4070 * 100, 0)</f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s="16">
        <f>(K4070 / 60 / 60 / 24) + DATE(1970, 1, 1)</f>
        <v>41745.891319444447</v>
      </c>
      <c r="M4070" s="16">
        <f>(J4070 / 60 / 60 / 24) + DATE(1970, 1, 1)</f>
        <v>41767.891319444447</v>
      </c>
      <c r="N4070" s="10">
        <f>M4070-L4070</f>
        <v>22</v>
      </c>
      <c r="O4070" t="b">
        <v>0</v>
      </c>
      <c r="P4070">
        <v>2</v>
      </c>
      <c r="Q4070" s="12">
        <f>IFERROR(ROUND(E4070 / P4070, 2), 0)</f>
        <v>10.5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>ROUND(E4071 / D4071 * 100, 0)</f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s="16">
        <f>(K4071 / 60 / 60 / 24) + DATE(1970, 1, 1)</f>
        <v>42296.154131944444</v>
      </c>
      <c r="M4071" s="16">
        <f>(J4071 / 60 / 60 / 24) + DATE(1970, 1, 1)</f>
        <v>42326.195798611108</v>
      </c>
      <c r="N4071" s="10">
        <f>M4071-L4071</f>
        <v>30.041666666664241</v>
      </c>
      <c r="O4071" t="b">
        <v>0</v>
      </c>
      <c r="P4071">
        <v>0</v>
      </c>
      <c r="Q4071" s="12">
        <f>IFERROR(ROUND(E4071 / P4071, 2), 0)</f>
        <v>0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64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s="10">
        <f>ROUND(E4072 / D4072 * 100, 0)</f>
        <v>0</v>
      </c>
      <c r="G4072" t="s">
        <v>8220</v>
      </c>
      <c r="H4072" t="s">
        <v>8223</v>
      </c>
      <c r="I4072" t="s">
        <v>8245</v>
      </c>
      <c r="J4072">
        <v>1460925811</v>
      </c>
      <c r="K4072">
        <v>1458333811</v>
      </c>
      <c r="L4072" s="16">
        <f>(K4072 / 60 / 60 / 24) + DATE(1970, 1, 1)</f>
        <v>42447.863553240735</v>
      </c>
      <c r="M4072" s="16">
        <f>(J4072 / 60 / 60 / 24) + DATE(1970, 1, 1)</f>
        <v>42477.863553240735</v>
      </c>
      <c r="N4072" s="10">
        <f>M4072-L4072</f>
        <v>30</v>
      </c>
      <c r="O4072" t="b">
        <v>0</v>
      </c>
      <c r="P4072">
        <v>2</v>
      </c>
      <c r="Q4072" s="12">
        <f>IFERROR(ROUND(E4072 / P4072, 2), 0)</f>
        <v>5.5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s="10">
        <f>ROUND(E4073 / D4073 * 100, 0)</f>
        <v>0</v>
      </c>
      <c r="G4073" t="s">
        <v>8220</v>
      </c>
      <c r="H4073" t="s">
        <v>8223</v>
      </c>
      <c r="I4073" t="s">
        <v>8245</v>
      </c>
      <c r="J4073">
        <v>1468442898</v>
      </c>
      <c r="K4073">
        <v>1465850898</v>
      </c>
      <c r="L4073" s="16">
        <f>(K4073 / 60 / 60 / 24) + DATE(1970, 1, 1)</f>
        <v>42534.866875</v>
      </c>
      <c r="M4073" s="16">
        <f>(J4073 / 60 / 60 / 24) + DATE(1970, 1, 1)</f>
        <v>42564.866875</v>
      </c>
      <c r="N4073" s="10">
        <f>M4073-L4073</f>
        <v>30</v>
      </c>
      <c r="O4073" t="b">
        <v>0</v>
      </c>
      <c r="P4073">
        <v>0</v>
      </c>
      <c r="Q4073" s="12">
        <f>IFERROR(ROUND(E4073 / P4073, 2), 0)</f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s="10">
        <f>ROUND(E4074 / D4074 * 100, 0)</f>
        <v>0</v>
      </c>
      <c r="G4074" t="s">
        <v>8220</v>
      </c>
      <c r="H4074" t="s">
        <v>8223</v>
      </c>
      <c r="I4074" t="s">
        <v>8245</v>
      </c>
      <c r="J4074">
        <v>1447009181</v>
      </c>
      <c r="K4074">
        <v>1444413581</v>
      </c>
      <c r="L4074" s="16">
        <f>(K4074 / 60 / 60 / 24) + DATE(1970, 1, 1)</f>
        <v>42286.749780092592</v>
      </c>
      <c r="M4074" s="16">
        <f>(J4074 / 60 / 60 / 24) + DATE(1970, 1, 1)</f>
        <v>42316.791446759264</v>
      </c>
      <c r="N4074" s="10">
        <f>M4074-L4074</f>
        <v>30.041666666671517</v>
      </c>
      <c r="O4074" t="b">
        <v>0</v>
      </c>
      <c r="P4074">
        <v>0</v>
      </c>
      <c r="Q4074" s="12">
        <f>IFERROR(ROUND(E4074 / P4074, 2), 0)</f>
        <v>0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s="10">
        <f>ROUND(E4075 / D4075 * 100, 0)</f>
        <v>0</v>
      </c>
      <c r="G4075" t="s">
        <v>8220</v>
      </c>
      <c r="H4075" t="s">
        <v>8223</v>
      </c>
      <c r="I4075" t="s">
        <v>8245</v>
      </c>
      <c r="J4075">
        <v>1431549912</v>
      </c>
      <c r="K4075">
        <v>1428957912</v>
      </c>
      <c r="L4075" s="16">
        <f>(K4075 / 60 / 60 / 24) + DATE(1970, 1, 1)</f>
        <v>42107.864722222221</v>
      </c>
      <c r="M4075" s="16">
        <f>(J4075 / 60 / 60 / 24) + DATE(1970, 1, 1)</f>
        <v>42137.864722222221</v>
      </c>
      <c r="N4075" s="10">
        <f>M4075-L4075</f>
        <v>30</v>
      </c>
      <c r="O4075" t="b">
        <v>0</v>
      </c>
      <c r="P4075">
        <v>1</v>
      </c>
      <c r="Q4075" s="12">
        <f>IFERROR(ROUND(E4075 / P4075, 2), 0)</f>
        <v>3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32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s="10">
        <f>ROUND(E4076 / D4076 * 100, 0)</f>
        <v>0</v>
      </c>
      <c r="G4076" t="s">
        <v>8220</v>
      </c>
      <c r="H4076" t="s">
        <v>8223</v>
      </c>
      <c r="I4076" t="s">
        <v>8245</v>
      </c>
      <c r="J4076">
        <v>1405761690</v>
      </c>
      <c r="K4076">
        <v>1403169690</v>
      </c>
      <c r="L4076" s="16">
        <f>(K4076 / 60 / 60 / 24) + DATE(1970, 1, 1)</f>
        <v>41809.389930555553</v>
      </c>
      <c r="M4076" s="16">
        <f>(J4076 / 60 / 60 / 24) + DATE(1970, 1, 1)</f>
        <v>41839.389930555553</v>
      </c>
      <c r="N4076" s="10">
        <f>M4076-L4076</f>
        <v>30</v>
      </c>
      <c r="O4076" t="b">
        <v>0</v>
      </c>
      <c r="P4076">
        <v>1</v>
      </c>
      <c r="Q4076" s="12">
        <f>IFERROR(ROUND(E4076 / P4076, 2), 0)</f>
        <v>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>ROUND(E4077 / D4077 * 100, 0)</f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s="16">
        <f>(K4077 / 60 / 60 / 24) + DATE(1970, 1, 1)</f>
        <v>42069.391446759255</v>
      </c>
      <c r="M4077" s="16">
        <f>(J4077 / 60 / 60 / 24) + DATE(1970, 1, 1)</f>
        <v>42099.349780092598</v>
      </c>
      <c r="N4077" s="10">
        <f>M4077-L4077</f>
        <v>29.958333333343035</v>
      </c>
      <c r="O4077" t="b">
        <v>0</v>
      </c>
      <c r="P4077">
        <v>0</v>
      </c>
      <c r="Q4077" s="12">
        <f>IFERROR(ROUND(E4077 / P4077, 2), 0)</f>
        <v>0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16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s="10">
        <f>ROUND(E4078 / D4078 * 100, 0)</f>
        <v>0</v>
      </c>
      <c r="G4078" t="s">
        <v>8220</v>
      </c>
      <c r="H4078" t="s">
        <v>8223</v>
      </c>
      <c r="I4078" t="s">
        <v>8245</v>
      </c>
      <c r="J4078">
        <v>1462631358</v>
      </c>
      <c r="K4078">
        <v>1457450958</v>
      </c>
      <c r="L4078" s="16">
        <f>(K4078 / 60 / 60 / 24) + DATE(1970, 1, 1)</f>
        <v>42437.64534722222</v>
      </c>
      <c r="M4078" s="16">
        <f>(J4078 / 60 / 60 / 24) + DATE(1970, 1, 1)</f>
        <v>42497.603680555556</v>
      </c>
      <c r="N4078" s="10">
        <f>M4078-L4078</f>
        <v>59.958333333335759</v>
      </c>
      <c r="O4078" t="b">
        <v>0</v>
      </c>
      <c r="P4078">
        <v>1</v>
      </c>
      <c r="Q4078" s="12">
        <f>IFERROR(ROUND(E4078 / P4078, 2), 0)</f>
        <v>10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16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s="10">
        <f>ROUND(E4079 / D4079 * 100, 0)</f>
        <v>0</v>
      </c>
      <c r="G4079" t="s">
        <v>8220</v>
      </c>
      <c r="H4079" t="s">
        <v>8223</v>
      </c>
      <c r="I4079" t="s">
        <v>8245</v>
      </c>
      <c r="J4079">
        <v>1412740457</v>
      </c>
      <c r="K4079">
        <v>1410148457</v>
      </c>
      <c r="L4079" s="16">
        <f>(K4079 / 60 / 60 / 24) + DATE(1970, 1, 1)</f>
        <v>41890.16269675926</v>
      </c>
      <c r="M4079" s="16">
        <f>(J4079 / 60 / 60 / 24) + DATE(1970, 1, 1)</f>
        <v>41920.16269675926</v>
      </c>
      <c r="N4079" s="10">
        <f>M4079-L4079</f>
        <v>30</v>
      </c>
      <c r="O4079" t="b">
        <v>0</v>
      </c>
      <c r="P4079">
        <v>1</v>
      </c>
      <c r="Q4079" s="12">
        <f>IFERROR(ROUND(E4079 / P4079, 2), 0)</f>
        <v>1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s="10">
        <f>ROUND(E4080 / D4080 * 100, 0)</f>
        <v>0</v>
      </c>
      <c r="G4080" t="s">
        <v>8220</v>
      </c>
      <c r="H4080" t="s">
        <v>8223</v>
      </c>
      <c r="I4080" t="s">
        <v>8245</v>
      </c>
      <c r="J4080">
        <v>1455647587</v>
      </c>
      <c r="K4080">
        <v>1453487587</v>
      </c>
      <c r="L4080" s="16">
        <f>(K4080 / 60 / 60 / 24) + DATE(1970, 1, 1)</f>
        <v>42391.772997685184</v>
      </c>
      <c r="M4080" s="16">
        <f>(J4080 / 60 / 60 / 24) + DATE(1970, 1, 1)</f>
        <v>42416.772997685184</v>
      </c>
      <c r="N4080" s="10">
        <f>M4080-L4080</f>
        <v>25</v>
      </c>
      <c r="O4080" t="b">
        <v>0</v>
      </c>
      <c r="P4080">
        <v>1</v>
      </c>
      <c r="Q4080" s="12">
        <f>IFERROR(ROUND(E4080 / P4080, 2), 0)</f>
        <v>2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s="10">
        <f>ROUND(E4081 / D4081 * 100, 0)</f>
        <v>0</v>
      </c>
      <c r="G4081" t="s">
        <v>8220</v>
      </c>
      <c r="H4081" t="s">
        <v>8223</v>
      </c>
      <c r="I4081" t="s">
        <v>8245</v>
      </c>
      <c r="J4081">
        <v>1409070480</v>
      </c>
      <c r="K4081">
        <v>1406572381</v>
      </c>
      <c r="L4081" s="16">
        <f>(K4081 / 60 / 60 / 24) + DATE(1970, 1, 1)</f>
        <v>41848.772928240738</v>
      </c>
      <c r="M4081" s="16">
        <f>(J4081 / 60 / 60 / 24) + DATE(1970, 1, 1)</f>
        <v>41877.686111111114</v>
      </c>
      <c r="N4081" s="10">
        <f>M4081-L4081</f>
        <v>28.913182870375749</v>
      </c>
      <c r="O4081" t="b">
        <v>0</v>
      </c>
      <c r="P4081">
        <v>1</v>
      </c>
      <c r="Q4081" s="12">
        <f>IFERROR(ROUND(E4081 / P4081, 2), 0)</f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>ROUND(E4082 / D4082 * 100, 0)</f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s="16">
        <f>(K4082 / 60 / 60 / 24) + DATE(1970, 1, 1)</f>
        <v>42096.544548611113</v>
      </c>
      <c r="M4082" s="16">
        <f>(J4082 / 60 / 60 / 24) + DATE(1970, 1, 1)</f>
        <v>42126.544548611113</v>
      </c>
      <c r="N4082" s="10">
        <f>M4082-L4082</f>
        <v>30</v>
      </c>
      <c r="O4082" t="b">
        <v>0</v>
      </c>
      <c r="P4082">
        <v>0</v>
      </c>
      <c r="Q4082" s="12">
        <f>IFERROR(ROUND(E4082 / P4082, 2), 0)</f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s="10">
        <f>ROUND(E4083 / D4083 * 100, 0)</f>
        <v>0</v>
      </c>
      <c r="G4083" t="s">
        <v>8220</v>
      </c>
      <c r="H4083" t="s">
        <v>8223</v>
      </c>
      <c r="I4083" t="s">
        <v>8245</v>
      </c>
      <c r="J4083">
        <v>1457157269</v>
      </c>
      <c r="K4083">
        <v>1455861269</v>
      </c>
      <c r="L4083" s="16">
        <f>(K4083 / 60 / 60 / 24) + DATE(1970, 1, 1)</f>
        <v>42419.246168981481</v>
      </c>
      <c r="M4083" s="16">
        <f>(J4083 / 60 / 60 / 24) + DATE(1970, 1, 1)</f>
        <v>42434.246168981481</v>
      </c>
      <c r="N4083" s="10">
        <f>M4083-L4083</f>
        <v>15</v>
      </c>
      <c r="O4083" t="b">
        <v>0</v>
      </c>
      <c r="P4083">
        <v>0</v>
      </c>
      <c r="Q4083" s="12">
        <f>IFERROR(ROUND(E4083 / P4083, 2), 0)</f>
        <v>0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s="10">
        <f>ROUND(E4084 / D4084 * 100, 0)</f>
        <v>0</v>
      </c>
      <c r="G4084" t="s">
        <v>8220</v>
      </c>
      <c r="H4084" t="s">
        <v>8223</v>
      </c>
      <c r="I4084" t="s">
        <v>8245</v>
      </c>
      <c r="J4084">
        <v>1437331463</v>
      </c>
      <c r="K4084">
        <v>1434739463</v>
      </c>
      <c r="L4084" s="16">
        <f>(K4084 / 60 / 60 / 24) + DATE(1970, 1, 1)</f>
        <v>42174.780821759254</v>
      </c>
      <c r="M4084" s="16">
        <f>(J4084 / 60 / 60 / 24) + DATE(1970, 1, 1)</f>
        <v>42204.780821759254</v>
      </c>
      <c r="N4084" s="10">
        <f>M4084-L4084</f>
        <v>30</v>
      </c>
      <c r="O4084" t="b">
        <v>0</v>
      </c>
      <c r="P4084">
        <v>1</v>
      </c>
      <c r="Q4084" s="12">
        <f>IFERROR(ROUND(E4084 / P4084, 2), 0)</f>
        <v>1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s="10">
        <f>ROUND(E4085 / D4085 * 100, 0)</f>
        <v>0</v>
      </c>
      <c r="G4085" t="s">
        <v>8220</v>
      </c>
      <c r="H4085" t="s">
        <v>8223</v>
      </c>
      <c r="I4085" t="s">
        <v>8245</v>
      </c>
      <c r="J4085">
        <v>1458860363</v>
      </c>
      <c r="K4085">
        <v>1454975963</v>
      </c>
      <c r="L4085" s="16">
        <f>(K4085 / 60 / 60 / 24) + DATE(1970, 1, 1)</f>
        <v>42408.999571759254</v>
      </c>
      <c r="M4085" s="16">
        <f>(J4085 / 60 / 60 / 24) + DATE(1970, 1, 1)</f>
        <v>42453.957905092597</v>
      </c>
      <c r="N4085" s="10">
        <f>M4085-L4085</f>
        <v>44.958333333343035</v>
      </c>
      <c r="O4085" t="b">
        <v>0</v>
      </c>
      <c r="P4085">
        <v>0</v>
      </c>
      <c r="Q4085" s="12">
        <f>IFERROR(ROUND(E4085 / P4085, 2), 0)</f>
        <v>0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s="10">
        <f>ROUND(E4086 / D4086 * 100, 0)</f>
        <v>0</v>
      </c>
      <c r="G4086" t="s">
        <v>8220</v>
      </c>
      <c r="H4086" t="s">
        <v>8223</v>
      </c>
      <c r="I4086" t="s">
        <v>8245</v>
      </c>
      <c r="J4086">
        <v>1449247439</v>
      </c>
      <c r="K4086">
        <v>1444059839</v>
      </c>
      <c r="L4086" s="16">
        <f>(K4086 / 60 / 60 / 24) + DATE(1970, 1, 1)</f>
        <v>42282.655543981484</v>
      </c>
      <c r="M4086" s="16">
        <f>(J4086 / 60 / 60 / 24) + DATE(1970, 1, 1)</f>
        <v>42342.697210648148</v>
      </c>
      <c r="N4086" s="10">
        <f>M4086-L4086</f>
        <v>60.041666666664241</v>
      </c>
      <c r="O4086" t="b">
        <v>0</v>
      </c>
      <c r="P4086">
        <v>0</v>
      </c>
      <c r="Q4086" s="12">
        <f>IFERROR(ROUND(E4086 / P4086, 2), 0)</f>
        <v>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s="10">
        <f>ROUND(E4087 / D4087 * 100, 0)</f>
        <v>0</v>
      </c>
      <c r="G4087" t="s">
        <v>8220</v>
      </c>
      <c r="H4087" t="s">
        <v>8223</v>
      </c>
      <c r="I4087" t="s">
        <v>8245</v>
      </c>
      <c r="J4087">
        <v>1450053370</v>
      </c>
      <c r="K4087">
        <v>1447461370</v>
      </c>
      <c r="L4087" s="16">
        <f>(K4087 / 60 / 60 / 24) + DATE(1970, 1, 1)</f>
        <v>42322.025115740747</v>
      </c>
      <c r="M4087" s="16">
        <f>(J4087 / 60 / 60 / 24) + DATE(1970, 1, 1)</f>
        <v>42352.025115740747</v>
      </c>
      <c r="N4087" s="10">
        <f>M4087-L4087</f>
        <v>30</v>
      </c>
      <c r="O4087" t="b">
        <v>0</v>
      </c>
      <c r="P4087">
        <v>0</v>
      </c>
      <c r="Q4087" s="12">
        <f>IFERROR(ROUND(E4087 / P4087, 2), 0)</f>
        <v>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s="10">
        <f>ROUND(E4088 / D4088 * 100, 0)</f>
        <v>0</v>
      </c>
      <c r="G4088" t="s">
        <v>8220</v>
      </c>
      <c r="H4088" t="s">
        <v>8223</v>
      </c>
      <c r="I4088" t="s">
        <v>8245</v>
      </c>
      <c r="J4088">
        <v>1418914964</v>
      </c>
      <c r="K4088">
        <v>1414591364</v>
      </c>
      <c r="L4088" s="16">
        <f>(K4088 / 60 / 60 / 24) + DATE(1970, 1, 1)</f>
        <v>41941.585231481484</v>
      </c>
      <c r="M4088" s="16">
        <f>(J4088 / 60 / 60 / 24) + DATE(1970, 1, 1)</f>
        <v>41991.626898148148</v>
      </c>
      <c r="N4088" s="10">
        <f>M4088-L4088</f>
        <v>50.041666666664241</v>
      </c>
      <c r="O4088" t="b">
        <v>0</v>
      </c>
      <c r="P4088">
        <v>0</v>
      </c>
      <c r="Q4088" s="12">
        <f>IFERROR(ROUND(E4088 / P4088, 2), 0)</f>
        <v>0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>ROUND(E4089 / D4089 * 100, 0)</f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s="16">
        <f>(K4089 / 60 / 60 / 24) + DATE(1970, 1, 1)</f>
        <v>42559.474004629628</v>
      </c>
      <c r="M4089" s="16">
        <f>(J4089 / 60 / 60 / 24) + DATE(1970, 1, 1)</f>
        <v>42619.474004629628</v>
      </c>
      <c r="N4089" s="10">
        <f>M4089-L4089</f>
        <v>60</v>
      </c>
      <c r="O4089" t="b">
        <v>0</v>
      </c>
      <c r="P4089">
        <v>2</v>
      </c>
      <c r="Q4089" s="12">
        <f>IFERROR(ROUND(E4089 / P4089, 2), 0)</f>
        <v>10.5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s="10">
        <f>ROUND(E4090 / D4090 * 100, 0)</f>
        <v>0</v>
      </c>
      <c r="G4090" t="s">
        <v>8220</v>
      </c>
      <c r="H4090" t="s">
        <v>8223</v>
      </c>
      <c r="I4090" t="s">
        <v>8245</v>
      </c>
      <c r="J4090">
        <v>1421781360</v>
      </c>
      <c r="K4090">
        <v>1419213664</v>
      </c>
      <c r="L4090" s="16">
        <f>(K4090 / 60 / 60 / 24) + DATE(1970, 1, 1)</f>
        <v>41995.084074074075</v>
      </c>
      <c r="M4090" s="16">
        <f>(J4090 / 60 / 60 / 24) + DATE(1970, 1, 1)</f>
        <v>42024.802777777775</v>
      </c>
      <c r="N4090" s="10">
        <f>M4090-L4090</f>
        <v>29.718703703700157</v>
      </c>
      <c r="O4090" t="b">
        <v>0</v>
      </c>
      <c r="P4090">
        <v>3</v>
      </c>
      <c r="Q4090" s="12">
        <f>IFERROR(ROUND(E4090 / P4090, 2), 0)</f>
        <v>7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>ROUND(E4091 / D4091 * 100, 0)</f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s="16">
        <f>(K4091 / 60 / 60 / 24) + DATE(1970, 1, 1)</f>
        <v>41948.957465277781</v>
      </c>
      <c r="M4091" s="16">
        <f>(J4091 / 60 / 60 / 24) + DATE(1970, 1, 1)</f>
        <v>41963.957465277781</v>
      </c>
      <c r="N4091" s="10">
        <f>M4091-L4091</f>
        <v>15</v>
      </c>
      <c r="O4091" t="b">
        <v>0</v>
      </c>
      <c r="P4091">
        <v>0</v>
      </c>
      <c r="Q4091" s="12">
        <f>IFERROR(ROUND(E4091 / P4091, 2), 0)</f>
        <v>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>ROUND(E4092 / D4092 * 100, 0)</f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s="16">
        <f>(K4092 / 60 / 60 / 24) + DATE(1970, 1, 1)</f>
        <v>41842.201261574075</v>
      </c>
      <c r="M4092" s="16">
        <f>(J4092 / 60 / 60 / 24) + DATE(1970, 1, 1)</f>
        <v>41872.201261574075</v>
      </c>
      <c r="N4092" s="10">
        <f>M4092-L4092</f>
        <v>30</v>
      </c>
      <c r="O4092" t="b">
        <v>0</v>
      </c>
      <c r="P4092">
        <v>1</v>
      </c>
      <c r="Q4092" s="12">
        <f>IFERROR(ROUND(E4092 / P4092, 2), 0)</f>
        <v>1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s="10">
        <f>ROUND(E4093 / D4093 * 100, 0)</f>
        <v>0</v>
      </c>
      <c r="G4093" t="s">
        <v>8220</v>
      </c>
      <c r="H4093" t="s">
        <v>8223</v>
      </c>
      <c r="I4093" t="s">
        <v>8245</v>
      </c>
      <c r="J4093">
        <v>1436914815</v>
      </c>
      <c r="K4093">
        <v>1434322815</v>
      </c>
      <c r="L4093" s="16">
        <f>(K4093 / 60 / 60 / 24) + DATE(1970, 1, 1)</f>
        <v>42169.958506944444</v>
      </c>
      <c r="M4093" s="16">
        <f>(J4093 / 60 / 60 / 24) + DATE(1970, 1, 1)</f>
        <v>42199.958506944444</v>
      </c>
      <c r="N4093" s="10">
        <f>M4093-L4093</f>
        <v>30</v>
      </c>
      <c r="O4093" t="b">
        <v>0</v>
      </c>
      <c r="P4093">
        <v>1</v>
      </c>
      <c r="Q4093" s="12">
        <f>IFERROR(ROUND(E4093 / P4093, 2), 0)</f>
        <v>16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s="10">
        <f>ROUND(E4094 / D4094 * 100, 0)</f>
        <v>0</v>
      </c>
      <c r="G4094" t="s">
        <v>8220</v>
      </c>
      <c r="H4094" t="s">
        <v>8223</v>
      </c>
      <c r="I4094" t="s">
        <v>8245</v>
      </c>
      <c r="J4094">
        <v>1414077391</v>
      </c>
      <c r="K4094">
        <v>1411485391</v>
      </c>
      <c r="L4094" s="16">
        <f>(K4094 / 60 / 60 / 24) + DATE(1970, 1, 1)</f>
        <v>41905.636469907404</v>
      </c>
      <c r="M4094" s="16">
        <f>(J4094 / 60 / 60 / 24) + DATE(1970, 1, 1)</f>
        <v>41935.636469907404</v>
      </c>
      <c r="N4094" s="10">
        <f>M4094-L4094</f>
        <v>30</v>
      </c>
      <c r="O4094" t="b">
        <v>0</v>
      </c>
      <c r="P4094">
        <v>1</v>
      </c>
      <c r="Q4094" s="12">
        <f>IFERROR(ROUND(E4094 / P4094, 2), 0)</f>
        <v>1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s="10">
        <f>ROUND(E4095 / D4095 * 100, 0)</f>
        <v>0</v>
      </c>
      <c r="G4095" t="s">
        <v>8220</v>
      </c>
      <c r="H4095" t="s">
        <v>8223</v>
      </c>
      <c r="I4095" t="s">
        <v>8245</v>
      </c>
      <c r="J4095">
        <v>1399618380</v>
      </c>
      <c r="K4095">
        <v>1399058797</v>
      </c>
      <c r="L4095" s="16">
        <f>(K4095 / 60 / 60 / 24) + DATE(1970, 1, 1)</f>
        <v>41761.810150462967</v>
      </c>
      <c r="M4095" s="16">
        <f>(J4095 / 60 / 60 / 24) + DATE(1970, 1, 1)</f>
        <v>41768.286805555559</v>
      </c>
      <c r="N4095" s="10">
        <f>M4095-L4095</f>
        <v>6.4766550925924093</v>
      </c>
      <c r="O4095" t="b">
        <v>0</v>
      </c>
      <c r="P4095">
        <v>0</v>
      </c>
      <c r="Q4095" s="12">
        <f>IFERROR(ROUND(E4095 / P4095, 2), 0)</f>
        <v>0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s="10">
        <f>ROUND(E4096 / D4096 * 100, 0)</f>
        <v>0</v>
      </c>
      <c r="G4096" t="s">
        <v>8220</v>
      </c>
      <c r="H4096" t="s">
        <v>8223</v>
      </c>
      <c r="I4096" t="s">
        <v>8245</v>
      </c>
      <c r="J4096">
        <v>1475294400</v>
      </c>
      <c r="K4096">
        <v>1472674285</v>
      </c>
      <c r="L4096" s="16">
        <f>(K4096 / 60 / 60 / 24) + DATE(1970, 1, 1)</f>
        <v>42613.841261574074</v>
      </c>
      <c r="M4096" s="16">
        <f>(J4096 / 60 / 60 / 24) + DATE(1970, 1, 1)</f>
        <v>42644.166666666672</v>
      </c>
      <c r="N4096" s="10">
        <f>M4096-L4096</f>
        <v>30.325405092597066</v>
      </c>
      <c r="O4096" t="b">
        <v>0</v>
      </c>
      <c r="P4096">
        <v>0</v>
      </c>
      <c r="Q4096" s="12">
        <f>IFERROR(ROUND(E4096 / P4096, 2), 0)</f>
        <v>0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s="10">
        <f>ROUND(E4097 / D4097 * 100, 0)</f>
        <v>0</v>
      </c>
      <c r="G4097" t="s">
        <v>8220</v>
      </c>
      <c r="H4097" t="s">
        <v>8223</v>
      </c>
      <c r="I4097" t="s">
        <v>8245</v>
      </c>
      <c r="J4097">
        <v>1461205423</v>
      </c>
      <c r="K4097">
        <v>1456025023</v>
      </c>
      <c r="L4097" s="16">
        <f>(K4097 / 60 / 60 / 24) + DATE(1970, 1, 1)</f>
        <v>42421.141469907408</v>
      </c>
      <c r="M4097" s="16">
        <f>(J4097 / 60 / 60 / 24) + DATE(1970, 1, 1)</f>
        <v>42481.099803240737</v>
      </c>
      <c r="N4097" s="10">
        <f>M4097-L4097</f>
        <v>59.958333333328483</v>
      </c>
      <c r="O4097" t="b">
        <v>0</v>
      </c>
      <c r="P4097">
        <v>0</v>
      </c>
      <c r="Q4097" s="12">
        <f>IFERROR(ROUND(E4097 / P4097, 2), 0)</f>
        <v>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s="10">
        <f>ROUND(E4098 / D4098 * 100, 0)</f>
        <v>0</v>
      </c>
      <c r="G4098" t="s">
        <v>8220</v>
      </c>
      <c r="H4098" t="s">
        <v>8223</v>
      </c>
      <c r="I4098" t="s">
        <v>8245</v>
      </c>
      <c r="J4098">
        <v>1463619388</v>
      </c>
      <c r="K4098">
        <v>1461027388</v>
      </c>
      <c r="L4098" s="16">
        <f>(K4098 / 60 / 60 / 24) + DATE(1970, 1, 1)</f>
        <v>42479.039212962962</v>
      </c>
      <c r="M4098" s="16">
        <f>(J4098 / 60 / 60 / 24) + DATE(1970, 1, 1)</f>
        <v>42509.039212962962</v>
      </c>
      <c r="N4098" s="10">
        <f>M4098-L4098</f>
        <v>30</v>
      </c>
      <c r="O4098" t="b">
        <v>0</v>
      </c>
      <c r="P4098">
        <v>1</v>
      </c>
      <c r="Q4098" s="12">
        <f>IFERROR(ROUND(E4098 / P4098, 2), 0)</f>
        <v>25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>ROUND(E4099 / D4099 * 100, 0)</f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s="16">
        <f>(K4099 / 60 / 60 / 24) + DATE(1970, 1, 1)</f>
        <v>42700.804756944446</v>
      </c>
      <c r="M4099" s="16">
        <f>(J4099 / 60 / 60 / 24) + DATE(1970, 1, 1)</f>
        <v>42730.804756944446</v>
      </c>
      <c r="N4099" s="10">
        <f>M4099-L4099</f>
        <v>30</v>
      </c>
      <c r="O4099" t="b">
        <v>0</v>
      </c>
      <c r="P4099">
        <v>0</v>
      </c>
      <c r="Q4099" s="12">
        <f>IFERROR(ROUND(E4099 / P4099, 2), 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>ROUND(E4100 / D4100 * 100, 0)</f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s="16">
        <f>(K4100 / 60 / 60 / 24) + DATE(1970, 1, 1)</f>
        <v>41812.77443287037</v>
      </c>
      <c r="M4100" s="16">
        <f>(J4100 / 60 / 60 / 24) + DATE(1970, 1, 1)</f>
        <v>41872.77443287037</v>
      </c>
      <c r="N4100" s="10">
        <f>M4100-L4100</f>
        <v>60</v>
      </c>
      <c r="O4100" t="b">
        <v>0</v>
      </c>
      <c r="P4100">
        <v>2</v>
      </c>
      <c r="Q4100" s="12">
        <f>IFERROR(ROUND(E4100 / P4100, 2), 0)</f>
        <v>2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s="10">
        <f>ROUND(E4101 / D4101 * 100, 0)</f>
        <v>0</v>
      </c>
      <c r="G4101" t="s">
        <v>8220</v>
      </c>
      <c r="H4101" t="s">
        <v>8223</v>
      </c>
      <c r="I4101" t="s">
        <v>8245</v>
      </c>
      <c r="J4101">
        <v>1413921060</v>
      </c>
      <c r="K4101">
        <v>1411499149</v>
      </c>
      <c r="L4101" s="16">
        <f>(K4101 / 60 / 60 / 24) + DATE(1970, 1, 1)</f>
        <v>41905.795706018522</v>
      </c>
      <c r="M4101" s="16">
        <f>(J4101 / 60 / 60 / 24) + DATE(1970, 1, 1)</f>
        <v>41933.82708333333</v>
      </c>
      <c r="N4101" s="10">
        <f>M4101-L4101</f>
        <v>28.031377314808196</v>
      </c>
      <c r="O4101" t="b">
        <v>0</v>
      </c>
      <c r="P4101">
        <v>0</v>
      </c>
      <c r="Q4101" s="12">
        <f>IFERROR(ROUND(E4101 / P4101, 2), 0)</f>
        <v>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>ROUND(E4102 / D4102 * 100, 0)</f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s="16">
        <f>(K4102 / 60 / 60 / 24) + DATE(1970, 1, 1)</f>
        <v>42732.787523148145</v>
      </c>
      <c r="M4102" s="16">
        <f>(J4102 / 60 / 60 / 24) + DATE(1970, 1, 1)</f>
        <v>42762.787523148145</v>
      </c>
      <c r="N4102" s="10">
        <f>M4102-L4102</f>
        <v>30</v>
      </c>
      <c r="O4102" t="b">
        <v>0</v>
      </c>
      <c r="P4102">
        <v>0</v>
      </c>
      <c r="Q4102" s="12">
        <f>IFERROR(ROUND(E4102 / P4102, 2), 0)</f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s="10">
        <f>ROUND(E4103 / D4103 * 100, 0)</f>
        <v>0</v>
      </c>
      <c r="G4103" t="s">
        <v>8220</v>
      </c>
      <c r="H4103" t="s">
        <v>8223</v>
      </c>
      <c r="I4103" t="s">
        <v>8245</v>
      </c>
      <c r="J4103">
        <v>1466375521</v>
      </c>
      <c r="K4103">
        <v>1463783521</v>
      </c>
      <c r="L4103" s="16">
        <f>(K4103 / 60 / 60 / 24) + DATE(1970, 1, 1)</f>
        <v>42510.938900462963</v>
      </c>
      <c r="M4103" s="16">
        <f>(J4103 / 60 / 60 / 24) + DATE(1970, 1, 1)</f>
        <v>42540.938900462963</v>
      </c>
      <c r="N4103" s="10">
        <f>M4103-L4103</f>
        <v>30</v>
      </c>
      <c r="O4103" t="b">
        <v>0</v>
      </c>
      <c r="P4103">
        <v>1</v>
      </c>
      <c r="Q4103" s="12">
        <f>IFERROR(ROUND(E4103 / P4103, 2), 0)</f>
        <v>5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s="10">
        <f>ROUND(E4104 / D4104 * 100, 0)</f>
        <v>0</v>
      </c>
      <c r="G4104" t="s">
        <v>8220</v>
      </c>
      <c r="H4104" t="s">
        <v>8223</v>
      </c>
      <c r="I4104" t="s">
        <v>8245</v>
      </c>
      <c r="J4104">
        <v>1465930440</v>
      </c>
      <c r="K4104">
        <v>1463849116</v>
      </c>
      <c r="L4104" s="16">
        <f>(K4104 / 60 / 60 / 24) + DATE(1970, 1, 1)</f>
        <v>42511.698101851856</v>
      </c>
      <c r="M4104" s="16">
        <f>(J4104 / 60 / 60 / 24) + DATE(1970, 1, 1)</f>
        <v>42535.787500000006</v>
      </c>
      <c r="N4104" s="10">
        <f>M4104-L4104</f>
        <v>24.089398148149485</v>
      </c>
      <c r="O4104" t="b">
        <v>0</v>
      </c>
      <c r="P4104">
        <v>0</v>
      </c>
      <c r="Q4104" s="12">
        <f>IFERROR(ROUND(E4104 / P4104, 2), 0)</f>
        <v>0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>ROUND(E4105 / D4105 * 100, 0)</f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s="16">
        <f>(K4105 / 60 / 60 / 24) + DATE(1970, 1, 1)</f>
        <v>42622.436412037037</v>
      </c>
      <c r="M4105" s="16">
        <f>(J4105 / 60 / 60 / 24) + DATE(1970, 1, 1)</f>
        <v>42652.436412037037</v>
      </c>
      <c r="N4105" s="10">
        <f>M4105-L4105</f>
        <v>30</v>
      </c>
      <c r="O4105" t="b">
        <v>0</v>
      </c>
      <c r="P4105">
        <v>1</v>
      </c>
      <c r="Q4105" s="12">
        <f>IFERROR(ROUND(E4105 / P4105, 2), 0)</f>
        <v>10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s="10">
        <f>ROUND(E4106 / D4106 * 100, 0)</f>
        <v>0</v>
      </c>
      <c r="G4106" t="s">
        <v>8220</v>
      </c>
      <c r="H4106" t="s">
        <v>8223</v>
      </c>
      <c r="I4106" t="s">
        <v>8245</v>
      </c>
      <c r="J4106">
        <v>1427169540</v>
      </c>
      <c r="K4106">
        <v>1424701775</v>
      </c>
      <c r="L4106" s="16">
        <f>(K4106 / 60 / 60 / 24) + DATE(1970, 1, 1)</f>
        <v>42058.603877314818</v>
      </c>
      <c r="M4106" s="16">
        <f>(J4106 / 60 / 60 / 24) + DATE(1970, 1, 1)</f>
        <v>42087.165972222225</v>
      </c>
      <c r="N4106" s="10">
        <f>M4106-L4106</f>
        <v>28.5620949074073</v>
      </c>
      <c r="O4106" t="b">
        <v>0</v>
      </c>
      <c r="P4106">
        <v>1</v>
      </c>
      <c r="Q4106" s="12">
        <f>IFERROR(ROUND(E4106 / P4106, 2), 0)</f>
        <v>10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16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s="10">
        <f>ROUND(E4107 / D4107 * 100, 0)</f>
        <v>0</v>
      </c>
      <c r="G4107" t="s">
        <v>8220</v>
      </c>
      <c r="H4107" t="s">
        <v>8223</v>
      </c>
      <c r="I4107" t="s">
        <v>8245</v>
      </c>
      <c r="J4107">
        <v>1468777786</v>
      </c>
      <c r="K4107">
        <v>1466185786</v>
      </c>
      <c r="L4107" s="16">
        <f>(K4107 / 60 / 60 / 24) + DATE(1970, 1, 1)</f>
        <v>42538.742893518516</v>
      </c>
      <c r="M4107" s="16">
        <f>(J4107 / 60 / 60 / 24) + DATE(1970, 1, 1)</f>
        <v>42568.742893518516</v>
      </c>
      <c r="N4107" s="10">
        <f>M4107-L4107</f>
        <v>30</v>
      </c>
      <c r="O4107" t="b">
        <v>0</v>
      </c>
      <c r="P4107">
        <v>0</v>
      </c>
      <c r="Q4107" s="12">
        <f>IFERROR(ROUND(E4107 / P4107, 2), 0)</f>
        <v>0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s="10">
        <f>ROUND(E4108 / D4108 * 100, 0)</f>
        <v>0</v>
      </c>
      <c r="G4108" t="s">
        <v>8220</v>
      </c>
      <c r="H4108" t="s">
        <v>8223</v>
      </c>
      <c r="I4108" t="s">
        <v>8245</v>
      </c>
      <c r="J4108">
        <v>1428205247</v>
      </c>
      <c r="K4108">
        <v>1423024847</v>
      </c>
      <c r="L4108" s="16">
        <f>(K4108 / 60 / 60 / 24) + DATE(1970, 1, 1)</f>
        <v>42039.194988425923</v>
      </c>
      <c r="M4108" s="16">
        <f>(J4108 / 60 / 60 / 24) + DATE(1970, 1, 1)</f>
        <v>42099.153321759266</v>
      </c>
      <c r="N4108" s="10">
        <f>M4108-L4108</f>
        <v>59.958333333343035</v>
      </c>
      <c r="O4108" t="b">
        <v>0</v>
      </c>
      <c r="P4108">
        <v>1</v>
      </c>
      <c r="Q4108" s="12">
        <f>IFERROR(ROUND(E4108 / P4108, 2), 0)</f>
        <v>20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>ROUND(E4109 / D4109 * 100, 0)</f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s="16">
        <f>(K4109 / 60 / 60 / 24) + DATE(1970, 1, 1)</f>
        <v>42344.824502314819</v>
      </c>
      <c r="M4109" s="16">
        <f>(J4109 / 60 / 60 / 24) + DATE(1970, 1, 1)</f>
        <v>42400.996527777781</v>
      </c>
      <c r="N4109" s="10">
        <f>M4109-L4109</f>
        <v>56.172025462961756</v>
      </c>
      <c r="O4109" t="b">
        <v>0</v>
      </c>
      <c r="P4109">
        <v>0</v>
      </c>
      <c r="Q4109" s="12">
        <f>IFERROR(ROUND(E4109 / P4109, 2), 0)</f>
        <v>0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s="10">
        <f>ROUND(E4110 / D4110 * 100, 0)</f>
        <v>0</v>
      </c>
      <c r="G4110" t="s">
        <v>8220</v>
      </c>
      <c r="H4110" t="s">
        <v>8223</v>
      </c>
      <c r="I4110" t="s">
        <v>8245</v>
      </c>
      <c r="J4110">
        <v>1465060797</v>
      </c>
      <c r="K4110">
        <v>1462468797</v>
      </c>
      <c r="L4110" s="16">
        <f>(K4110 / 60 / 60 / 24) + DATE(1970, 1, 1)</f>
        <v>42495.722187499996</v>
      </c>
      <c r="M4110" s="16">
        <f>(J4110 / 60 / 60 / 24) + DATE(1970, 1, 1)</f>
        <v>42525.722187499996</v>
      </c>
      <c r="N4110" s="10">
        <f>M4110-L4110</f>
        <v>30</v>
      </c>
      <c r="O4110" t="b">
        <v>0</v>
      </c>
      <c r="P4110">
        <v>0</v>
      </c>
      <c r="Q4110" s="12">
        <f>IFERROR(ROUND(E4110 / P4110, 2), 0)</f>
        <v>0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32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s="10">
        <f>ROUND(E4111 / D4111 * 100, 0)</f>
        <v>0</v>
      </c>
      <c r="G4111" t="s">
        <v>8220</v>
      </c>
      <c r="H4111" t="s">
        <v>8223</v>
      </c>
      <c r="I4111" t="s">
        <v>8245</v>
      </c>
      <c r="J4111">
        <v>1414205990</v>
      </c>
      <c r="K4111">
        <v>1413341990</v>
      </c>
      <c r="L4111" s="16">
        <f>(K4111 / 60 / 60 / 24) + DATE(1970, 1, 1)</f>
        <v>41927.124884259261</v>
      </c>
      <c r="M4111" s="16">
        <f>(J4111 / 60 / 60 / 24) + DATE(1970, 1, 1)</f>
        <v>41937.124884259261</v>
      </c>
      <c r="N4111" s="10">
        <f>M4111-L4111</f>
        <v>10</v>
      </c>
      <c r="O4111" t="b">
        <v>0</v>
      </c>
      <c r="P4111">
        <v>0</v>
      </c>
      <c r="Q4111" s="12">
        <f>IFERROR(ROUND(E4111 / P4111, 2), 0)</f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s="10">
        <f>ROUND(E4112 / D4112 * 100, 0)</f>
        <v>0</v>
      </c>
      <c r="G4112" t="s">
        <v>8220</v>
      </c>
      <c r="H4112" t="s">
        <v>8223</v>
      </c>
      <c r="I4112" t="s">
        <v>8245</v>
      </c>
      <c r="J4112">
        <v>1485380482</v>
      </c>
      <c r="K4112">
        <v>1482788482</v>
      </c>
      <c r="L4112" s="16">
        <f>(K4112 / 60 / 60 / 24) + DATE(1970, 1, 1)</f>
        <v>42730.903726851851</v>
      </c>
      <c r="M4112" s="16">
        <f>(J4112 / 60 / 60 / 24) + DATE(1970, 1, 1)</f>
        <v>42760.903726851851</v>
      </c>
      <c r="N4112" s="10">
        <f>M4112-L4112</f>
        <v>30</v>
      </c>
      <c r="O4112" t="b">
        <v>0</v>
      </c>
      <c r="P4112">
        <v>0</v>
      </c>
      <c r="Q4112" s="12">
        <f>IFERROR(ROUND(E4112 / P4112, 2), 0)</f>
        <v>0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>ROUND(E4113 / D4113 * 100, 0)</f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s="16">
        <f>(K4113 / 60 / 60 / 24) + DATE(1970, 1, 1)</f>
        <v>42307.539398148147</v>
      </c>
      <c r="M4113" s="16">
        <f>(J4113 / 60 / 60 / 24) + DATE(1970, 1, 1)</f>
        <v>42337.581064814818</v>
      </c>
      <c r="N4113" s="10">
        <f>M4113-L4113</f>
        <v>30.041666666671517</v>
      </c>
      <c r="O4113" t="b">
        <v>0</v>
      </c>
      <c r="P4113">
        <v>0</v>
      </c>
      <c r="Q4113" s="12">
        <f>IFERROR(ROUND(E4113 / P4113, 2), 0)</f>
        <v>0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 / D4114 * 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>(K4114 / 60 / 60 / 24) + DATE(1970, 1, 1)</f>
        <v>42400.946597222224</v>
      </c>
      <c r="M4114" s="16">
        <f>(J4114 / 60 / 60 / 24) + DATE(1970, 1, 1)</f>
        <v>42428</v>
      </c>
      <c r="N4114" s="10">
        <f>M4114-L4114</f>
        <v>27.053402777775773</v>
      </c>
      <c r="O4114" t="b">
        <v>0</v>
      </c>
      <c r="P4114">
        <v>1</v>
      </c>
      <c r="Q4114" s="12">
        <f>IFERROR(ROUND(E4114 / P4114, 2), 0)</f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 / D4115 * 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>(K4115 / 60 / 60 / 24) + DATE(1970, 1, 1)</f>
        <v>42358.573182870372</v>
      </c>
      <c r="M4115" s="16">
        <f>(J4115 / 60 / 60 / 24) + DATE(1970, 1, 1)</f>
        <v>42377.273611111115</v>
      </c>
      <c r="N4115" s="10">
        <f>M4115-L4115</f>
        <v>18.700428240743349</v>
      </c>
      <c r="O4115" t="b">
        <v>0</v>
      </c>
      <c r="P4115">
        <v>3</v>
      </c>
      <c r="Q4115" s="12">
        <f>IFERROR(ROUND(E4115 / P4115, 2), 0)</f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37A7E9C3-C60E-6F48-A153-4115B7A8AFF2}">
    <filterColumn colId="7">
      <filters>
        <filter val="US"/>
      </filters>
    </filterColumn>
    <filterColumn colId="19">
      <filters>
        <filter val="theater"/>
      </filters>
    </filterColumn>
    <filterColumn colId="20">
      <filters>
        <filter val="plays"/>
      </filters>
    </filterColumn>
    <sortState xmlns:xlrd2="http://schemas.microsoft.com/office/spreadsheetml/2017/richdata2" ref="A522:U4115">
      <sortCondition descending="1" ref="F1:F4115"/>
    </sortState>
  </autoFilter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4317-0DA5-9A48-B5D8-49122918F65F}">
  <dimension ref="A1:F27"/>
  <sheetViews>
    <sheetView workbookViewId="0">
      <selection activeCell="E47" sqref="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19" spans="1:6" x14ac:dyDescent="0.2">
      <c r="A19" s="13" t="s">
        <v>8222</v>
      </c>
      <c r="B19" t="s">
        <v>8223</v>
      </c>
    </row>
    <row r="20" spans="1:6" x14ac:dyDescent="0.2">
      <c r="A20" s="13" t="s">
        <v>8358</v>
      </c>
      <c r="B20" t="s">
        <v>8315</v>
      </c>
    </row>
    <row r="22" spans="1:6" x14ac:dyDescent="0.2">
      <c r="A22" s="13" t="s">
        <v>8363</v>
      </c>
      <c r="B22" s="13" t="s">
        <v>8360</v>
      </c>
    </row>
    <row r="23" spans="1:6" x14ac:dyDescent="0.2">
      <c r="A23" s="13" t="s">
        <v>8362</v>
      </c>
      <c r="B23" t="s">
        <v>8219</v>
      </c>
      <c r="C23" t="s">
        <v>8220</v>
      </c>
      <c r="D23" t="s">
        <v>8221</v>
      </c>
      <c r="E23" t="s">
        <v>8218</v>
      </c>
      <c r="F23" t="s">
        <v>8361</v>
      </c>
    </row>
    <row r="24" spans="1:6" x14ac:dyDescent="0.2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">
      <c r="A25" s="14" t="s">
        <v>8316</v>
      </c>
      <c r="B25" s="15"/>
      <c r="C25" s="15">
        <v>250</v>
      </c>
      <c r="D25" s="15">
        <v>9</v>
      </c>
      <c r="E25" s="15">
        <v>412</v>
      </c>
      <c r="F25" s="15">
        <v>671</v>
      </c>
    </row>
    <row r="26" spans="1:6" x14ac:dyDescent="0.2">
      <c r="A26" s="14" t="s">
        <v>8355</v>
      </c>
      <c r="B26" s="15">
        <v>15</v>
      </c>
      <c r="C26" s="15">
        <v>59</v>
      </c>
      <c r="D26" s="15">
        <v>3</v>
      </c>
      <c r="E26" s="15">
        <v>68</v>
      </c>
      <c r="F26" s="15">
        <v>145</v>
      </c>
    </row>
    <row r="27" spans="1:6" x14ac:dyDescent="0.2">
      <c r="A27" s="14" t="s">
        <v>8361</v>
      </c>
      <c r="B27" s="15">
        <v>26</v>
      </c>
      <c r="C27" s="15">
        <v>349</v>
      </c>
      <c r="D27" s="15">
        <v>12</v>
      </c>
      <c r="E27" s="15">
        <v>525</v>
      </c>
      <c r="F27" s="15">
        <v>912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9F3F-732D-054A-B664-21B94A8E6B04}">
  <dimension ref="A1:D19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3" t="s">
        <v>8222</v>
      </c>
      <c r="B1" t="s">
        <v>8223</v>
      </c>
    </row>
    <row r="2" spans="1:4" x14ac:dyDescent="0.2">
      <c r="A2" s="13" t="s">
        <v>8358</v>
      </c>
      <c r="B2" t="s">
        <v>8315</v>
      </c>
    </row>
    <row r="3" spans="1:4" x14ac:dyDescent="0.2">
      <c r="A3" s="13" t="s">
        <v>8359</v>
      </c>
      <c r="B3" t="s">
        <v>8316</v>
      </c>
    </row>
    <row r="5" spans="1:4" x14ac:dyDescent="0.2">
      <c r="A5" s="13" t="s">
        <v>8363</v>
      </c>
      <c r="B5" s="13" t="s">
        <v>8360</v>
      </c>
    </row>
    <row r="6" spans="1:4" x14ac:dyDescent="0.2">
      <c r="A6" s="13" t="s">
        <v>8362</v>
      </c>
      <c r="B6" t="s">
        <v>8220</v>
      </c>
      <c r="C6" t="s">
        <v>8218</v>
      </c>
      <c r="D6" t="s">
        <v>8361</v>
      </c>
    </row>
    <row r="7" spans="1:4" x14ac:dyDescent="0.2">
      <c r="A7" s="19" t="s">
        <v>8373</v>
      </c>
      <c r="B7" s="15">
        <v>12</v>
      </c>
      <c r="C7" s="15">
        <v>27</v>
      </c>
      <c r="D7" s="15">
        <v>39</v>
      </c>
    </row>
    <row r="8" spans="1:4" x14ac:dyDescent="0.2">
      <c r="A8" s="19" t="s">
        <v>8374</v>
      </c>
      <c r="B8" s="15">
        <v>25</v>
      </c>
      <c r="C8" s="15">
        <v>35</v>
      </c>
      <c r="D8" s="15">
        <v>60</v>
      </c>
    </row>
    <row r="9" spans="1:4" x14ac:dyDescent="0.2">
      <c r="A9" s="19" t="s">
        <v>8375</v>
      </c>
      <c r="B9" s="15">
        <v>13</v>
      </c>
      <c r="C9" s="15">
        <v>26</v>
      </c>
      <c r="D9" s="15">
        <v>39</v>
      </c>
    </row>
    <row r="10" spans="1:4" x14ac:dyDescent="0.2">
      <c r="A10" s="19" t="s">
        <v>8376</v>
      </c>
      <c r="B10" s="15">
        <v>19</v>
      </c>
      <c r="C10" s="15">
        <v>28</v>
      </c>
      <c r="D10" s="15">
        <v>47</v>
      </c>
    </row>
    <row r="11" spans="1:4" x14ac:dyDescent="0.2">
      <c r="A11" s="19" t="s">
        <v>8367</v>
      </c>
      <c r="B11" s="15">
        <v>25</v>
      </c>
      <c r="C11" s="15">
        <v>53</v>
      </c>
      <c r="D11" s="15">
        <v>78</v>
      </c>
    </row>
    <row r="12" spans="1:4" x14ac:dyDescent="0.2">
      <c r="A12" s="19" t="s">
        <v>8377</v>
      </c>
      <c r="B12" s="15">
        <v>27</v>
      </c>
      <c r="C12" s="15">
        <v>48</v>
      </c>
      <c r="D12" s="15">
        <v>75</v>
      </c>
    </row>
    <row r="13" spans="1:4" x14ac:dyDescent="0.2">
      <c r="A13" s="19" t="s">
        <v>8368</v>
      </c>
      <c r="B13" s="15">
        <v>28</v>
      </c>
      <c r="C13" s="15">
        <v>44</v>
      </c>
      <c r="D13" s="15">
        <v>72</v>
      </c>
    </row>
    <row r="14" spans="1:4" x14ac:dyDescent="0.2">
      <c r="A14" s="19" t="s">
        <v>8369</v>
      </c>
      <c r="B14" s="15">
        <v>25</v>
      </c>
      <c r="C14" s="15">
        <v>42</v>
      </c>
      <c r="D14" s="15">
        <v>67</v>
      </c>
    </row>
    <row r="15" spans="1:4" x14ac:dyDescent="0.2">
      <c r="A15" s="19" t="s">
        <v>8370</v>
      </c>
      <c r="B15" s="15">
        <v>19</v>
      </c>
      <c r="C15" s="15">
        <v>32</v>
      </c>
      <c r="D15" s="15">
        <v>51</v>
      </c>
    </row>
    <row r="16" spans="1:4" x14ac:dyDescent="0.2">
      <c r="A16" s="19" t="s">
        <v>8371</v>
      </c>
      <c r="B16" s="15">
        <v>24</v>
      </c>
      <c r="C16" s="15">
        <v>35</v>
      </c>
      <c r="D16" s="15">
        <v>59</v>
      </c>
    </row>
    <row r="17" spans="1:4" x14ac:dyDescent="0.2">
      <c r="A17" s="19" t="s">
        <v>8372</v>
      </c>
      <c r="B17" s="15">
        <v>12</v>
      </c>
      <c r="C17" s="15">
        <v>25</v>
      </c>
      <c r="D17" s="15">
        <v>37</v>
      </c>
    </row>
    <row r="18" spans="1:4" x14ac:dyDescent="0.2">
      <c r="A18" s="19" t="s">
        <v>8378</v>
      </c>
      <c r="B18" s="15">
        <v>21</v>
      </c>
      <c r="C18" s="15">
        <v>17</v>
      </c>
      <c r="D18" s="15">
        <v>38</v>
      </c>
    </row>
    <row r="19" spans="1:4" x14ac:dyDescent="0.2">
      <c r="A19" s="19" t="s">
        <v>8361</v>
      </c>
      <c r="B19" s="15">
        <v>250</v>
      </c>
      <c r="C19" s="15">
        <v>412</v>
      </c>
      <c r="D19" s="15">
        <v>662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Play Data</vt:lpstr>
      <vt:lpstr>Theater Outcomes</vt:lpstr>
      <vt:lpstr>Monthly Play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2021-04-07T21:35:37Z</dcterms:modified>
</cp:coreProperties>
</file>