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9560" yWindow="0" windowWidth="17780" windowHeight="14820" activeTab="1"/>
  </bookViews>
  <sheets>
    <sheet name="COMPOUNDS" sheetId="1" r:id="rId1"/>
    <sheet name="UNIT OPERATIONS" sheetId="2" r:id="rId2"/>
    <sheet name="STREAMS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G15" i="2"/>
</calcChain>
</file>

<file path=xl/sharedStrings.xml><?xml version="1.0" encoding="utf-8"?>
<sst xmlns="http://schemas.openxmlformats.org/spreadsheetml/2006/main" count="368" uniqueCount="287">
  <si>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</si>
  <si>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</si>
  <si>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</si>
  <si>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</si>
  <si>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</si>
  <si>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</si>
  <si>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</si>
  <si>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</si>
  <si>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</si>
  <si>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chemform</t>
  </si>
  <si>
    <t>cp</t>
  </si>
  <si>
    <t>PFR concentration profile</t>
  </si>
  <si>
    <t>pfrcprof</t>
  </si>
  <si>
    <t>Identifier</t>
  </si>
  <si>
    <t>ID</t>
  </si>
  <si>
    <t>entity D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</si>
  <si>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</si>
  <si>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</si>
  <si>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</si>
  <si>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</si>
  <si>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</si>
  <si>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</si>
  <si>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</si>
  <si>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</si>
  <si>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</si>
  <si>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Volume</t>
  </si>
  <si>
    <t>V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</si>
  <si>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</si>
  <si>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</si>
  <si>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</si>
  <si>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</si>
  <si>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</si>
  <si>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</si>
  <si>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</si>
  <si>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</si>
  <si>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</si>
  <si>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</si>
  <si>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</si>
  <si>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</si>
  <si>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</si>
  <si>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tspan</t>
  </si>
  <si>
    <t>NH3Absorber</t>
  </si>
  <si>
    <t>HCNAbsorber</t>
  </si>
  <si>
    <t>Distillation</t>
  </si>
  <si>
    <t>Height</t>
  </si>
  <si>
    <t>rad</t>
  </si>
  <si>
    <t>h</t>
  </si>
  <si>
    <t>En</t>
  </si>
  <si>
    <t>unit simulation time</t>
  </si>
  <si>
    <t>Lebensdauer</t>
  </si>
  <si>
    <t>lspan</t>
  </si>
  <si>
    <t>H20</t>
  </si>
  <si>
    <t>N2</t>
  </si>
  <si>
    <t>ChemFormula</t>
  </si>
  <si>
    <t>Methane</t>
  </si>
  <si>
    <t>CH4</t>
  </si>
  <si>
    <t>Hydrogen</t>
  </si>
  <si>
    <t>H2</t>
  </si>
  <si>
    <t>HCN</t>
  </si>
  <si>
    <t>VolumeVoid</t>
  </si>
  <si>
    <t>epsilon</t>
  </si>
  <si>
    <t>entity G</t>
  </si>
  <si>
    <t>entity H</t>
  </si>
  <si>
    <t>entity I</t>
  </si>
  <si>
    <t>entity J</t>
  </si>
  <si>
    <t>entity K</t>
  </si>
  <si>
    <t>StreamName</t>
  </si>
  <si>
    <t>Liquid flow rate</t>
  </si>
  <si>
    <t>L</t>
  </si>
  <si>
    <t>Gas flow rate</t>
  </si>
  <si>
    <t>G</t>
  </si>
  <si>
    <t>Pressure</t>
  </si>
  <si>
    <t>p</t>
  </si>
  <si>
    <t>Temperature</t>
  </si>
  <si>
    <t>T</t>
  </si>
  <si>
    <t>Liquid molar fraction methane</t>
  </si>
  <si>
    <t>xCH4</t>
  </si>
  <si>
    <t>xNH3</t>
  </si>
  <si>
    <t>Liquid molar fraction erdgas</t>
  </si>
  <si>
    <t>xEgas</t>
  </si>
  <si>
    <t>Liquid molar fraction sulfuric acid</t>
  </si>
  <si>
    <t>xH2SO4</t>
  </si>
  <si>
    <t>Liquid molar fraction hydrogen cyanide</t>
  </si>
  <si>
    <t>xHCN</t>
  </si>
  <si>
    <t>Liquid molar fraction ammonium sulfate</t>
  </si>
  <si>
    <t>xAS</t>
  </si>
  <si>
    <t>Liquid molar fraction hydrogen</t>
  </si>
  <si>
    <t>xH2</t>
  </si>
  <si>
    <t>Gas molar fraction methane</t>
  </si>
  <si>
    <t>Gas molar fraction erdgas</t>
  </si>
  <si>
    <t>Gas molar fraction hydrogen cyanide</t>
  </si>
  <si>
    <t>Gas molar fraction ammonium sulfate</t>
  </si>
  <si>
    <t>Gas molar fraction hydrogen</t>
  </si>
  <si>
    <t>Gas molar fraction sulfuric acid</t>
  </si>
  <si>
    <t>yCH4</t>
  </si>
  <si>
    <t>yNH3</t>
  </si>
  <si>
    <t>yEgas</t>
  </si>
  <si>
    <t>yH2SO4</t>
  </si>
  <si>
    <t>yHCN</t>
  </si>
  <si>
    <t>yAS</t>
  </si>
  <si>
    <t>yH2</t>
  </si>
  <si>
    <t>unit</t>
  </si>
  <si>
    <t>kg.mol-1</t>
  </si>
  <si>
    <t>Melting point</t>
  </si>
  <si>
    <t>bp</t>
  </si>
  <si>
    <t>mp</t>
  </si>
  <si>
    <t>rho</t>
  </si>
  <si>
    <t>K</t>
  </si>
  <si>
    <t>kg.m-3</t>
  </si>
  <si>
    <t>Boiling point at 1 atm</t>
  </si>
  <si>
    <t>Hydrogen cyanide</t>
  </si>
  <si>
    <t>Antoines Parameter A at 373.16K</t>
  </si>
  <si>
    <t>anta100</t>
  </si>
  <si>
    <t>antb100</t>
  </si>
  <si>
    <t>antc100</t>
  </si>
  <si>
    <t>antaRT</t>
  </si>
  <si>
    <t>antbRT</t>
  </si>
  <si>
    <t>antcRT</t>
  </si>
  <si>
    <t>Antoines Parameter A at RT</t>
  </si>
  <si>
    <t>Antoines Parameter B at RT</t>
  </si>
  <si>
    <t>Antoines Parameter c at RT</t>
  </si>
  <si>
    <t>Sulfuric acid</t>
  </si>
  <si>
    <t>H2SO4</t>
  </si>
  <si>
    <t>Ammonium sulfate</t>
  </si>
  <si>
    <t>(NH4)2SO4</t>
  </si>
  <si>
    <t>Antoines Parameter B at 373.16K</t>
  </si>
  <si>
    <t>Antoines Parameter c at 373.16K</t>
  </si>
  <si>
    <t>NH3</t>
  </si>
  <si>
    <t>J.mol-1.K-1</t>
  </si>
  <si>
    <t>Ammonia</t>
  </si>
  <si>
    <t>Liquid molar fraction ammonia</t>
  </si>
  <si>
    <t>Gas molar fraction ammonia</t>
  </si>
  <si>
    <t>Heat Capacity at 298.15K and 1 atm</t>
  </si>
  <si>
    <t>Source</t>
  </si>
  <si>
    <t>CRC</t>
  </si>
  <si>
    <t>Lange</t>
  </si>
  <si>
    <t>Lange, Que(H2SO4)</t>
  </si>
  <si>
    <t>Unit</t>
  </si>
  <si>
    <t>mol.s-1</t>
  </si>
  <si>
    <t>Pa</t>
  </si>
  <si>
    <t>Thermal conductivity</t>
  </si>
  <si>
    <t>lambda</t>
  </si>
  <si>
    <t>Density at 293.15K</t>
  </si>
  <si>
    <t>STM1</t>
  </si>
  <si>
    <t>STM2</t>
  </si>
  <si>
    <t>STM3</t>
  </si>
  <si>
    <t>STM4</t>
  </si>
  <si>
    <t>STM5</t>
  </si>
  <si>
    <t>STM6</t>
  </si>
  <si>
    <t>STM7</t>
  </si>
  <si>
    <t>STM8</t>
  </si>
  <si>
    <t>STM9</t>
  </si>
  <si>
    <t>STM10</t>
  </si>
  <si>
    <t>STM11</t>
  </si>
  <si>
    <t xml:space="preserve">Sinterkorund </t>
  </si>
  <si>
    <t xml:space="preserve">W.m-1.K-1 </t>
  </si>
  <si>
    <t>Lange, CRC(H2SO4)</t>
  </si>
  <si>
    <t>Enthalpy of formation</t>
  </si>
  <si>
    <t>Gibbs of formation</t>
  </si>
  <si>
    <t>deltaHf</t>
  </si>
  <si>
    <t>deltaGf</t>
  </si>
  <si>
    <t>Entropy</t>
  </si>
  <si>
    <t>S</t>
  </si>
  <si>
    <t>J.mol-1</t>
  </si>
  <si>
    <t>J.K-1.mol-1</t>
  </si>
  <si>
    <t>Hm</t>
  </si>
  <si>
    <t>Hv</t>
  </si>
  <si>
    <t>Enthalpy of melting at mp</t>
  </si>
  <si>
    <t>Enthalpy of vaporization at bp</t>
  </si>
  <si>
    <t>Reaction enthalpy HCN</t>
  </si>
  <si>
    <t>deltaHHCN</t>
  </si>
  <si>
    <t>Reaction enthalpy NH3</t>
  </si>
  <si>
    <t>s</t>
  </si>
  <si>
    <t>Van der Waals Parameter A</t>
  </si>
  <si>
    <t>vdwa</t>
  </si>
  <si>
    <t>Van der Waals Parameter B</t>
  </si>
  <si>
    <t>vdwb</t>
  </si>
  <si>
    <t>m6.Pa.mol-2</t>
  </si>
  <si>
    <t>m6.mol-1</t>
  </si>
  <si>
    <t>K-1</t>
  </si>
  <si>
    <t>K-2</t>
  </si>
  <si>
    <t>K-3</t>
  </si>
  <si>
    <t>K-4</t>
  </si>
  <si>
    <t>McBride</t>
  </si>
  <si>
    <t>Critical temperature</t>
  </si>
  <si>
    <t>Tc</t>
  </si>
  <si>
    <t>Critical pressure</t>
  </si>
  <si>
    <t>pc</t>
  </si>
  <si>
    <t>Critical molar volume</t>
  </si>
  <si>
    <t>Vmc</t>
  </si>
  <si>
    <t>m3.mol-1</t>
  </si>
  <si>
    <t>CRC, Lange(HCN)</t>
  </si>
  <si>
    <t>Gas molar fraction nitrogen</t>
  </si>
  <si>
    <t>yN2</t>
  </si>
  <si>
    <t>Acentric factor</t>
  </si>
  <si>
    <t>omega</t>
  </si>
  <si>
    <t>a1_hcparhigh</t>
  </si>
  <si>
    <t>a2_hcparhigh</t>
  </si>
  <si>
    <t>a3_hcparhigh</t>
  </si>
  <si>
    <t>a4_hcparhigh</t>
  </si>
  <si>
    <t>a1_hcparlow</t>
  </si>
  <si>
    <t>a2_hcparlow</t>
  </si>
  <si>
    <t>a3_hcparlow</t>
  </si>
  <si>
    <t>a4_hcparlow</t>
  </si>
  <si>
    <t>a0_hcparhigh</t>
  </si>
  <si>
    <t>a0_hcparlow</t>
  </si>
  <si>
    <t>Heat Capacity Parameter a2  for T &gt;= 1000K</t>
  </si>
  <si>
    <t>Heat Capacity Parameter a3  for T &gt;= 1000K</t>
  </si>
  <si>
    <t>Heat Capacity Parameter a0 for T &gt;= 1000K</t>
  </si>
  <si>
    <t>Heat Capacity Parameter a1  for T &gt;= 1000K</t>
  </si>
  <si>
    <t>Heat Capacity Parameter a4 for T &gt;= 1000K</t>
  </si>
  <si>
    <t>Heat Capacity Parameter a2  for T &lt;= 1000K</t>
  </si>
  <si>
    <t>Heat Capacity Parameter a3  for T &lt;= 1000K</t>
  </si>
  <si>
    <t>Heat Capacity Parameter a0 for T &lt;= 1000K</t>
  </si>
  <si>
    <t>Heat Capacity Parameter a1  for T &lt;= 1000K</t>
  </si>
  <si>
    <t>Heat Capacity Parameter a4 for T &lt;= 1000K</t>
  </si>
  <si>
    <t>Heat Capacity Parameter b1 for T &gt;= 1000K</t>
  </si>
  <si>
    <t>Heat Capacity Parameter b2 for T &gt;= 1000K</t>
  </si>
  <si>
    <t>b1_hcparhigh</t>
  </si>
  <si>
    <t>b2_hcparhigh</t>
  </si>
  <si>
    <t>Heat Capacity Parameter b1 for T &lt;= 1000K</t>
  </si>
  <si>
    <t>Heat Capacity Parameter b2 for T &lt;= 1000K</t>
  </si>
  <si>
    <t>b1_hcparlow</t>
  </si>
  <si>
    <t>b2_hcparlow</t>
  </si>
  <si>
    <t>Ideal Gas Constant</t>
  </si>
  <si>
    <t>idgc</t>
  </si>
  <si>
    <t>Dummy</t>
  </si>
  <si>
    <t>Henry's calculation std. conditions solubility constant</t>
  </si>
  <si>
    <t>kHstd</t>
  </si>
  <si>
    <t>Henry's calculation deltaHsol/R</t>
  </si>
  <si>
    <t>deltaHsolR</t>
  </si>
  <si>
    <t>M.atm-1</t>
  </si>
  <si>
    <t>Liquid molar fraction water</t>
  </si>
  <si>
    <t>xH2O</t>
  </si>
  <si>
    <t>Gas molar fraction water</t>
  </si>
  <si>
    <t>yH2O</t>
  </si>
  <si>
    <t>Poling/Koretsky</t>
  </si>
  <si>
    <t>cpl</t>
  </si>
  <si>
    <t>Heat capacity liquid (assumed constant)</t>
  </si>
  <si>
    <t>Liquid molar fraction nitrogen</t>
  </si>
  <si>
    <t>xN2</t>
  </si>
  <si>
    <t>Carbon dioxide</t>
  </si>
  <si>
    <t>CO2</t>
  </si>
  <si>
    <t>Gross heating value of natural gas</t>
  </si>
  <si>
    <t>GHV</t>
  </si>
  <si>
    <t>J.m-3</t>
  </si>
  <si>
    <t>Sander</t>
  </si>
  <si>
    <t>SegmentArea</t>
  </si>
  <si>
    <t>Aq</t>
  </si>
  <si>
    <t>Surface Area</t>
  </si>
  <si>
    <t>As</t>
  </si>
  <si>
    <t>deltaHNH</t>
  </si>
  <si>
    <t>foo</t>
  </si>
  <si>
    <t>entity PI</t>
  </si>
  <si>
    <t>Thickness wall</t>
  </si>
  <si>
    <t>Radius Wall</t>
  </si>
  <si>
    <t>m</t>
  </si>
  <si>
    <t>deltaWall</t>
  </si>
  <si>
    <t>Reynolds number natural gas stream</t>
  </si>
  <si>
    <t>Reout</t>
  </si>
  <si>
    <t>Viscosity parameter gas A</t>
  </si>
  <si>
    <t>Viscosity parameter gas B</t>
  </si>
  <si>
    <t>Viscosity parameter gas C</t>
  </si>
  <si>
    <t>viscA</t>
  </si>
  <si>
    <t>viscB</t>
  </si>
  <si>
    <t>viscC</t>
  </si>
  <si>
    <t>Conductivity parameter gas A</t>
  </si>
  <si>
    <t>condA</t>
  </si>
  <si>
    <t>Conductivity parameter gas C</t>
  </si>
  <si>
    <t>Conductivity parameter gas B</t>
  </si>
  <si>
    <t>condB</t>
  </si>
  <si>
    <t>condC</t>
  </si>
  <si>
    <t>Ludwig</t>
  </si>
  <si>
    <t>Preis Rohr</t>
  </si>
  <si>
    <t>price_tube</t>
  </si>
  <si>
    <t>$</t>
  </si>
  <si>
    <t>Preis Prozesswasser</t>
  </si>
  <si>
    <t>price_processwater</t>
  </si>
  <si>
    <t>$.t-1</t>
  </si>
  <si>
    <t>Preis Kühlwasser</t>
  </si>
  <si>
    <t>price_coolingwater</t>
  </si>
  <si>
    <t>Preis Dampf</t>
  </si>
  <si>
    <t>price_vapor</t>
  </si>
  <si>
    <t>Preis Erdgas</t>
  </si>
  <si>
    <t>price_natural_gas</t>
  </si>
  <si>
    <t>Preis Schwefelsäure</t>
  </si>
  <si>
    <t>price_H2SO4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</si>
</sst>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orps)"/>
    </font>
    <font>
      <sz val="12"/>
      <color theme="1"/>
      <name val="TT1AAt00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6" fillId="0" borderId="0" xfId="0" applyNumberFormat="1" applyFont="1"/>
    <xf numFmtId="164" fontId="0" fillId="0" borderId="0" xfId="0" applyNumberFormat="1" applyFont="1"/>
    <xf numFmtId="164" fontId="6" fillId="4" borderId="0" xfId="0" applyNumberFormat="1" applyFont="1" applyFill="1"/>
    <xf numFmtId="164" fontId="6" fillId="0" borderId="0" xfId="0" quotePrefix="1" applyNumberFormat="1" applyFont="1"/>
    <xf numFmtId="164" fontId="0" fillId="0" borderId="0" xfId="0" applyNumberFormat="1"/>
    <xf numFmtId="164" fontId="0" fillId="0" borderId="0" xfId="0" quotePrefix="1" applyNumberFormat="1"/>
    <xf numFmtId="164" fontId="0" fillId="0" borderId="0" xfId="0" applyNumberFormat="1" applyFill="1"/>
    <xf numFmtId="164" fontId="6" fillId="0" borderId="0" xfId="0" applyNumberFormat="1" applyFont="1" applyFill="1"/>
    <xf numFmtId="164" fontId="8" fillId="0" borderId="0" xfId="93" applyNumberFormat="1" applyFill="1"/>
    <xf numFmtId="11" fontId="0" fillId="0" borderId="0" xfId="0" applyNumberFormat="1" applyFill="1"/>
    <xf numFmtId="0" fontId="0" fillId="6" borderId="0" xfId="0" applyFill="1"/>
    <xf numFmtId="0" fontId="0" fillId="0" borderId="0" xfId="0" applyFont="1"/>
    <xf numFmtId="11" fontId="0" fillId="0" borderId="0" xfId="0" applyNumberFormat="1" applyFont="1" applyFill="1"/>
    <xf numFmtId="11" fontId="0" fillId="0" borderId="0" xfId="0" applyNumberFormat="1" applyFont="1"/>
  </cellXfs>
  <cellStyles count="166">
    <cellStyle name="Insatisfaisant" xfId="93" builtinId="27"/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6" builtinId="8" hidden="1"/>
    <cellStyle name="Lien hypertexte" xfId="158" builtinId="8" hidden="1"/>
    <cellStyle name="Lien hypertexte" xfId="160" builtinId="8" hidden="1"/>
    <cellStyle name="Lien hypertexte" xfId="162" builtinId="8" hidden="1"/>
    <cellStyle name="Lien hypertexte" xfId="164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7" builtinId="9" hidden="1"/>
    <cellStyle name="Lien hypertexte visité" xfId="159" builtinId="9" hidden="1"/>
    <cellStyle name="Lien hypertexte visité" xfId="161" builtinId="9" hidden="1"/>
    <cellStyle name="Lien hypertexte visité" xfId="163" builtinId="9" hidden="1"/>
    <cellStyle name="Lien hypertexte visité" xfId="165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31" zoomScale="75" workbookViewId="0">
      <selection activeCell="Q53" sqref="Q53"/>
    </sheetView>
  </sheetViews>
  <sheetFormatPr baseColWidth="10" defaultRowHeight="15" x14ac:dyDescent="0"/>
  <cols>
    <col min="1" max="1" width="47.1640625" style="1" customWidth="1"/>
    <col min="2" max="2" width="16.33203125" customWidth="1"/>
    <col min="3" max="3" width="13.83203125" bestFit="1" customWidth="1"/>
    <col min="4" max="5" width="12.83203125" bestFit="1" customWidth="1"/>
    <col min="6" max="6" width="14.83203125" customWidth="1"/>
    <col min="7" max="7" width="13.5" customWidth="1"/>
    <col min="8" max="8" width="15.1640625" customWidth="1"/>
    <col min="9" max="9" width="12.6640625" customWidth="1"/>
    <col min="10" max="10" width="18.83203125" customWidth="1"/>
    <col min="11" max="11" width="16.1640625" customWidth="1"/>
    <col min="12" max="12" width="13.83203125" customWidth="1"/>
    <col min="13" max="13" width="13" customWidth="1"/>
    <col min="14" max="14" width="18.33203125" customWidth="1"/>
  </cols>
  <sheetData>
    <row r="1" spans="1:14" s="1" customFormat="1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29</v>
      </c>
      <c r="H1" s="1" t="s">
        <v>32</v>
      </c>
      <c r="I1" s="1" t="s">
        <v>61</v>
      </c>
      <c r="J1" s="1" t="s">
        <v>62</v>
      </c>
      <c r="K1" s="1" t="s">
        <v>253</v>
      </c>
      <c r="L1" s="1" t="s">
        <v>64</v>
      </c>
      <c r="M1" s="1" t="s">
        <v>101</v>
      </c>
      <c r="N1" s="1" t="s">
        <v>133</v>
      </c>
    </row>
    <row r="2" spans="1:14" ht="16">
      <c r="A2" s="1" t="s">
        <v>13</v>
      </c>
      <c r="B2" s="7" t="s">
        <v>14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/>
    </row>
    <row r="3" spans="1:14" ht="16">
      <c r="A3" s="1" t="s">
        <v>6</v>
      </c>
      <c r="B3" s="7" t="s">
        <v>5</v>
      </c>
      <c r="C3" s="7" t="s">
        <v>7</v>
      </c>
      <c r="D3" s="7" t="s">
        <v>8</v>
      </c>
      <c r="E3" s="7" t="s">
        <v>54</v>
      </c>
      <c r="F3" s="7" t="s">
        <v>129</v>
      </c>
      <c r="G3" s="7" t="s">
        <v>56</v>
      </c>
      <c r="H3" s="7" t="s">
        <v>110</v>
      </c>
      <c r="I3" s="7" t="s">
        <v>121</v>
      </c>
      <c r="J3" s="7" t="s">
        <v>123</v>
      </c>
      <c r="K3" s="8" t="s">
        <v>241</v>
      </c>
      <c r="L3" s="8" t="s">
        <v>154</v>
      </c>
      <c r="M3" s="7"/>
    </row>
    <row r="4" spans="1:14" ht="16">
      <c r="A4" s="1" t="s">
        <v>53</v>
      </c>
      <c r="B4" s="7" t="s">
        <v>9</v>
      </c>
      <c r="C4" s="7" t="s">
        <v>51</v>
      </c>
      <c r="D4" s="7" t="s">
        <v>52</v>
      </c>
      <c r="E4" s="7" t="s">
        <v>55</v>
      </c>
      <c r="F4" s="7" t="s">
        <v>127</v>
      </c>
      <c r="G4" s="7" t="s">
        <v>57</v>
      </c>
      <c r="H4" s="7" t="s">
        <v>58</v>
      </c>
      <c r="I4" s="7" t="s">
        <v>122</v>
      </c>
      <c r="J4" s="7" t="s">
        <v>124</v>
      </c>
      <c r="K4" s="7" t="s">
        <v>242</v>
      </c>
      <c r="L4" s="7"/>
      <c r="M4" s="7"/>
    </row>
    <row r="5" spans="1:14" ht="16">
      <c r="A5" s="1" t="s">
        <v>132</v>
      </c>
      <c r="B5" s="7" t="s">
        <v>10</v>
      </c>
      <c r="C5" s="9">
        <v>75.349999999999994</v>
      </c>
      <c r="D5" s="9">
        <v>29.12</v>
      </c>
      <c r="E5" s="9">
        <v>35.700000000000003</v>
      </c>
      <c r="F5" s="9">
        <v>35.65</v>
      </c>
      <c r="G5" s="9">
        <v>28.84</v>
      </c>
      <c r="H5" s="9">
        <v>70.63</v>
      </c>
      <c r="I5" s="9">
        <v>138.9</v>
      </c>
      <c r="J5" s="9">
        <v>187.49</v>
      </c>
      <c r="K5" s="9"/>
      <c r="L5" s="9"/>
      <c r="M5" s="7" t="s">
        <v>128</v>
      </c>
      <c r="N5" t="s">
        <v>135</v>
      </c>
    </row>
    <row r="6" spans="1:14" ht="16">
      <c r="A6" s="1" t="s">
        <v>118</v>
      </c>
      <c r="B6" s="7" t="s">
        <v>115</v>
      </c>
      <c r="C6" s="10">
        <v>8.1076499999999996</v>
      </c>
      <c r="D6" s="9">
        <v>6.4945700000000004</v>
      </c>
      <c r="E6" s="11">
        <v>20</v>
      </c>
      <c r="F6" s="9">
        <v>9.9638200000000001</v>
      </c>
      <c r="G6" s="11">
        <v>40</v>
      </c>
      <c r="H6" s="9">
        <v>7.5282</v>
      </c>
      <c r="I6" s="9">
        <v>15.9495</v>
      </c>
      <c r="J6" s="9"/>
      <c r="K6" s="9"/>
      <c r="L6" s="9"/>
      <c r="M6" s="7"/>
      <c r="N6" t="s">
        <v>136</v>
      </c>
    </row>
    <row r="7" spans="1:14" ht="16">
      <c r="A7" s="1" t="s">
        <v>111</v>
      </c>
      <c r="B7" s="7" t="s">
        <v>112</v>
      </c>
      <c r="C7" s="10">
        <v>7.9668099999999997</v>
      </c>
      <c r="D7" s="9">
        <v>6.4945700000000004</v>
      </c>
      <c r="E7" s="11">
        <v>50</v>
      </c>
      <c r="F7" s="9">
        <v>9.9638200000000001</v>
      </c>
      <c r="G7" s="11">
        <v>70</v>
      </c>
      <c r="H7" s="9">
        <v>7.5282</v>
      </c>
      <c r="I7" s="9">
        <v>15.9495</v>
      </c>
      <c r="J7" s="9"/>
      <c r="K7" s="9"/>
      <c r="L7" s="9"/>
      <c r="M7" s="7"/>
      <c r="N7" t="s">
        <v>136</v>
      </c>
    </row>
    <row r="8" spans="1:14" ht="16">
      <c r="A8" s="1" t="s">
        <v>119</v>
      </c>
      <c r="B8" s="7" t="s">
        <v>116</v>
      </c>
      <c r="C8" s="10">
        <v>1750.2860000000001</v>
      </c>
      <c r="D8" s="9">
        <v>255.68</v>
      </c>
      <c r="E8" s="11">
        <v>0</v>
      </c>
      <c r="F8" s="9">
        <v>1617.9069999999999</v>
      </c>
      <c r="G8" s="11">
        <v>0</v>
      </c>
      <c r="H8" s="9">
        <v>1329.5</v>
      </c>
      <c r="I8" s="9">
        <v>4145.2</v>
      </c>
      <c r="J8" s="9"/>
      <c r="K8" s="9"/>
      <c r="L8" s="9"/>
      <c r="M8" s="7"/>
      <c r="N8" t="s">
        <v>136</v>
      </c>
    </row>
    <row r="9" spans="1:14" ht="16">
      <c r="A9" s="1" t="s">
        <v>125</v>
      </c>
      <c r="B9" s="7" t="s">
        <v>113</v>
      </c>
      <c r="C9" s="10">
        <v>1668.21</v>
      </c>
      <c r="D9" s="9">
        <v>255.68</v>
      </c>
      <c r="E9" s="11">
        <v>0</v>
      </c>
      <c r="F9" s="9">
        <v>1617.9069999999999</v>
      </c>
      <c r="G9" s="11">
        <v>0</v>
      </c>
      <c r="H9" s="9">
        <v>1329.5</v>
      </c>
      <c r="I9" s="9">
        <v>4145.2</v>
      </c>
      <c r="J9" s="9"/>
      <c r="K9" s="9"/>
      <c r="L9" s="9"/>
      <c r="M9" s="7"/>
      <c r="N9" t="s">
        <v>136</v>
      </c>
    </row>
    <row r="10" spans="1:14" ht="16">
      <c r="A10" s="1" t="s">
        <v>120</v>
      </c>
      <c r="B10" s="7" t="s">
        <v>117</v>
      </c>
      <c r="C10" s="10">
        <v>235</v>
      </c>
      <c r="D10" s="9">
        <v>266.55</v>
      </c>
      <c r="E10" s="11">
        <v>0</v>
      </c>
      <c r="F10" s="9">
        <v>272.55</v>
      </c>
      <c r="G10" s="11">
        <v>0</v>
      </c>
      <c r="H10" s="9">
        <v>260.39999999999998</v>
      </c>
      <c r="I10" s="9">
        <v>0</v>
      </c>
      <c r="J10" s="9"/>
      <c r="K10" s="9"/>
      <c r="L10" s="9"/>
      <c r="M10" s="7"/>
      <c r="N10" t="s">
        <v>136</v>
      </c>
    </row>
    <row r="11" spans="1:14" ht="16">
      <c r="A11" s="1" t="s">
        <v>126</v>
      </c>
      <c r="B11" s="7" t="s">
        <v>114</v>
      </c>
      <c r="C11" s="10">
        <v>228</v>
      </c>
      <c r="D11" s="9">
        <v>266.55</v>
      </c>
      <c r="E11" s="11">
        <v>0</v>
      </c>
      <c r="F11" s="9">
        <v>272.55</v>
      </c>
      <c r="G11" s="11">
        <v>0</v>
      </c>
      <c r="H11" s="9">
        <v>260.39999999999998</v>
      </c>
      <c r="I11" s="9">
        <v>0</v>
      </c>
      <c r="J11" s="9"/>
      <c r="K11" s="9"/>
      <c r="L11" s="9"/>
      <c r="M11" s="7"/>
      <c r="N11" t="s">
        <v>136</v>
      </c>
    </row>
    <row r="12" spans="1:14" ht="16">
      <c r="A12" s="1" t="s">
        <v>16</v>
      </c>
      <c r="B12" s="7" t="s">
        <v>17</v>
      </c>
      <c r="C12" s="12">
        <v>1.7999999999999999E-2</v>
      </c>
      <c r="D12" s="9">
        <v>2.8000000000000001E-2</v>
      </c>
      <c r="E12" s="9">
        <v>1.6E-2</v>
      </c>
      <c r="F12" s="9">
        <v>1.7000000000000001E-2</v>
      </c>
      <c r="G12" s="9">
        <v>2E-3</v>
      </c>
      <c r="H12" s="9">
        <v>2.7E-2</v>
      </c>
      <c r="I12" s="9">
        <v>9.8000000000000004E-2</v>
      </c>
      <c r="J12" s="9">
        <v>0.13200000000000001</v>
      </c>
      <c r="K12" s="9">
        <v>4.4010000000000001E-2</v>
      </c>
      <c r="L12" s="9"/>
      <c r="M12" s="7" t="s">
        <v>102</v>
      </c>
      <c r="N12" s="7" t="s">
        <v>134</v>
      </c>
    </row>
    <row r="13" spans="1:14" ht="16">
      <c r="A13" s="1" t="s">
        <v>11</v>
      </c>
      <c r="B13" s="7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7"/>
    </row>
    <row r="14" spans="1:14" ht="16">
      <c r="A14" s="1" t="s">
        <v>103</v>
      </c>
      <c r="B14" s="7" t="s">
        <v>105</v>
      </c>
      <c r="C14" s="9">
        <v>273.16000000000003</v>
      </c>
      <c r="D14" s="9">
        <v>63.16</v>
      </c>
      <c r="E14" s="9">
        <v>90.69</v>
      </c>
      <c r="F14" s="9">
        <v>195.51</v>
      </c>
      <c r="G14" s="9">
        <v>14</v>
      </c>
      <c r="H14" s="9">
        <v>259.88</v>
      </c>
      <c r="I14" s="9">
        <v>283.47000000000003</v>
      </c>
      <c r="J14" s="9">
        <v>553.16</v>
      </c>
      <c r="K14" s="9"/>
      <c r="L14" s="9"/>
      <c r="M14" s="7" t="s">
        <v>107</v>
      </c>
      <c r="N14" s="7" t="s">
        <v>134</v>
      </c>
    </row>
    <row r="15" spans="1:14" ht="16">
      <c r="A15" s="1" t="s">
        <v>109</v>
      </c>
      <c r="B15" s="7" t="s">
        <v>104</v>
      </c>
      <c r="C15" s="9">
        <v>373.13</v>
      </c>
      <c r="D15" s="9">
        <v>77.36</v>
      </c>
      <c r="E15" s="9">
        <v>111.66</v>
      </c>
      <c r="F15" s="9">
        <v>239.83</v>
      </c>
      <c r="G15" s="9">
        <v>20.28</v>
      </c>
      <c r="H15" s="9">
        <v>298.79000000000002</v>
      </c>
      <c r="I15" s="9">
        <v>610.16</v>
      </c>
      <c r="J15" s="9"/>
      <c r="K15" s="9"/>
      <c r="L15" s="9"/>
      <c r="M15" s="7" t="s">
        <v>107</v>
      </c>
      <c r="N15" s="7" t="s">
        <v>134</v>
      </c>
    </row>
    <row r="16" spans="1:14" ht="16">
      <c r="A16" s="1" t="s">
        <v>142</v>
      </c>
      <c r="B16" s="7" t="s">
        <v>106</v>
      </c>
      <c r="C16" s="9">
        <v>997</v>
      </c>
      <c r="D16" s="9"/>
      <c r="E16" s="9"/>
      <c r="F16" s="9"/>
      <c r="G16" s="9"/>
      <c r="H16" s="9">
        <v>687</v>
      </c>
      <c r="I16" s="9">
        <v>1831</v>
      </c>
      <c r="J16" s="9">
        <v>1769</v>
      </c>
      <c r="K16" s="9"/>
      <c r="L16" s="9"/>
      <c r="M16" s="7" t="s">
        <v>108</v>
      </c>
      <c r="N16" s="7" t="s">
        <v>156</v>
      </c>
    </row>
    <row r="17" spans="1:14" ht="16">
      <c r="A17" s="1" t="s">
        <v>140</v>
      </c>
      <c r="B17" s="7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>
        <v>4.5</v>
      </c>
      <c r="M17" s="8" t="s">
        <v>155</v>
      </c>
    </row>
    <row r="18" spans="1:14" ht="16">
      <c r="A18" s="1" t="s">
        <v>157</v>
      </c>
      <c r="B18" s="7" t="s">
        <v>159</v>
      </c>
      <c r="C18" s="13">
        <v>-285830</v>
      </c>
      <c r="D18" s="13">
        <v>0</v>
      </c>
      <c r="E18" s="13">
        <v>-74600</v>
      </c>
      <c r="F18" s="13">
        <v>-45940</v>
      </c>
      <c r="G18" s="13">
        <v>0</v>
      </c>
      <c r="H18" s="13">
        <v>108870</v>
      </c>
      <c r="I18" s="13">
        <v>-814000</v>
      </c>
      <c r="J18" s="13">
        <v>-1180900</v>
      </c>
      <c r="K18" s="13"/>
      <c r="L18" s="13"/>
      <c r="M18" s="7" t="s">
        <v>163</v>
      </c>
      <c r="N18" s="7" t="s">
        <v>135</v>
      </c>
    </row>
    <row r="19" spans="1:14" ht="16">
      <c r="A19" s="1" t="s">
        <v>158</v>
      </c>
      <c r="B19" s="7" t="s">
        <v>160</v>
      </c>
      <c r="C19" s="13">
        <v>-237140</v>
      </c>
      <c r="D19" s="13">
        <v>0</v>
      </c>
      <c r="E19" s="13">
        <v>-50500</v>
      </c>
      <c r="F19" s="13">
        <v>-16400</v>
      </c>
      <c r="G19" s="13">
        <v>0</v>
      </c>
      <c r="H19" s="13">
        <v>124930</v>
      </c>
      <c r="I19" s="13">
        <v>-689900</v>
      </c>
      <c r="J19" s="13">
        <v>-901700</v>
      </c>
      <c r="K19" s="13"/>
      <c r="L19" s="13"/>
      <c r="M19" s="7" t="s">
        <v>163</v>
      </c>
      <c r="N19" s="7" t="s">
        <v>135</v>
      </c>
    </row>
    <row r="20" spans="1:14" ht="16">
      <c r="A20" s="1" t="s">
        <v>161</v>
      </c>
      <c r="B20" s="7" t="s">
        <v>162</v>
      </c>
      <c r="C20" s="13">
        <v>69.95</v>
      </c>
      <c r="D20" s="13">
        <v>191.61</v>
      </c>
      <c r="E20" s="13">
        <v>186.3</v>
      </c>
      <c r="F20" s="13">
        <v>192.78</v>
      </c>
      <c r="G20" s="13">
        <v>130.68</v>
      </c>
      <c r="H20" s="13">
        <v>112.84</v>
      </c>
      <c r="I20" s="13">
        <v>156.9</v>
      </c>
      <c r="J20" s="13">
        <v>220.1</v>
      </c>
      <c r="K20" s="13"/>
      <c r="L20" s="13"/>
      <c r="M20" s="7" t="s">
        <v>164</v>
      </c>
      <c r="N20" s="7" t="s">
        <v>135</v>
      </c>
    </row>
    <row r="21" spans="1:14" ht="16">
      <c r="A21" s="1" t="s">
        <v>167</v>
      </c>
      <c r="B21" s="7" t="s">
        <v>165</v>
      </c>
      <c r="C21" s="13">
        <v>6009</v>
      </c>
      <c r="D21" s="13">
        <v>720</v>
      </c>
      <c r="E21" s="13">
        <v>940</v>
      </c>
      <c r="F21" s="13">
        <v>5660</v>
      </c>
      <c r="G21" s="13">
        <v>117</v>
      </c>
      <c r="H21" s="13">
        <v>8406</v>
      </c>
      <c r="I21" s="13">
        <v>10710</v>
      </c>
      <c r="J21" s="13"/>
      <c r="K21" s="13"/>
      <c r="L21" s="13"/>
      <c r="M21" s="7" t="s">
        <v>163</v>
      </c>
      <c r="N21" s="7" t="s">
        <v>135</v>
      </c>
    </row>
    <row r="22" spans="1:14" ht="16">
      <c r="A22" s="1" t="s">
        <v>168</v>
      </c>
      <c r="B22" s="7" t="s">
        <v>166</v>
      </c>
      <c r="C22" s="13">
        <v>40660</v>
      </c>
      <c r="D22" s="13">
        <v>5577</v>
      </c>
      <c r="E22" s="13">
        <v>8200</v>
      </c>
      <c r="F22" s="13">
        <v>23350</v>
      </c>
      <c r="G22" s="13">
        <v>904</v>
      </c>
      <c r="H22" s="13">
        <v>25220</v>
      </c>
      <c r="I22" s="13">
        <v>50200</v>
      </c>
      <c r="J22" s="13"/>
      <c r="K22" s="13"/>
      <c r="L22" s="13"/>
      <c r="M22" s="7" t="s">
        <v>163</v>
      </c>
      <c r="N22" s="7" t="s">
        <v>135</v>
      </c>
    </row>
    <row r="23" spans="1:14" ht="16">
      <c r="A23" s="1" t="s">
        <v>173</v>
      </c>
      <c r="B23" s="7" t="s">
        <v>174</v>
      </c>
      <c r="C23" s="13">
        <v>0.55369999999999997</v>
      </c>
      <c r="D23" s="13">
        <v>1.518</v>
      </c>
      <c r="E23" s="13">
        <v>0.23</v>
      </c>
      <c r="F23" s="13">
        <v>0.42249999999999999</v>
      </c>
      <c r="G23" s="13">
        <v>2.4840000000000001E-2</v>
      </c>
      <c r="H23" s="13">
        <v>1.129</v>
      </c>
      <c r="I23" s="13"/>
      <c r="J23" s="13"/>
      <c r="K23" s="13"/>
      <c r="L23" s="13"/>
      <c r="M23" s="7" t="s">
        <v>177</v>
      </c>
      <c r="N23" s="7" t="s">
        <v>135</v>
      </c>
    </row>
    <row r="24" spans="1:14" ht="16">
      <c r="A24" s="1" t="s">
        <v>175</v>
      </c>
      <c r="B24" s="7" t="s">
        <v>176</v>
      </c>
      <c r="C24" s="13">
        <v>3.0519999999999998E-8</v>
      </c>
      <c r="D24" s="13">
        <v>1.2879999999999999E-7</v>
      </c>
      <c r="E24" s="13">
        <v>4.3009999999999999E-8</v>
      </c>
      <c r="F24" s="13">
        <v>3.7130000000000002E-8</v>
      </c>
      <c r="G24" s="13">
        <v>2.651E-8</v>
      </c>
      <c r="H24" s="13">
        <v>8.8059999999999996E-8</v>
      </c>
      <c r="I24" s="13"/>
      <c r="J24" s="13"/>
      <c r="K24" s="13"/>
      <c r="L24" s="13"/>
      <c r="M24" s="7" t="s">
        <v>178</v>
      </c>
      <c r="N24" s="7" t="s">
        <v>135</v>
      </c>
    </row>
    <row r="25" spans="1:14" ht="16">
      <c r="A25" s="1" t="s">
        <v>184</v>
      </c>
      <c r="B25" s="7" t="s">
        <v>185</v>
      </c>
      <c r="C25" s="13">
        <v>647.1</v>
      </c>
      <c r="D25" s="13">
        <v>126.19</v>
      </c>
      <c r="E25" s="13">
        <v>190.56</v>
      </c>
      <c r="F25" s="13">
        <v>405.56</v>
      </c>
      <c r="G25" s="13">
        <v>32.94</v>
      </c>
      <c r="H25" s="13">
        <v>456.66</v>
      </c>
      <c r="I25" s="13"/>
      <c r="J25" s="13"/>
      <c r="K25" s="13">
        <v>304.13</v>
      </c>
      <c r="L25" s="13"/>
      <c r="M25" s="7" t="s">
        <v>107</v>
      </c>
      <c r="N25" s="7" t="s">
        <v>191</v>
      </c>
    </row>
    <row r="26" spans="1:14" ht="16">
      <c r="A26" s="1" t="s">
        <v>186</v>
      </c>
      <c r="B26" s="7" t="s">
        <v>187</v>
      </c>
      <c r="C26" s="13">
        <v>22060000</v>
      </c>
      <c r="D26" s="13">
        <v>3395800</v>
      </c>
      <c r="E26" s="13">
        <v>4600000</v>
      </c>
      <c r="F26" s="13">
        <v>11357000</v>
      </c>
      <c r="G26" s="13">
        <v>1285800</v>
      </c>
      <c r="H26" s="13">
        <v>5390500</v>
      </c>
      <c r="I26" s="13"/>
      <c r="J26" s="13"/>
      <c r="K26" s="13">
        <v>7380000</v>
      </c>
      <c r="L26" s="13"/>
      <c r="M26" s="7" t="s">
        <v>139</v>
      </c>
      <c r="N26" s="7" t="s">
        <v>191</v>
      </c>
    </row>
    <row r="27" spans="1:14" ht="16">
      <c r="A27" s="1" t="s">
        <v>188</v>
      </c>
      <c r="B27" s="7" t="s">
        <v>189</v>
      </c>
      <c r="C27" s="13">
        <v>5.5999999999999999E-5</v>
      </c>
      <c r="D27" s="13">
        <v>9.0000000000000006E-5</v>
      </c>
      <c r="E27" s="13">
        <v>9.8999999999999994E-5</v>
      </c>
      <c r="F27" s="13">
        <v>6.9800000000000003E-5</v>
      </c>
      <c r="G27" s="13">
        <v>6.4999999999999994E-5</v>
      </c>
      <c r="H27" s="13">
        <v>1.3899999999999999E-4</v>
      </c>
      <c r="I27" s="13"/>
      <c r="J27" s="13"/>
      <c r="K27" s="13"/>
      <c r="L27" s="13"/>
      <c r="M27" s="7" t="s">
        <v>190</v>
      </c>
      <c r="N27" s="7" t="s">
        <v>191</v>
      </c>
    </row>
    <row r="28" spans="1:14" ht="16">
      <c r="A28" s="1" t="s">
        <v>194</v>
      </c>
      <c r="B28" s="7" t="s">
        <v>195</v>
      </c>
      <c r="C28" s="13">
        <v>0.34399999999999997</v>
      </c>
      <c r="D28" s="13">
        <v>3.9E-2</v>
      </c>
      <c r="E28" s="13">
        <v>1.0999999999999999E-2</v>
      </c>
      <c r="F28" s="13">
        <v>0.25</v>
      </c>
      <c r="G28" s="14">
        <v>-0.216</v>
      </c>
      <c r="H28" s="13">
        <v>0.40699999999999997</v>
      </c>
      <c r="I28" s="13"/>
      <c r="J28" s="13"/>
      <c r="K28" s="13">
        <v>0.23899999999999999</v>
      </c>
      <c r="L28" s="13"/>
      <c r="N28" s="7" t="s">
        <v>236</v>
      </c>
    </row>
    <row r="29" spans="1:14" ht="16">
      <c r="A29" s="1" t="s">
        <v>208</v>
      </c>
      <c r="B29" s="7" t="s">
        <v>204</v>
      </c>
      <c r="C29" s="13">
        <v>2.677</v>
      </c>
      <c r="D29" s="13">
        <v>2.9525999999999999</v>
      </c>
      <c r="E29" s="13">
        <v>1.6355</v>
      </c>
      <c r="F29" s="13">
        <v>2.7170999999999998</v>
      </c>
      <c r="G29" s="13">
        <v>2.9329000000000001</v>
      </c>
      <c r="H29" s="13">
        <v>3.8022999999999998</v>
      </c>
      <c r="I29" s="13"/>
      <c r="J29" s="13"/>
      <c r="K29" s="13">
        <v>4.63659</v>
      </c>
      <c r="L29" s="13"/>
      <c r="M29" s="7"/>
      <c r="N29" s="7" t="s">
        <v>183</v>
      </c>
    </row>
    <row r="30" spans="1:14" ht="16">
      <c r="A30" s="1" t="s">
        <v>209</v>
      </c>
      <c r="B30" s="7" t="s">
        <v>196</v>
      </c>
      <c r="C30" s="14">
        <v>2.9732000000000001E-3</v>
      </c>
      <c r="D30" s="14">
        <v>1.3969E-3</v>
      </c>
      <c r="E30" s="13">
        <v>1.0083999999999999E-2</v>
      </c>
      <c r="F30" s="13">
        <v>5.5685999999999999E-3</v>
      </c>
      <c r="G30" s="13">
        <v>8.2660999999999997E-4</v>
      </c>
      <c r="H30" s="13">
        <v>3.1462999999999999E-3</v>
      </c>
      <c r="I30" s="13"/>
      <c r="J30" s="13"/>
      <c r="K30" s="13">
        <v>2.7413200000000002E-3</v>
      </c>
      <c r="L30" s="13"/>
      <c r="M30" s="7" t="s">
        <v>179</v>
      </c>
      <c r="N30" s="7" t="s">
        <v>183</v>
      </c>
    </row>
    <row r="31" spans="1:14" ht="16">
      <c r="A31" s="1" t="s">
        <v>206</v>
      </c>
      <c r="B31" s="7" t="s">
        <v>197</v>
      </c>
      <c r="C31" s="14">
        <v>-7.7377000000000003E-7</v>
      </c>
      <c r="D31" s="14">
        <v>-4.9263000000000004E-7</v>
      </c>
      <c r="E31" s="14">
        <v>-3.3691999999999999E-6</v>
      </c>
      <c r="F31" s="14">
        <v>-1.7688999999999999E-6</v>
      </c>
      <c r="G31" s="14">
        <v>-1.4639999999999999E-7</v>
      </c>
      <c r="H31" s="14">
        <v>-1.0632E-6</v>
      </c>
      <c r="I31" s="13"/>
      <c r="J31" s="13"/>
      <c r="K31" s="13">
        <v>-9.9582900000000002E-7</v>
      </c>
      <c r="L31" s="13"/>
      <c r="M31" s="7" t="s">
        <v>180</v>
      </c>
      <c r="N31" s="7" t="s">
        <v>183</v>
      </c>
    </row>
    <row r="32" spans="1:14" ht="16">
      <c r="A32" s="1" t="s">
        <v>207</v>
      </c>
      <c r="B32" s="7" t="s">
        <v>198</v>
      </c>
      <c r="C32" s="14">
        <v>9.4433999999999999E-11</v>
      </c>
      <c r="D32" s="14">
        <v>7.8601000000000001E-11</v>
      </c>
      <c r="E32" s="14">
        <v>5.3495999999999998E-10</v>
      </c>
      <c r="F32" s="14">
        <v>2.6741999999999999E-10</v>
      </c>
      <c r="G32" s="13">
        <v>1.5410000000000002E-11</v>
      </c>
      <c r="H32" s="13">
        <v>1.6619E-9</v>
      </c>
      <c r="I32" s="13"/>
      <c r="J32" s="13"/>
      <c r="K32" s="13">
        <v>1.6037300000000001E-10</v>
      </c>
      <c r="L32" s="13"/>
      <c r="M32" s="7" t="s">
        <v>181</v>
      </c>
      <c r="N32" s="7" t="s">
        <v>183</v>
      </c>
    </row>
    <row r="33" spans="1:14" ht="16">
      <c r="A33" s="1" t="s">
        <v>210</v>
      </c>
      <c r="B33" s="7" t="s">
        <v>199</v>
      </c>
      <c r="C33" s="14">
        <v>-4.2689999999999998E-15</v>
      </c>
      <c r="D33" s="14">
        <v>-4.6076000000000002E-15</v>
      </c>
      <c r="E33" s="13">
        <v>3.1552000000000002E-14</v>
      </c>
      <c r="F33" s="14">
        <v>-1.5273E-14</v>
      </c>
      <c r="G33" s="14">
        <v>-6.8879999999999997E-16</v>
      </c>
      <c r="H33" s="14">
        <v>-9.7989000000000007E-15</v>
      </c>
      <c r="I33" s="13"/>
      <c r="J33" s="13"/>
      <c r="K33" s="13">
        <v>-9.1610299999999997E-15</v>
      </c>
      <c r="L33" s="13"/>
      <c r="M33" s="7" t="s">
        <v>182</v>
      </c>
      <c r="N33" s="7" t="s">
        <v>183</v>
      </c>
    </row>
    <row r="34" spans="1:14" ht="16">
      <c r="A34" s="1" t="s">
        <v>216</v>
      </c>
      <c r="B34" s="7" t="s">
        <v>218</v>
      </c>
      <c r="C34" s="14">
        <v>-29886</v>
      </c>
      <c r="D34" s="14">
        <v>-923.95</v>
      </c>
      <c r="E34" s="14">
        <v>-10006</v>
      </c>
      <c r="F34" s="14">
        <v>-6584.5</v>
      </c>
      <c r="G34" s="14">
        <v>-813.07</v>
      </c>
      <c r="H34" s="13">
        <v>14910</v>
      </c>
      <c r="I34" s="13"/>
      <c r="J34" s="13"/>
      <c r="K34" s="13">
        <v>-49024.9</v>
      </c>
      <c r="L34" s="13"/>
      <c r="M34" s="7" t="s">
        <v>107</v>
      </c>
      <c r="N34" s="7" t="s">
        <v>183</v>
      </c>
    </row>
    <row r="35" spans="1:14" ht="16">
      <c r="A35" s="1" t="s">
        <v>217</v>
      </c>
      <c r="B35" s="7" t="s">
        <v>219</v>
      </c>
      <c r="C35" s="13">
        <v>6.8826000000000001</v>
      </c>
      <c r="D35" s="13">
        <v>5.8719000000000001</v>
      </c>
      <c r="E35" s="13">
        <v>9.9931000000000001</v>
      </c>
      <c r="F35" s="13">
        <v>6.0929000000000002</v>
      </c>
      <c r="G35" s="14">
        <v>-1.0243</v>
      </c>
      <c r="H35" s="13">
        <v>1.575</v>
      </c>
      <c r="I35" s="13"/>
      <c r="J35" s="13"/>
      <c r="K35" s="13">
        <v>-1.9353499999999999</v>
      </c>
      <c r="L35" s="13"/>
      <c r="N35" s="7" t="s">
        <v>183</v>
      </c>
    </row>
    <row r="36" spans="1:14" ht="16">
      <c r="A36" s="1" t="s">
        <v>213</v>
      </c>
      <c r="B36" s="7" t="s">
        <v>205</v>
      </c>
      <c r="C36" s="13">
        <v>4.1985999999999999</v>
      </c>
      <c r="D36" s="13">
        <v>3.5310000000000001</v>
      </c>
      <c r="E36" s="13">
        <v>5.1498999999999997</v>
      </c>
      <c r="F36" s="13">
        <v>4.3018000000000001</v>
      </c>
      <c r="G36" s="13">
        <v>2.3443000000000001</v>
      </c>
      <c r="H36" s="13">
        <v>2.2589999999999999</v>
      </c>
      <c r="I36" s="13"/>
      <c r="J36" s="13"/>
      <c r="K36" s="13">
        <v>2.35677</v>
      </c>
      <c r="L36" s="13"/>
      <c r="N36" s="7" t="s">
        <v>183</v>
      </c>
    </row>
    <row r="37" spans="1:14" ht="16">
      <c r="A37" s="1" t="s">
        <v>214</v>
      </c>
      <c r="B37" s="7" t="s">
        <v>200</v>
      </c>
      <c r="C37" s="14">
        <v>-2.0363999999999998E-3</v>
      </c>
      <c r="D37" s="14">
        <v>-1.2365999999999999E-4</v>
      </c>
      <c r="E37" s="14">
        <v>-1.3671000000000001E-2</v>
      </c>
      <c r="F37" s="14">
        <v>-4.7713E-3</v>
      </c>
      <c r="G37" s="13">
        <v>7.9804999999999997E-3</v>
      </c>
      <c r="H37" s="13">
        <v>1.0050999999999999E-2</v>
      </c>
      <c r="I37" s="13"/>
      <c r="J37" s="13"/>
      <c r="K37" s="13">
        <v>8.9847999999999994E-3</v>
      </c>
      <c r="L37" s="13"/>
      <c r="M37" s="7" t="s">
        <v>179</v>
      </c>
      <c r="N37" s="7" t="s">
        <v>183</v>
      </c>
    </row>
    <row r="38" spans="1:14" ht="16">
      <c r="A38" s="1" t="s">
        <v>211</v>
      </c>
      <c r="B38" s="7" t="s">
        <v>201</v>
      </c>
      <c r="C38" s="13">
        <v>6.5204000000000003E-6</v>
      </c>
      <c r="D38" s="14">
        <v>-5.0299999999999999E-7</v>
      </c>
      <c r="E38" s="13">
        <v>4.918E-5</v>
      </c>
      <c r="F38" s="13">
        <v>2.1934E-5</v>
      </c>
      <c r="G38" s="14">
        <v>-1.9477999999999999E-5</v>
      </c>
      <c r="H38" s="14">
        <v>-1.3351E-5</v>
      </c>
      <c r="I38" s="13"/>
      <c r="J38" s="13"/>
      <c r="K38" s="13">
        <v>-7.1235599999999996E-6</v>
      </c>
      <c r="L38" s="13"/>
      <c r="M38" s="7" t="s">
        <v>180</v>
      </c>
      <c r="N38" s="7" t="s">
        <v>183</v>
      </c>
    </row>
    <row r="39" spans="1:14" ht="16">
      <c r="A39" s="1" t="s">
        <v>212</v>
      </c>
      <c r="B39" s="7" t="s">
        <v>202</v>
      </c>
      <c r="C39" s="14">
        <v>-5.4880000000000001E-9</v>
      </c>
      <c r="D39" s="13">
        <v>2.4353000000000001E-9</v>
      </c>
      <c r="E39" s="14">
        <v>-4.8474000000000001E-8</v>
      </c>
      <c r="F39" s="14">
        <v>-2.2986000000000001E-8</v>
      </c>
      <c r="G39" s="13">
        <v>2.0157E-8</v>
      </c>
      <c r="H39" s="13">
        <v>1.0092E-8</v>
      </c>
      <c r="I39" s="13"/>
      <c r="J39" s="13"/>
      <c r="K39" s="13">
        <v>2.4591900000000001E-9</v>
      </c>
      <c r="L39" s="13"/>
      <c r="M39" s="7" t="s">
        <v>181</v>
      </c>
      <c r="N39" s="7" t="s">
        <v>183</v>
      </c>
    </row>
    <row r="40" spans="1:14" ht="16">
      <c r="A40" s="1" t="s">
        <v>215</v>
      </c>
      <c r="B40" s="7" t="s">
        <v>203</v>
      </c>
      <c r="C40" s="13">
        <v>1.7719999999999999E-12</v>
      </c>
      <c r="D40" s="14">
        <v>-1.4088E-12</v>
      </c>
      <c r="E40" s="13">
        <v>1.6669E-11</v>
      </c>
      <c r="F40" s="13">
        <v>8.2899E-12</v>
      </c>
      <c r="G40" s="14">
        <v>-7.3761000000000004E-12</v>
      </c>
      <c r="H40" s="14">
        <v>-3.0087999999999999E-12</v>
      </c>
      <c r="I40" s="13"/>
      <c r="J40" s="13"/>
      <c r="K40" s="13">
        <v>1.4370000000000001E-13</v>
      </c>
      <c r="L40" s="13"/>
      <c r="M40" s="7" t="s">
        <v>182</v>
      </c>
      <c r="N40" s="7" t="s">
        <v>183</v>
      </c>
    </row>
    <row r="41" spans="1:14" ht="16">
      <c r="A41" s="1" t="s">
        <v>220</v>
      </c>
      <c r="B41" s="7" t="s">
        <v>222</v>
      </c>
      <c r="C41" s="14">
        <v>-30294</v>
      </c>
      <c r="D41" s="14">
        <v>-1047</v>
      </c>
      <c r="E41" s="14">
        <v>-10247</v>
      </c>
      <c r="F41" s="14">
        <v>-6748.1</v>
      </c>
      <c r="G41" s="14">
        <v>-917.94</v>
      </c>
      <c r="H41" s="13">
        <v>15216</v>
      </c>
      <c r="I41" s="13"/>
      <c r="J41" s="13"/>
      <c r="K41" s="13">
        <v>-48372</v>
      </c>
      <c r="L41" s="13"/>
      <c r="M41" s="7" t="s">
        <v>107</v>
      </c>
      <c r="N41" s="7" t="s">
        <v>183</v>
      </c>
    </row>
    <row r="42" spans="1:14" ht="16">
      <c r="A42" s="1" t="s">
        <v>221</v>
      </c>
      <c r="B42" s="7" t="s">
        <v>223</v>
      </c>
      <c r="C42" s="14">
        <v>-0.84902999999999995</v>
      </c>
      <c r="D42" s="13">
        <v>2.9674999999999998</v>
      </c>
      <c r="E42" s="14">
        <v>-4.6413000000000002</v>
      </c>
      <c r="F42" s="14">
        <v>-0.69064000000000003</v>
      </c>
      <c r="G42" s="13">
        <v>0.68301000000000001</v>
      </c>
      <c r="H42" s="13">
        <v>8.9162999999999997</v>
      </c>
      <c r="I42" s="13"/>
      <c r="J42" s="13"/>
      <c r="K42" s="13">
        <v>9.9010499999999997</v>
      </c>
      <c r="L42" s="13"/>
      <c r="N42" s="7" t="s">
        <v>183</v>
      </c>
    </row>
    <row r="43" spans="1:14" ht="16">
      <c r="A43" s="1" t="s">
        <v>227</v>
      </c>
      <c r="B43" s="7" t="s">
        <v>228</v>
      </c>
      <c r="C43" s="13"/>
      <c r="D43" s="13">
        <v>6.4999999999999997E-4</v>
      </c>
      <c r="E43" s="13">
        <v>1.4E-3</v>
      </c>
      <c r="F43" s="13">
        <v>61</v>
      </c>
      <c r="G43" s="13">
        <v>7.7999999999999999E-4</v>
      </c>
      <c r="H43" s="13">
        <v>12</v>
      </c>
      <c r="I43" s="13"/>
      <c r="J43" s="13"/>
      <c r="K43" s="3">
        <v>3.5000000000000003E-2</v>
      </c>
      <c r="M43" s="7" t="s">
        <v>231</v>
      </c>
      <c r="N43" s="7" t="s">
        <v>246</v>
      </c>
    </row>
    <row r="44" spans="1:14" ht="16">
      <c r="A44" s="1" t="s">
        <v>229</v>
      </c>
      <c r="B44" s="7" t="s">
        <v>230</v>
      </c>
      <c r="C44" s="15"/>
      <c r="D44" s="15">
        <v>1300</v>
      </c>
      <c r="E44" s="15">
        <v>1600</v>
      </c>
      <c r="F44" s="15">
        <v>4200</v>
      </c>
      <c r="G44" s="15">
        <v>500</v>
      </c>
      <c r="H44" s="15">
        <v>5000</v>
      </c>
      <c r="I44" s="13"/>
      <c r="J44" s="13"/>
      <c r="K44" s="13">
        <v>2400</v>
      </c>
      <c r="M44" s="7" t="s">
        <v>107</v>
      </c>
      <c r="N44" s="7" t="s">
        <v>246</v>
      </c>
    </row>
    <row r="45" spans="1:14" ht="16">
      <c r="A45" s="1" t="s">
        <v>238</v>
      </c>
      <c r="B45" s="7" t="s">
        <v>237</v>
      </c>
      <c r="C45" s="16">
        <v>75.349999999999994</v>
      </c>
      <c r="D45" s="17">
        <v>0</v>
      </c>
      <c r="E45" s="17">
        <v>0</v>
      </c>
      <c r="F45" s="17">
        <v>0</v>
      </c>
      <c r="G45" s="17">
        <v>0</v>
      </c>
      <c r="H45" s="16">
        <v>70.63</v>
      </c>
      <c r="I45" s="9">
        <v>138.9</v>
      </c>
      <c r="J45" s="9">
        <v>187.49</v>
      </c>
      <c r="M45" s="7" t="s">
        <v>164</v>
      </c>
      <c r="N45" s="7" t="s">
        <v>135</v>
      </c>
    </row>
    <row r="46" spans="1:14" ht="16">
      <c r="A46" s="1" t="s">
        <v>260</v>
      </c>
      <c r="B46" s="7" t="s">
        <v>263</v>
      </c>
      <c r="C46" s="3">
        <v>-36.826000000000001</v>
      </c>
      <c r="D46" s="18">
        <v>42.606000000000002</v>
      </c>
      <c r="E46" s="21">
        <v>3.8439999999999999</v>
      </c>
      <c r="F46" s="21">
        <v>-7.8739999999999997</v>
      </c>
      <c r="G46" s="21">
        <v>27.757999999999999</v>
      </c>
      <c r="H46" s="20">
        <v>-8.4860000000000007</v>
      </c>
      <c r="K46">
        <v>18.811</v>
      </c>
      <c r="N46" s="7" t="s">
        <v>272</v>
      </c>
    </row>
    <row r="47" spans="1:14" ht="16">
      <c r="A47" s="1" t="s">
        <v>261</v>
      </c>
      <c r="B47" s="7" t="s">
        <v>264</v>
      </c>
      <c r="C47" s="3">
        <v>0.42899999999999999</v>
      </c>
      <c r="D47" s="3">
        <v>0.47499999999999998</v>
      </c>
      <c r="E47" s="22">
        <v>0.40111999999999998</v>
      </c>
      <c r="F47" s="22">
        <v>0.36699999999999999</v>
      </c>
      <c r="G47" s="22">
        <v>0.21199999999999999</v>
      </c>
      <c r="H47" s="22">
        <v>9.0368000000000004E-2</v>
      </c>
      <c r="K47" s="3">
        <v>0.49837999999999999</v>
      </c>
      <c r="N47" s="7" t="s">
        <v>272</v>
      </c>
    </row>
    <row r="48" spans="1:14" ht="16">
      <c r="A48" s="1" t="s">
        <v>262</v>
      </c>
      <c r="B48" s="7" t="s">
        <v>265</v>
      </c>
      <c r="C48" s="3">
        <v>-1.6200000000000001E-5</v>
      </c>
      <c r="D48" s="3">
        <v>-9.8800000000000003E-5</v>
      </c>
      <c r="E48" s="22">
        <v>-1.4302999999999999E-4</v>
      </c>
      <c r="F48" s="22">
        <v>-4.4700000000000004E-6</v>
      </c>
      <c r="G48" s="22">
        <v>-3.2799999999999998E-5</v>
      </c>
      <c r="H48" s="22">
        <v>7.9146000000000004E-5</v>
      </c>
      <c r="K48" s="3">
        <v>-1.0851E-4</v>
      </c>
      <c r="N48" s="7" t="s">
        <v>272</v>
      </c>
    </row>
    <row r="49" spans="1:14" ht="16">
      <c r="A49" s="1" t="s">
        <v>266</v>
      </c>
      <c r="B49" s="7" t="s">
        <v>267</v>
      </c>
      <c r="C49" s="3">
        <v>5.2999999999999998E-4</v>
      </c>
      <c r="D49" s="3">
        <v>3.0899999999999999E-3</v>
      </c>
      <c r="E49" s="22">
        <v>-9.3500000000000007E-3</v>
      </c>
      <c r="F49" s="22">
        <v>4.5700000000000003E-3</v>
      </c>
      <c r="G49" s="22">
        <v>3.9510000000000003E-2</v>
      </c>
      <c r="H49" s="20">
        <v>-1.3600000000000001E-3</v>
      </c>
      <c r="K49">
        <v>-1.2E-2</v>
      </c>
      <c r="N49" s="7" t="s">
        <v>272</v>
      </c>
    </row>
    <row r="50" spans="1:14" ht="16">
      <c r="A50" s="1" t="s">
        <v>269</v>
      </c>
      <c r="B50" s="7" t="s">
        <v>270</v>
      </c>
      <c r="C50" s="3">
        <v>4.7092999999999998E-5</v>
      </c>
      <c r="D50" s="3">
        <v>7.593E-5</v>
      </c>
      <c r="E50" s="3">
        <v>1.4028000000000001E-4</v>
      </c>
      <c r="F50" s="3">
        <v>2.3238999999999999E-5</v>
      </c>
      <c r="G50" s="3">
        <v>4.5918E-4</v>
      </c>
      <c r="H50" s="3">
        <v>3.7886000000000003E-5</v>
      </c>
      <c r="K50" s="3">
        <v>1.0208E-4</v>
      </c>
      <c r="N50" s="7" t="s">
        <v>272</v>
      </c>
    </row>
    <row r="51" spans="1:14" ht="16">
      <c r="A51" s="1" t="s">
        <v>268</v>
      </c>
      <c r="B51" s="7" t="s">
        <v>271</v>
      </c>
      <c r="C51" s="3">
        <v>4.9550999999999998E-8</v>
      </c>
      <c r="D51" s="3">
        <v>-1.1014E-8</v>
      </c>
      <c r="E51" s="3">
        <v>3.3180000000000003E-8</v>
      </c>
      <c r="F51" s="3">
        <v>1.4810000000000001E-7</v>
      </c>
      <c r="G51" s="3">
        <v>-6.4933000000000003E-8</v>
      </c>
      <c r="H51" s="3">
        <v>2.6807E-8</v>
      </c>
      <c r="K51" s="3">
        <v>-2.2402999999999999E-8</v>
      </c>
      <c r="N51" s="7" t="s">
        <v>272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30" sqref="A30"/>
    </sheetView>
  </sheetViews>
  <sheetFormatPr baseColWidth="10" defaultRowHeight="15" x14ac:dyDescent="0"/>
  <cols>
    <col min="1" max="1" width="32" style="1" customWidth="1"/>
    <col min="2" max="2" width="17.1640625" customWidth="1"/>
  </cols>
  <sheetData>
    <row r="1" spans="1:9" s="1" customFormat="1">
      <c r="A1" s="2" t="s">
        <v>1</v>
      </c>
      <c r="B1" s="2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31</v>
      </c>
      <c r="H1" s="1" t="s">
        <v>137</v>
      </c>
      <c r="I1" s="1" t="s">
        <v>133</v>
      </c>
    </row>
    <row r="2" spans="1:9">
      <c r="A2" s="1" t="s">
        <v>13</v>
      </c>
      <c r="B2" t="s">
        <v>14</v>
      </c>
      <c r="C2">
        <v>1</v>
      </c>
      <c r="D2">
        <v>2</v>
      </c>
      <c r="E2">
        <v>3</v>
      </c>
      <c r="F2">
        <v>4</v>
      </c>
      <c r="G2">
        <v>5</v>
      </c>
    </row>
    <row r="3" spans="1:9">
      <c r="A3" s="1" t="s">
        <v>22</v>
      </c>
      <c r="B3" t="s">
        <v>23</v>
      </c>
      <c r="C3" t="s">
        <v>24</v>
      </c>
      <c r="D3" t="s">
        <v>41</v>
      </c>
      <c r="E3" t="s">
        <v>42</v>
      </c>
      <c r="F3" t="s">
        <v>43</v>
      </c>
      <c r="G3" t="s">
        <v>33</v>
      </c>
    </row>
    <row r="4" spans="1:9">
      <c r="A4" s="1" t="s">
        <v>25</v>
      </c>
      <c r="B4" t="s">
        <v>26</v>
      </c>
    </row>
    <row r="5" spans="1:9">
      <c r="A5" s="1" t="s">
        <v>44</v>
      </c>
      <c r="B5" t="s">
        <v>46</v>
      </c>
      <c r="C5">
        <v>2</v>
      </c>
    </row>
    <row r="6" spans="1:9">
      <c r="A6" s="1" t="s">
        <v>255</v>
      </c>
      <c r="B6" t="s">
        <v>45</v>
      </c>
      <c r="C6">
        <f>0.015/2</f>
        <v>7.4999999999999997E-3</v>
      </c>
      <c r="H6" t="s">
        <v>256</v>
      </c>
    </row>
    <row r="7" spans="1:9">
      <c r="A7" s="1" t="s">
        <v>249</v>
      </c>
      <c r="B7" t="s">
        <v>250</v>
      </c>
    </row>
    <row r="8" spans="1:9">
      <c r="A8" s="1" t="s">
        <v>247</v>
      </c>
      <c r="B8" t="s">
        <v>248</v>
      </c>
    </row>
    <row r="9" spans="1:9">
      <c r="A9" s="1" t="s">
        <v>27</v>
      </c>
      <c r="B9" t="s">
        <v>28</v>
      </c>
      <c r="C9">
        <v>1</v>
      </c>
    </row>
    <row r="10" spans="1:9">
      <c r="A10" s="1" t="s">
        <v>36</v>
      </c>
      <c r="B10" t="s">
        <v>47</v>
      </c>
      <c r="E10" s="3"/>
    </row>
    <row r="11" spans="1:9">
      <c r="A11" s="1" t="s">
        <v>35</v>
      </c>
      <c r="B11" t="s">
        <v>37</v>
      </c>
      <c r="C11" s="3"/>
    </row>
    <row r="12" spans="1:9">
      <c r="A12" s="1" t="s">
        <v>34</v>
      </c>
      <c r="B12" t="s">
        <v>38</v>
      </c>
    </row>
    <row r="13" spans="1:9">
      <c r="A13" s="1" t="s">
        <v>30</v>
      </c>
      <c r="B13" t="s">
        <v>39</v>
      </c>
      <c r="G13" s="3"/>
    </row>
    <row r="14" spans="1:9">
      <c r="A14" s="1" t="s">
        <v>48</v>
      </c>
      <c r="B14" t="s">
        <v>40</v>
      </c>
    </row>
    <row r="15" spans="1:9">
      <c r="A15" s="1" t="s">
        <v>49</v>
      </c>
      <c r="B15" t="s">
        <v>50</v>
      </c>
      <c r="G15">
        <f>10*365*24*3600</f>
        <v>315360000</v>
      </c>
      <c r="H15" t="s">
        <v>172</v>
      </c>
    </row>
    <row r="16" spans="1:9">
      <c r="A16" s="1" t="s">
        <v>59</v>
      </c>
      <c r="B16" t="s">
        <v>60</v>
      </c>
      <c r="F16">
        <v>0.74</v>
      </c>
    </row>
    <row r="17" spans="1:8">
      <c r="A17" s="1" t="s">
        <v>169</v>
      </c>
      <c r="B17" t="s">
        <v>170</v>
      </c>
      <c r="C17">
        <v>229410</v>
      </c>
      <c r="H17" t="s">
        <v>163</v>
      </c>
    </row>
    <row r="18" spans="1:8">
      <c r="A18" s="1" t="s">
        <v>171</v>
      </c>
      <c r="B18" t="s">
        <v>251</v>
      </c>
      <c r="C18">
        <v>91880</v>
      </c>
      <c r="H18" t="s">
        <v>163</v>
      </c>
    </row>
    <row r="19" spans="1:8">
      <c r="A19" s="1" t="s">
        <v>224</v>
      </c>
      <c r="B19" t="s">
        <v>225</v>
      </c>
      <c r="G19">
        <v>8.3140000000000001</v>
      </c>
      <c r="H19" t="s">
        <v>128</v>
      </c>
    </row>
    <row r="20" spans="1:8">
      <c r="A20" s="1" t="s">
        <v>243</v>
      </c>
      <c r="B20" t="s">
        <v>244</v>
      </c>
      <c r="C20" s="3">
        <v>38700000</v>
      </c>
      <c r="H20" t="s">
        <v>245</v>
      </c>
    </row>
    <row r="21" spans="1:8">
      <c r="A21" s="1" t="s">
        <v>252</v>
      </c>
      <c r="B21" t="s">
        <v>252</v>
      </c>
      <c r="C21">
        <v>0</v>
      </c>
    </row>
    <row r="22" spans="1:8">
      <c r="A22" s="1" t="s">
        <v>254</v>
      </c>
      <c r="B22" t="s">
        <v>257</v>
      </c>
      <c r="C22" s="3">
        <v>2.5000000000000001E-3</v>
      </c>
      <c r="H22" t="s">
        <v>256</v>
      </c>
    </row>
    <row r="23" spans="1:8">
      <c r="A23" s="1" t="s">
        <v>258</v>
      </c>
      <c r="B23" t="s">
        <v>259</v>
      </c>
      <c r="C23" s="19">
        <v>10000</v>
      </c>
    </row>
    <row r="24" spans="1:8">
      <c r="A24" s="1" t="s">
        <v>273</v>
      </c>
      <c r="B24" t="s">
        <v>274</v>
      </c>
      <c r="C24">
        <v>500</v>
      </c>
      <c r="H24" t="s">
        <v>275</v>
      </c>
    </row>
    <row r="25" spans="1:8">
      <c r="A25" s="1" t="s">
        <v>276</v>
      </c>
      <c r="B25" t="s">
        <v>277</v>
      </c>
      <c r="C25">
        <v>0.15</v>
      </c>
      <c r="H25" t="s">
        <v>278</v>
      </c>
    </row>
    <row r="26" spans="1:8">
      <c r="A26" s="1" t="s">
        <v>279</v>
      </c>
      <c r="B26" t="s">
        <v>280</v>
      </c>
      <c r="C26">
        <v>0.1</v>
      </c>
      <c r="H26" t="s">
        <v>278</v>
      </c>
    </row>
    <row r="27" spans="1:8">
      <c r="A27" s="1" t="s">
        <v>281</v>
      </c>
      <c r="B27" t="s">
        <v>282</v>
      </c>
      <c r="C27">
        <v>20</v>
      </c>
      <c r="H27" t="s">
        <v>278</v>
      </c>
    </row>
    <row r="28" spans="1:8">
      <c r="A28" s="1" t="s">
        <v>283</v>
      </c>
      <c r="B28" t="s">
        <v>284</v>
      </c>
      <c r="C28">
        <v>250</v>
      </c>
      <c r="H28" t="s">
        <v>278</v>
      </c>
    </row>
    <row r="29" spans="1:8">
      <c r="A29" s="1" t="s">
        <v>285</v>
      </c>
      <c r="B29" t="s">
        <v>286</v>
      </c>
      <c r="C29">
        <v>100</v>
      </c>
      <c r="H29" t="s">
        <v>278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N16" sqref="N16"/>
    </sheetView>
  </sheetViews>
  <sheetFormatPr baseColWidth="10" defaultRowHeight="15" x14ac:dyDescent="0"/>
  <cols>
    <col min="1" max="1" width="36.5" customWidth="1"/>
  </cols>
  <sheetData>
    <row r="1" spans="1:15">
      <c r="A1" s="4" t="s">
        <v>1</v>
      </c>
      <c r="B1" s="4" t="s">
        <v>0</v>
      </c>
      <c r="C1" s="5" t="s">
        <v>2</v>
      </c>
      <c r="D1" s="5" t="s">
        <v>3</v>
      </c>
      <c r="E1" s="5" t="s">
        <v>4</v>
      </c>
      <c r="F1" s="5" t="s">
        <v>15</v>
      </c>
      <c r="G1" s="5" t="s">
        <v>29</v>
      </c>
      <c r="H1" s="5" t="s">
        <v>32</v>
      </c>
      <c r="I1" s="5" t="s">
        <v>61</v>
      </c>
      <c r="J1" s="5" t="s">
        <v>62</v>
      </c>
      <c r="K1" s="5" t="s">
        <v>63</v>
      </c>
      <c r="L1" s="5" t="s">
        <v>64</v>
      </c>
      <c r="M1" s="5" t="s">
        <v>65</v>
      </c>
      <c r="N1" s="5" t="s">
        <v>137</v>
      </c>
      <c r="O1" s="5" t="s">
        <v>226</v>
      </c>
    </row>
    <row r="2" spans="1:15">
      <c r="A2" s="5" t="s">
        <v>13</v>
      </c>
      <c r="B2" s="6" t="s">
        <v>14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</row>
    <row r="3" spans="1:15">
      <c r="A3" s="5" t="s">
        <v>66</v>
      </c>
      <c r="B3" s="6" t="s">
        <v>5</v>
      </c>
      <c r="C3" s="6" t="s">
        <v>143</v>
      </c>
      <c r="D3" s="6" t="s">
        <v>144</v>
      </c>
      <c r="E3" s="6" t="s">
        <v>145</v>
      </c>
      <c r="F3" s="6" t="s">
        <v>146</v>
      </c>
      <c r="G3" s="6" t="s">
        <v>147</v>
      </c>
      <c r="H3" s="6" t="s">
        <v>148</v>
      </c>
      <c r="I3" s="6" t="s">
        <v>149</v>
      </c>
      <c r="J3" s="6" t="s">
        <v>150</v>
      </c>
      <c r="K3" s="6" t="s">
        <v>151</v>
      </c>
      <c r="L3" s="6" t="s">
        <v>152</v>
      </c>
      <c r="M3" s="6" t="s">
        <v>153</v>
      </c>
    </row>
    <row r="4" spans="1:15">
      <c r="A4" s="1" t="s">
        <v>67</v>
      </c>
      <c r="B4" t="s">
        <v>68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 t="s">
        <v>138</v>
      </c>
    </row>
    <row r="5" spans="1:15">
      <c r="A5" s="1" t="s">
        <v>69</v>
      </c>
      <c r="B5" t="s">
        <v>70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 t="s">
        <v>138</v>
      </c>
    </row>
    <row r="6" spans="1:15">
      <c r="A6" s="1" t="s">
        <v>71</v>
      </c>
      <c r="B6" t="s">
        <v>72</v>
      </c>
      <c r="C6">
        <v>500000</v>
      </c>
      <c r="D6">
        <v>500000</v>
      </c>
      <c r="E6">
        <v>500000</v>
      </c>
      <c r="F6">
        <v>500000</v>
      </c>
      <c r="G6">
        <v>500000</v>
      </c>
      <c r="H6">
        <v>500000</v>
      </c>
      <c r="I6">
        <v>500000</v>
      </c>
      <c r="J6">
        <v>500000</v>
      </c>
      <c r="K6" s="3">
        <v>100000</v>
      </c>
      <c r="L6" s="3">
        <v>100000</v>
      </c>
      <c r="M6">
        <v>500000</v>
      </c>
      <c r="N6" t="s">
        <v>139</v>
      </c>
    </row>
    <row r="7" spans="1:15">
      <c r="A7" s="1" t="s">
        <v>73</v>
      </c>
      <c r="B7" t="s">
        <v>74</v>
      </c>
      <c r="C7">
        <v>370</v>
      </c>
      <c r="D7">
        <v>370</v>
      </c>
      <c r="E7">
        <v>370</v>
      </c>
      <c r="F7">
        <v>370</v>
      </c>
      <c r="G7">
        <v>370</v>
      </c>
      <c r="H7">
        <v>370</v>
      </c>
      <c r="I7">
        <v>370</v>
      </c>
      <c r="J7">
        <v>370</v>
      </c>
      <c r="K7">
        <v>370</v>
      </c>
      <c r="L7">
        <v>370</v>
      </c>
      <c r="M7">
        <v>370</v>
      </c>
      <c r="N7" t="s">
        <v>107</v>
      </c>
    </row>
    <row r="8" spans="1:15">
      <c r="A8" s="1" t="s">
        <v>75</v>
      </c>
      <c r="B8" t="s">
        <v>76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</v>
      </c>
      <c r="L8">
        <v>0.1</v>
      </c>
      <c r="M8">
        <v>0.1</v>
      </c>
    </row>
    <row r="9" spans="1:15">
      <c r="A9" s="1" t="s">
        <v>130</v>
      </c>
      <c r="B9" t="s">
        <v>77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</v>
      </c>
      <c r="L9">
        <v>0.2</v>
      </c>
      <c r="M9">
        <v>0.2</v>
      </c>
    </row>
    <row r="10" spans="1:15">
      <c r="A10" s="5" t="s">
        <v>78</v>
      </c>
      <c r="B10" t="s">
        <v>79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</v>
      </c>
      <c r="L10">
        <v>0.3</v>
      </c>
      <c r="M10">
        <v>0.3</v>
      </c>
    </row>
    <row r="11" spans="1:15">
      <c r="A11" s="5" t="s">
        <v>80</v>
      </c>
      <c r="B11" t="s">
        <v>81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</v>
      </c>
      <c r="L11">
        <v>0.4</v>
      </c>
      <c r="M11">
        <v>0.4</v>
      </c>
    </row>
    <row r="12" spans="1:15">
      <c r="A12" s="5" t="s">
        <v>82</v>
      </c>
      <c r="B12" t="s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</v>
      </c>
      <c r="L12">
        <v>0</v>
      </c>
      <c r="M12">
        <v>0</v>
      </c>
    </row>
    <row r="13" spans="1:15">
      <c r="A13" s="5" t="s">
        <v>84</v>
      </c>
      <c r="B13" t="s">
        <v>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>
      <c r="A14" s="5" t="s">
        <v>86</v>
      </c>
      <c r="B14" t="s">
        <v>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>
      <c r="A15" s="5" t="s">
        <v>232</v>
      </c>
      <c r="B15" t="s">
        <v>233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</v>
      </c>
      <c r="L15">
        <v>0</v>
      </c>
      <c r="M15">
        <v>0</v>
      </c>
    </row>
    <row r="16" spans="1:15">
      <c r="A16" s="5" t="s">
        <v>239</v>
      </c>
      <c r="B16" t="s">
        <v>240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88</v>
      </c>
      <c r="B17" t="s">
        <v>94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</v>
      </c>
      <c r="L17">
        <v>0.1</v>
      </c>
      <c r="M17">
        <v>0.1</v>
      </c>
    </row>
    <row r="18" spans="1:13">
      <c r="A18" s="1" t="s">
        <v>131</v>
      </c>
      <c r="B18" t="s">
        <v>95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</v>
      </c>
      <c r="L18">
        <v>0.2</v>
      </c>
      <c r="M18">
        <v>0.2</v>
      </c>
    </row>
    <row r="19" spans="1:13">
      <c r="A19" s="5" t="s">
        <v>89</v>
      </c>
      <c r="B19" t="s">
        <v>96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</v>
      </c>
      <c r="L19">
        <v>0.3</v>
      </c>
      <c r="M19">
        <v>0.3</v>
      </c>
    </row>
    <row r="20" spans="1:13">
      <c r="A20" s="5" t="s">
        <v>93</v>
      </c>
      <c r="B20" t="s">
        <v>97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</v>
      </c>
      <c r="L20">
        <v>0.4</v>
      </c>
      <c r="M20">
        <v>0.4</v>
      </c>
    </row>
    <row r="21" spans="1:13">
      <c r="A21" s="5" t="s">
        <v>90</v>
      </c>
      <c r="B21" t="s">
        <v>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5" t="s">
        <v>91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5" t="s">
        <v>92</v>
      </c>
      <c r="B23" t="s">
        <v>100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5" t="s">
        <v>192</v>
      </c>
      <c r="B24" t="s">
        <v>193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5" t="s">
        <v>234</v>
      </c>
      <c r="B25" t="s">
        <v>235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COMPOUNDS</vt:lpstr>
      <vt:lpstr>UNIT OPERATIONS</vt:lpstr>
      <vt:lpstr>STREAMS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Pauline Oeuvray</cp:lastModifiedBy>
  <dcterms:created xsi:type="dcterms:W3CDTF">2018-04-18T16:11:41Z</dcterms:created>
  <dcterms:modified xsi:type="dcterms:W3CDTF">2018-04-27T11:22:25Z</dcterms:modified>
</cp:coreProperties>
</file>