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thu/CS/MatlabWD/"/>
    </mc:Choice>
  </mc:AlternateContent>
  <xr:revisionPtr revIDLastSave="0" documentId="13_ncr:1_{3D3690AB-0960-8C46-8786-4BC4ACD031ED}" xr6:coauthVersionLast="31" xr6:coauthVersionMax="31" xr10:uidLastSave="{00000000-0000-0000-0000-000000000000}"/>
  <bookViews>
    <workbookView xWindow="0" yWindow="460" windowWidth="25600" windowHeight="14340" activeTab="1" xr2:uid="{00000000-000D-0000-FFFF-FFFF00000000}"/>
  </bookViews>
  <sheets>
    <sheet name="COMPOUNDS" sheetId="1" r:id="rId1"/>
    <sheet name="UNIT OPERATIONS" sheetId="2" r:id="rId2"/>
    <sheet name="STREAMS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G15" i="2"/>
</calcChain>
</file>

<file path=xl/sharedStrings.xml><?xml version="1.0" encoding="utf-8"?>
<sst xmlns="http://schemas.openxmlformats.org/spreadsheetml/2006/main" count="374" uniqueCount="291">
  <si>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</si>
  <si>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</si>
  <si>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</si>
  <si>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</si>
  <si>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</si>
  <si>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</si>
  <si>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</si>
  <si>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</si>
  <si>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</si>
  <si>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</si>
  <si>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</si>
  <si>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</si>
  <si>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</si>
  <si>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</si>
  <si>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</si>
  <si>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</si>
  <si>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</si>
  <si>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</si>
  <si>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</si>
  <si>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</si>
  <si>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</si>
  <si>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</si>
  <si>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</si>
  <si>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</si>
  <si>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</si>
  <si>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</si>
  <si>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</si>
  <si>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</si>
  <si>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</si>
  <si>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</si>
  <si>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</si>
  <si>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</si>
  <si>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</si>
  <si>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</si>
  <si>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</si>
  <si>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</si>
  <si>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</si>
  <si>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</si>
  <si>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</si>
  <si>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</si>
  <si>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</si>
  <si>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</si>
  <si>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</si>
  <si>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</si>
  <si>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</si>
  <si>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</si>
  <si>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</si>
  <si>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</si>
  <si>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</si>
  <si>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</si>
  <si>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</si>
  <si>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</si>
  <si>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</si>
  <si>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</si>
  <si>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</si>
  <si>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</si>
  <si>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</si>
  <si>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</si>
  <si>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</si>
  <si>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</si>
  <si>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</si>
  <si>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</si>
  <si>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</si>
  <si>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</si>
  <si>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</si>
  <si>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</si>
  <si>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</si>
  <si>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</si>
  <si>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</si>
  <si>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</si>
  <si>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</si>
  <si>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</si>
  <si>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</si>
  <si>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</si>
  <si>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</si>
  <si>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</si>
  <si>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</si>
  <si>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</si>
  <si>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</si>
  <si>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</si>
  <si>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</si>
  <si>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</si>
  <si>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</si>
  <si>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</si>
  <si>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</si>
  <si>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</si>
  <si>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</si>
  <si>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</si>
  <si>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</si>
  <si>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</si>
  <si>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</si>
  <si>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</si>
  <si>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</si>
  <si>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</si>
  <si>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</si>
  <si>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</si>
  <si>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</si>
  <si>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</si>
  <si>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</si>
  <si>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</si>
  <si>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</si>
  <si>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</si>
  <si>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</si>
  <si>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</si>
  <si>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</si>
  <si>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</si>
  <si>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</si>
  <si>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</si>
  <si>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</si>
  <si>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</si>
  <si>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</si>
  <si>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</si>
  <si>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</si>
  <si>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</si>
  <si>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</si>
  <si>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</si>
  <si>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</si>
  <si>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</si>
  <si>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</si>
  <si>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</si>
  <si>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</si>
  <si>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</si>
  <si>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</si>
  <si>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</si>
  <si>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</si>
  <si>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</si>
  <si>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</si>
  <si>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</si>
  <si>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</si>
  <si>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</si>
  <si>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</si>
  <si>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</si>
  <si>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</si>
  <si>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</si>
  <si>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</si>
  <si>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</si>
  <si>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</si>
  <si>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</si>
  <si>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</si>
  <si>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</si>
  <si>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</si>
  <si>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</si>
  <si>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</si>
  <si>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</si>
  <si>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</si>
  <si>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</si>
  <si>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</si>
  <si>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</si>
  <si>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</si>
  <si>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</si>
  <si>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</si>
  <si>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</si>
  <si>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</si>
  <si>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</si>
  <si>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</si>
  <si>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</si>
  <si>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</si>
  <si>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</si>
  <si>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</si>
  <si>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</si>
  <si>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</si>
  <si>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</si>
  <si>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</si>
  <si>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</si>
  <si>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</si>
  <si>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</si>
  <si>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</si>
  <si>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</si>
  <si>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</si>
  <si>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</si>
  <si>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</si>
  <si>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</si>
  <si>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</si>
  <si>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</si>
  <si>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</si>
  <si>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</si>
  <si>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</si>
  <si>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</si>
  <si>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</si>
  <si>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</si>
  <si>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</si>
  <si>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</si>
  <si>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</si>
  <si>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</si>
  <si>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</si>
  <si>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</si>
  <si>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</si>
  <si>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</si>
  <si>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</si>
  <si>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</si>
  <si>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</si>
  <si>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</si>
  <si>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</si>
  <si>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</si>
  <si>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</si>
  <si>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</si>
  <si>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</si>
  <si>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</si>
  <si>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</si>
  <si>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</si>
  <si>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</si>
  <si>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</si>
  <si>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</si>
  <si>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</si>
  <si>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</si>
  <si>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</si>
  <si>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</si>
  <si>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</si>
  <si>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</si>
  <si>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</si>
  <si>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</si>
  <si>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</si>
  <si>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</si>
  <si>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</si>
  <si>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</si>
  <si>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</si>
  <si>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</si>
  <si>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</si>
  <si>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</si>
  <si>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</si>
  <si>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</si>
  <si>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</si>
  <si>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</si>
  <si>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</si>
  <si>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</si>
  <si>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</si>
  <si>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</si>
  <si>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</si>
  <si>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</si>
  <si>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</si>
  <si>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</si>
  <si>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</si>
  <si>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</si>
  <si>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</si>
  <si>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</si>
  <si>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</si>
  <si>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</si>
  <si>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Carbon dioxide</t>
  </si>
  <si>
    <t>CO2</t>
  </si>
  <si>
    <t>Gross heating value of natural gas</t>
  </si>
  <si>
    <t>GHV</t>
  </si>
  <si>
    <t>J.m-3</t>
  </si>
  <si>
    <t>Sander</t>
  </si>
  <si>
    <t>SegmentArea</t>
  </si>
  <si>
    <t>Aq</t>
  </si>
  <si>
    <t>Surface Area</t>
  </si>
  <si>
    <t>As</t>
  </si>
  <si>
    <t>deltaHNH</t>
  </si>
  <si>
    <t>foo</t>
  </si>
  <si>
    <t>entity PI</t>
  </si>
  <si>
    <t>Thickness wall</t>
  </si>
  <si>
    <t>Radius Wall</t>
  </si>
  <si>
    <t>m</t>
  </si>
  <si>
    <t>deltaWall</t>
  </si>
  <si>
    <t>Reynolds number natural gas stream</t>
  </si>
  <si>
    <t>Reout</t>
  </si>
  <si>
    <t>Viscosity parameter gas A</t>
  </si>
  <si>
    <t>Viscosity parameter gas B</t>
  </si>
  <si>
    <t>Viscosity parameter gas C</t>
  </si>
  <si>
    <t>viscA</t>
  </si>
  <si>
    <t>viscB</t>
  </si>
  <si>
    <t>viscC</t>
  </si>
  <si>
    <t>Conductivity parameter gas A</t>
  </si>
  <si>
    <t>condA</t>
  </si>
  <si>
    <t>Conductivity parameter gas C</t>
  </si>
  <si>
    <t>Conductivity parameter gas B</t>
  </si>
  <si>
    <t>condB</t>
  </si>
  <si>
    <t>condC</t>
  </si>
  <si>
    <t>Ludwig</t>
  </si>
  <si>
    <t>Preis Rohr</t>
  </si>
  <si>
    <t>price_tube</t>
  </si>
  <si>
    <t>$</t>
  </si>
  <si>
    <t>Preis Prozesswasser</t>
  </si>
  <si>
    <t>price_processwater</t>
  </si>
  <si>
    <t>$.t-1</t>
  </si>
  <si>
    <t>Preis Kühlwasser</t>
  </si>
  <si>
    <t>price_coolingwater</t>
  </si>
  <si>
    <t>Preis Dampf</t>
  </si>
  <si>
    <t>price_vapor</t>
  </si>
  <si>
    <t>Preis Erdgas</t>
  </si>
  <si>
    <t>price_natural_gas</t>
  </si>
  <si>
    <t>Heat of combustion</t>
  </si>
  <si>
    <t>deltaHc</t>
  </si>
  <si>
    <t>Pittam(CH4),  The Hydrogen Economy: Opportunities, Costs, Barriers, and R&amp;D Needs(H2)</t>
  </si>
  <si>
    <t>Price per ton</t>
  </si>
  <si>
    <t>price_ton</t>
  </si>
  <si>
    <t>Aufgabenstellung+Bericht2017</t>
  </si>
  <si>
    <t>Height of theoretical units</t>
  </si>
  <si>
    <t>htu</t>
  </si>
  <si>
    <t>Number of theoretical units</t>
  </si>
  <si>
    <t>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</si>
</sst>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11" fontId="0" fillId="0" borderId="0" xfId="0" applyNumberFormat="1" applyFill="1"/>
    <xf numFmtId="0" fontId="0" fillId="6" borderId="0" xfId="0" applyFill="1"/>
    <xf numFmtId="0" fontId="0" fillId="0" borderId="0" xfId="0" applyFont="1"/>
    <xf numFmtId="11" fontId="0" fillId="0" borderId="0" xfId="0" applyNumberFormat="1" applyFont="1" applyFill="1"/>
    <xf numFmtId="11" fontId="0" fillId="0" borderId="0" xfId="0" applyNumberFormat="1" applyFont="1"/>
    <xf numFmtId="0" fontId="0" fillId="7" borderId="0" xfId="0" applyFill="1"/>
  </cellXfs>
  <cellStyles count="188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Besuchter Link" xfId="105" builtinId="9" hidden="1"/>
    <cellStyle name="Besuchter Link" xfId="107" builtinId="9" hidden="1"/>
    <cellStyle name="Besuchter Link" xfId="109" builtinId="9" hidden="1"/>
    <cellStyle name="Besuchter Link" xfId="111" builtinId="9" hidden="1"/>
    <cellStyle name="Besuchter Link" xfId="113" builtinId="9" hidden="1"/>
    <cellStyle name="Besuchter Link" xfId="115" builtinId="9" hidden="1"/>
    <cellStyle name="Besuchter Link" xfId="117" builtinId="9" hidden="1"/>
    <cellStyle name="Besuchter Link" xfId="119" builtinId="9" hidden="1"/>
    <cellStyle name="Besuchter Link" xfId="121" builtinId="9" hidden="1"/>
    <cellStyle name="Besuchter Link" xfId="123" builtinId="9" hidden="1"/>
    <cellStyle name="Besuchter Link" xfId="125" builtinId="9" hidden="1"/>
    <cellStyle name="Besuchter Link" xfId="127" builtinId="9" hidden="1"/>
    <cellStyle name="Besuchter Link" xfId="129" builtinId="9" hidden="1"/>
    <cellStyle name="Besuchter Link" xfId="131" builtinId="9" hidden="1"/>
    <cellStyle name="Besuchter Link" xfId="133" builtinId="9" hidden="1"/>
    <cellStyle name="Besuchter Link" xfId="135" builtinId="9" hidden="1"/>
    <cellStyle name="Besuchter Link" xfId="137" builtinId="9" hidden="1"/>
    <cellStyle name="Besuchter Link" xfId="139" builtinId="9" hidden="1"/>
    <cellStyle name="Besuchter Link" xfId="141" builtinId="9" hidden="1"/>
    <cellStyle name="Besuchter Link" xfId="143" builtinId="9" hidden="1"/>
    <cellStyle name="Besuchter Link" xfId="145" builtinId="9" hidden="1"/>
    <cellStyle name="Besuchter Link" xfId="147" builtinId="9" hidden="1"/>
    <cellStyle name="Besuchter Link" xfId="149" builtinId="9" hidden="1"/>
    <cellStyle name="Besuchter Link" xfId="151" builtinId="9" hidden="1"/>
    <cellStyle name="Besuchter Link" xfId="153" builtinId="9" hidden="1"/>
    <cellStyle name="Besuchter Link" xfId="155" builtinId="9" hidden="1"/>
    <cellStyle name="Besuchter Link" xfId="157" builtinId="9" hidden="1"/>
    <cellStyle name="Besuchter Link" xfId="159" builtinId="9" hidden="1"/>
    <cellStyle name="Besuchter Link" xfId="161" builtinId="9" hidden="1"/>
    <cellStyle name="Besuchter Link" xfId="163" builtinId="9" hidden="1"/>
    <cellStyle name="Besuchter Link" xfId="165" builtinId="9" hidden="1"/>
    <cellStyle name="Besuchter Link" xfId="167" builtinId="9" hidden="1"/>
    <cellStyle name="Besuchter Link" xfId="169" builtinId="9" hidden="1"/>
    <cellStyle name="Besuchter Link" xfId="171" builtinId="9" hidden="1"/>
    <cellStyle name="Besuchter Link" xfId="173" builtinId="9" hidden="1"/>
    <cellStyle name="Besuchter Link" xfId="175" builtinId="9" hidden="1"/>
    <cellStyle name="Besuchter Link" xfId="177" builtinId="9" hidden="1"/>
    <cellStyle name="Besuchter Link" xfId="179" builtinId="9" hidden="1"/>
    <cellStyle name="Besuchter Link" xfId="181" builtinId="9" hidden="1"/>
    <cellStyle name="Besuchter Link" xfId="183" builtinId="9" hidden="1"/>
    <cellStyle name="Besuchter Link" xfId="185" builtinId="9" hidden="1"/>
    <cellStyle name="Besuchter 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Schlecht" xfId="9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opLeftCell="A8" zoomScale="75" workbookViewId="0">
      <selection activeCell="E54" sqref="E54"/>
    </sheetView>
  </sheetViews>
  <sheetFormatPr baseColWidth="10" defaultRowHeight="16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3.5" customWidth="1"/>
    <col min="8" max="8" width="15.1640625" customWidth="1"/>
    <col min="9" max="9" width="12.6640625" customWidth="1"/>
    <col min="10" max="10" width="18.83203125" customWidth="1"/>
    <col min="11" max="11" width="16.1640625" customWidth="1"/>
    <col min="12" max="12" width="13.83203125" customWidth="1"/>
    <col min="13" max="13" width="13" customWidth="1"/>
    <col min="14" max="14" width="18.33203125" customWidth="1"/>
  </cols>
  <sheetData>
    <row r="1" spans="1:14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61</v>
      </c>
      <c r="J1" s="1" t="s">
        <v>62</v>
      </c>
      <c r="K1" s="1" t="s">
        <v>249</v>
      </c>
      <c r="L1" s="1" t="s">
        <v>64</v>
      </c>
      <c r="M1" s="1" t="s">
        <v>97</v>
      </c>
      <c r="N1" s="1" t="s">
        <v>129</v>
      </c>
    </row>
    <row r="2" spans="1:14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/>
    </row>
    <row r="3" spans="1:14">
      <c r="A3" s="1" t="s">
        <v>6</v>
      </c>
      <c r="B3" s="7" t="s">
        <v>5</v>
      </c>
      <c r="C3" s="7" t="s">
        <v>7</v>
      </c>
      <c r="D3" s="7" t="s">
        <v>8</v>
      </c>
      <c r="E3" s="7" t="s">
        <v>54</v>
      </c>
      <c r="F3" s="7" t="s">
        <v>125</v>
      </c>
      <c r="G3" s="7" t="s">
        <v>56</v>
      </c>
      <c r="H3" s="7" t="s">
        <v>106</v>
      </c>
      <c r="I3" s="7" t="s">
        <v>117</v>
      </c>
      <c r="J3" s="7" t="s">
        <v>119</v>
      </c>
      <c r="K3" s="8" t="s">
        <v>237</v>
      </c>
      <c r="L3" s="8" t="s">
        <v>150</v>
      </c>
      <c r="M3" s="7"/>
    </row>
    <row r="4" spans="1:14">
      <c r="A4" s="1" t="s">
        <v>53</v>
      </c>
      <c r="B4" s="7" t="s">
        <v>9</v>
      </c>
      <c r="C4" s="7" t="s">
        <v>51</v>
      </c>
      <c r="D4" s="7" t="s">
        <v>52</v>
      </c>
      <c r="E4" s="7" t="s">
        <v>55</v>
      </c>
      <c r="F4" s="7" t="s">
        <v>123</v>
      </c>
      <c r="G4" s="7" t="s">
        <v>57</v>
      </c>
      <c r="H4" s="7" t="s">
        <v>58</v>
      </c>
      <c r="I4" s="7" t="s">
        <v>118</v>
      </c>
      <c r="J4" s="7" t="s">
        <v>120</v>
      </c>
      <c r="K4" s="7" t="s">
        <v>238</v>
      </c>
      <c r="L4" s="7"/>
      <c r="M4" s="7"/>
    </row>
    <row r="5" spans="1:14">
      <c r="A5" s="1" t="s">
        <v>128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7" t="s">
        <v>124</v>
      </c>
      <c r="N5" t="s">
        <v>131</v>
      </c>
    </row>
    <row r="6" spans="1:14">
      <c r="A6" s="1" t="s">
        <v>114</v>
      </c>
      <c r="B6" s="7" t="s">
        <v>111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7"/>
      <c r="N6" t="s">
        <v>132</v>
      </c>
    </row>
    <row r="7" spans="1:14">
      <c r="A7" s="1" t="s">
        <v>107</v>
      </c>
      <c r="B7" s="7" t="s">
        <v>108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7"/>
      <c r="N7" t="s">
        <v>132</v>
      </c>
    </row>
    <row r="8" spans="1:14">
      <c r="A8" s="1" t="s">
        <v>115</v>
      </c>
      <c r="B8" s="7" t="s">
        <v>112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7"/>
      <c r="N8" t="s">
        <v>132</v>
      </c>
    </row>
    <row r="9" spans="1:14">
      <c r="A9" s="1" t="s">
        <v>121</v>
      </c>
      <c r="B9" s="7" t="s">
        <v>109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7"/>
      <c r="N9" t="s">
        <v>132</v>
      </c>
    </row>
    <row r="10" spans="1:14">
      <c r="A10" s="1" t="s">
        <v>116</v>
      </c>
      <c r="B10" s="7" t="s">
        <v>113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7"/>
      <c r="N10" t="s">
        <v>132</v>
      </c>
    </row>
    <row r="11" spans="1:14">
      <c r="A11" s="1" t="s">
        <v>122</v>
      </c>
      <c r="B11" s="7" t="s">
        <v>110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7"/>
      <c r="N11" t="s">
        <v>132</v>
      </c>
    </row>
    <row r="12" spans="1:14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4.4010000000000001E-2</v>
      </c>
      <c r="L12" s="9"/>
      <c r="M12" s="7" t="s">
        <v>98</v>
      </c>
      <c r="N12" s="7" t="s">
        <v>130</v>
      </c>
    </row>
    <row r="13" spans="1:14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</row>
    <row r="14" spans="1:14">
      <c r="A14" s="1" t="s">
        <v>99</v>
      </c>
      <c r="B14" s="7" t="s">
        <v>101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7" t="s">
        <v>103</v>
      </c>
      <c r="N14" s="7" t="s">
        <v>130</v>
      </c>
    </row>
    <row r="15" spans="1:14">
      <c r="A15" s="1" t="s">
        <v>105</v>
      </c>
      <c r="B15" s="7" t="s">
        <v>100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7" t="s">
        <v>103</v>
      </c>
      <c r="N15" s="7" t="s">
        <v>130</v>
      </c>
    </row>
    <row r="16" spans="1:14">
      <c r="A16" s="1" t="s">
        <v>138</v>
      </c>
      <c r="B16" s="7" t="s">
        <v>102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7" t="s">
        <v>104</v>
      </c>
      <c r="N16" s="7" t="s">
        <v>152</v>
      </c>
    </row>
    <row r="17" spans="1:14">
      <c r="A17" s="1" t="s">
        <v>136</v>
      </c>
      <c r="B17" s="7" t="s">
        <v>137</v>
      </c>
      <c r="C17" s="13"/>
      <c r="D17" s="13"/>
      <c r="E17" s="13"/>
      <c r="F17" s="13"/>
      <c r="G17" s="13"/>
      <c r="H17" s="13"/>
      <c r="I17" s="13"/>
      <c r="J17" s="13"/>
      <c r="K17" s="13"/>
      <c r="L17" s="13">
        <v>4.5</v>
      </c>
      <c r="M17" s="8" t="s">
        <v>151</v>
      </c>
    </row>
    <row r="18" spans="1:14">
      <c r="A18" s="1" t="s">
        <v>153</v>
      </c>
      <c r="B18" s="7" t="s">
        <v>155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7" t="s">
        <v>159</v>
      </c>
      <c r="N18" s="7" t="s">
        <v>131</v>
      </c>
    </row>
    <row r="19" spans="1:14">
      <c r="A19" s="1" t="s">
        <v>154</v>
      </c>
      <c r="B19" s="7" t="s">
        <v>156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7" t="s">
        <v>159</v>
      </c>
      <c r="N19" s="7" t="s">
        <v>131</v>
      </c>
    </row>
    <row r="20" spans="1:14">
      <c r="A20" s="1" t="s">
        <v>157</v>
      </c>
      <c r="B20" s="7" t="s">
        <v>158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7" t="s">
        <v>160</v>
      </c>
      <c r="N20" s="7" t="s">
        <v>131</v>
      </c>
    </row>
    <row r="21" spans="1:14">
      <c r="A21" s="1" t="s">
        <v>163</v>
      </c>
      <c r="B21" s="7" t="s">
        <v>161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7" t="s">
        <v>159</v>
      </c>
      <c r="N21" s="7" t="s">
        <v>131</v>
      </c>
    </row>
    <row r="22" spans="1:14">
      <c r="A22" s="1" t="s">
        <v>164</v>
      </c>
      <c r="B22" s="7" t="s">
        <v>162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7" t="s">
        <v>159</v>
      </c>
      <c r="N22" s="7" t="s">
        <v>131</v>
      </c>
    </row>
    <row r="23" spans="1:14">
      <c r="A23" s="1" t="s">
        <v>169</v>
      </c>
      <c r="B23" s="7" t="s">
        <v>170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7" t="s">
        <v>173</v>
      </c>
      <c r="N23" s="7" t="s">
        <v>131</v>
      </c>
    </row>
    <row r="24" spans="1:14">
      <c r="A24" s="1" t="s">
        <v>171</v>
      </c>
      <c r="B24" s="7" t="s">
        <v>172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7" t="s">
        <v>174</v>
      </c>
      <c r="N24" s="7" t="s">
        <v>131</v>
      </c>
    </row>
    <row r="25" spans="1:14">
      <c r="A25" s="1" t="s">
        <v>180</v>
      </c>
      <c r="B25" s="7" t="s">
        <v>181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304.13</v>
      </c>
      <c r="L25" s="13"/>
      <c r="M25" s="7" t="s">
        <v>103</v>
      </c>
      <c r="N25" s="7" t="s">
        <v>187</v>
      </c>
    </row>
    <row r="26" spans="1:14">
      <c r="A26" s="1" t="s">
        <v>182</v>
      </c>
      <c r="B26" s="7" t="s">
        <v>183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7380000</v>
      </c>
      <c r="L26" s="13"/>
      <c r="M26" s="7" t="s">
        <v>135</v>
      </c>
      <c r="N26" s="7" t="s">
        <v>187</v>
      </c>
    </row>
    <row r="27" spans="1:14">
      <c r="A27" s="1" t="s">
        <v>184</v>
      </c>
      <c r="B27" s="7" t="s">
        <v>185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7" t="s">
        <v>186</v>
      </c>
      <c r="N27" s="7" t="s">
        <v>187</v>
      </c>
    </row>
    <row r="28" spans="1:14">
      <c r="A28" s="1" t="s">
        <v>190</v>
      </c>
      <c r="B28" s="7" t="s">
        <v>191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0.23899999999999999</v>
      </c>
      <c r="L28" s="13"/>
      <c r="N28" s="7" t="s">
        <v>232</v>
      </c>
    </row>
    <row r="29" spans="1:14">
      <c r="A29" s="1" t="s">
        <v>204</v>
      </c>
      <c r="B29" s="7" t="s">
        <v>200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>
        <v>4.63659</v>
      </c>
      <c r="L29" s="13"/>
      <c r="M29" s="7"/>
      <c r="N29" s="7" t="s">
        <v>179</v>
      </c>
    </row>
    <row r="30" spans="1:14">
      <c r="A30" s="1" t="s">
        <v>205</v>
      </c>
      <c r="B30" s="7" t="s">
        <v>192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>
        <v>2.7413200000000002E-3</v>
      </c>
      <c r="L30" s="13"/>
      <c r="M30" s="7" t="s">
        <v>175</v>
      </c>
      <c r="N30" s="7" t="s">
        <v>179</v>
      </c>
    </row>
    <row r="31" spans="1:14">
      <c r="A31" s="1" t="s">
        <v>202</v>
      </c>
      <c r="B31" s="7" t="s">
        <v>193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>
        <v>-9.9582900000000002E-7</v>
      </c>
      <c r="L31" s="13"/>
      <c r="M31" s="7" t="s">
        <v>176</v>
      </c>
      <c r="N31" s="7" t="s">
        <v>179</v>
      </c>
    </row>
    <row r="32" spans="1:14">
      <c r="A32" s="1" t="s">
        <v>203</v>
      </c>
      <c r="B32" s="7" t="s">
        <v>194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>
        <v>1.6037300000000001E-10</v>
      </c>
      <c r="L32" s="13"/>
      <c r="M32" s="7" t="s">
        <v>177</v>
      </c>
      <c r="N32" s="7" t="s">
        <v>179</v>
      </c>
    </row>
    <row r="33" spans="1:14">
      <c r="A33" s="1" t="s">
        <v>206</v>
      </c>
      <c r="B33" s="7" t="s">
        <v>195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>
        <v>-9.1610299999999997E-15</v>
      </c>
      <c r="L33" s="13"/>
      <c r="M33" s="7" t="s">
        <v>178</v>
      </c>
      <c r="N33" s="7" t="s">
        <v>179</v>
      </c>
    </row>
    <row r="34" spans="1:14">
      <c r="A34" s="1" t="s">
        <v>212</v>
      </c>
      <c r="B34" s="7" t="s">
        <v>214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>
        <v>-49024.9</v>
      </c>
      <c r="L34" s="13"/>
      <c r="M34" s="7" t="s">
        <v>103</v>
      </c>
      <c r="N34" s="7" t="s">
        <v>179</v>
      </c>
    </row>
    <row r="35" spans="1:14">
      <c r="A35" s="1" t="s">
        <v>213</v>
      </c>
      <c r="B35" s="7" t="s">
        <v>215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>
        <v>-1.9353499999999999</v>
      </c>
      <c r="L35" s="13"/>
      <c r="N35" s="7" t="s">
        <v>179</v>
      </c>
    </row>
    <row r="36" spans="1:14">
      <c r="A36" s="1" t="s">
        <v>209</v>
      </c>
      <c r="B36" s="7" t="s">
        <v>201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>
        <v>2.35677</v>
      </c>
      <c r="L36" s="13"/>
      <c r="N36" s="7" t="s">
        <v>179</v>
      </c>
    </row>
    <row r="37" spans="1:14">
      <c r="A37" s="1" t="s">
        <v>210</v>
      </c>
      <c r="B37" s="7" t="s">
        <v>196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>
        <v>8.9847999999999994E-3</v>
      </c>
      <c r="L37" s="13"/>
      <c r="M37" s="7" t="s">
        <v>175</v>
      </c>
      <c r="N37" s="7" t="s">
        <v>179</v>
      </c>
    </row>
    <row r="38" spans="1:14">
      <c r="A38" s="1" t="s">
        <v>207</v>
      </c>
      <c r="B38" s="7" t="s">
        <v>197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>
        <v>-7.1235599999999996E-6</v>
      </c>
      <c r="L38" s="13"/>
      <c r="M38" s="7" t="s">
        <v>176</v>
      </c>
      <c r="N38" s="7" t="s">
        <v>179</v>
      </c>
    </row>
    <row r="39" spans="1:14">
      <c r="A39" s="1" t="s">
        <v>208</v>
      </c>
      <c r="B39" s="7" t="s">
        <v>198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>
        <v>2.4591900000000001E-9</v>
      </c>
      <c r="L39" s="13"/>
      <c r="M39" s="7" t="s">
        <v>177</v>
      </c>
      <c r="N39" s="7" t="s">
        <v>179</v>
      </c>
    </row>
    <row r="40" spans="1:14">
      <c r="A40" s="1" t="s">
        <v>211</v>
      </c>
      <c r="B40" s="7" t="s">
        <v>199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>
        <v>1.4370000000000001E-13</v>
      </c>
      <c r="L40" s="13"/>
      <c r="M40" s="7" t="s">
        <v>178</v>
      </c>
      <c r="N40" s="7" t="s">
        <v>179</v>
      </c>
    </row>
    <row r="41" spans="1:14">
      <c r="A41" s="1" t="s">
        <v>216</v>
      </c>
      <c r="B41" s="7" t="s">
        <v>218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>
        <v>-48372</v>
      </c>
      <c r="L41" s="13"/>
      <c r="M41" s="7" t="s">
        <v>103</v>
      </c>
      <c r="N41" s="7" t="s">
        <v>179</v>
      </c>
    </row>
    <row r="42" spans="1:14">
      <c r="A42" s="1" t="s">
        <v>217</v>
      </c>
      <c r="B42" s="7" t="s">
        <v>219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>
        <v>9.9010499999999997</v>
      </c>
      <c r="L42" s="13"/>
      <c r="N42" s="7" t="s">
        <v>179</v>
      </c>
    </row>
    <row r="43" spans="1:14">
      <c r="A43" s="1" t="s">
        <v>223</v>
      </c>
      <c r="B43" s="7" t="s">
        <v>224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K43" s="3">
        <v>3.5000000000000003E-2</v>
      </c>
      <c r="M43" s="7" t="s">
        <v>227</v>
      </c>
      <c r="N43" s="7" t="s">
        <v>242</v>
      </c>
    </row>
    <row r="44" spans="1:14">
      <c r="A44" s="1" t="s">
        <v>225</v>
      </c>
      <c r="B44" s="7" t="s">
        <v>226</v>
      </c>
      <c r="C44" s="15"/>
      <c r="D44" s="15">
        <v>1300</v>
      </c>
      <c r="E44" s="15">
        <v>1600</v>
      </c>
      <c r="F44" s="15">
        <v>4200</v>
      </c>
      <c r="G44" s="15">
        <v>500</v>
      </c>
      <c r="H44" s="15">
        <v>5000</v>
      </c>
      <c r="I44" s="13"/>
      <c r="J44" s="13"/>
      <c r="K44" s="13">
        <v>2400</v>
      </c>
      <c r="M44" s="7" t="s">
        <v>103</v>
      </c>
      <c r="N44" s="7" t="s">
        <v>242</v>
      </c>
    </row>
    <row r="45" spans="1:14">
      <c r="A45" s="1" t="s">
        <v>234</v>
      </c>
      <c r="B45" s="7" t="s">
        <v>233</v>
      </c>
      <c r="C45" s="16">
        <v>75.349999999999994</v>
      </c>
      <c r="D45" s="17">
        <v>0</v>
      </c>
      <c r="E45" s="17">
        <v>0</v>
      </c>
      <c r="F45" s="17">
        <v>0</v>
      </c>
      <c r="G45" s="17">
        <v>0</v>
      </c>
      <c r="H45" s="16">
        <v>70.63</v>
      </c>
      <c r="I45" s="9">
        <v>138.9</v>
      </c>
      <c r="J45" s="9">
        <v>187.49</v>
      </c>
      <c r="M45" s="7" t="s">
        <v>160</v>
      </c>
      <c r="N45" s="7" t="s">
        <v>131</v>
      </c>
    </row>
    <row r="46" spans="1:14">
      <c r="A46" s="1" t="s">
        <v>256</v>
      </c>
      <c r="B46" s="7" t="s">
        <v>259</v>
      </c>
      <c r="C46" s="3">
        <v>-36.826000000000001</v>
      </c>
      <c r="D46" s="18">
        <v>42.606000000000002</v>
      </c>
      <c r="E46" s="21">
        <v>3.8439999999999999</v>
      </c>
      <c r="F46" s="21">
        <v>-7.8739999999999997</v>
      </c>
      <c r="G46" s="21">
        <v>27.757999999999999</v>
      </c>
      <c r="H46" s="20">
        <v>-8.4860000000000007</v>
      </c>
      <c r="K46">
        <v>18.811</v>
      </c>
      <c r="N46" s="7" t="s">
        <v>268</v>
      </c>
    </row>
    <row r="47" spans="1:14">
      <c r="A47" s="1" t="s">
        <v>257</v>
      </c>
      <c r="B47" s="7" t="s">
        <v>260</v>
      </c>
      <c r="C47" s="3">
        <v>0.42899999999999999</v>
      </c>
      <c r="D47" s="3">
        <v>0.47499999999999998</v>
      </c>
      <c r="E47" s="22">
        <v>0.40111999999999998</v>
      </c>
      <c r="F47" s="22">
        <v>0.36699999999999999</v>
      </c>
      <c r="G47" s="22">
        <v>0.21199999999999999</v>
      </c>
      <c r="H47" s="22">
        <v>9.0368000000000004E-2</v>
      </c>
      <c r="K47" s="3">
        <v>0.49837999999999999</v>
      </c>
      <c r="N47" s="7" t="s">
        <v>268</v>
      </c>
    </row>
    <row r="48" spans="1:14">
      <c r="A48" s="1" t="s">
        <v>258</v>
      </c>
      <c r="B48" s="7" t="s">
        <v>261</v>
      </c>
      <c r="C48" s="3">
        <v>-1.6200000000000001E-5</v>
      </c>
      <c r="D48" s="3">
        <v>-9.8800000000000003E-5</v>
      </c>
      <c r="E48" s="22">
        <v>-1.4302999999999999E-4</v>
      </c>
      <c r="F48" s="22">
        <v>-4.4700000000000004E-6</v>
      </c>
      <c r="G48" s="22">
        <v>-3.2799999999999998E-5</v>
      </c>
      <c r="H48" s="22">
        <v>7.9146000000000004E-5</v>
      </c>
      <c r="K48" s="3">
        <v>-1.0851E-4</v>
      </c>
      <c r="N48" s="7" t="s">
        <v>268</v>
      </c>
    </row>
    <row r="49" spans="1:14">
      <c r="A49" s="1" t="s">
        <v>262</v>
      </c>
      <c r="B49" s="7" t="s">
        <v>263</v>
      </c>
      <c r="C49" s="3">
        <v>5.2999999999999998E-4</v>
      </c>
      <c r="D49" s="3">
        <v>3.0899999999999999E-3</v>
      </c>
      <c r="E49" s="22">
        <v>-9.3500000000000007E-3</v>
      </c>
      <c r="F49" s="22">
        <v>4.5700000000000003E-3</v>
      </c>
      <c r="G49" s="22">
        <v>3.9510000000000003E-2</v>
      </c>
      <c r="H49" s="20">
        <v>-1.3600000000000001E-3</v>
      </c>
      <c r="K49">
        <v>-1.2E-2</v>
      </c>
      <c r="N49" s="7" t="s">
        <v>268</v>
      </c>
    </row>
    <row r="50" spans="1:14">
      <c r="A50" s="1" t="s">
        <v>265</v>
      </c>
      <c r="B50" s="7" t="s">
        <v>266</v>
      </c>
      <c r="C50" s="3">
        <v>4.7092999999999998E-5</v>
      </c>
      <c r="D50" s="3">
        <v>7.593E-5</v>
      </c>
      <c r="E50" s="3">
        <v>1.4028000000000001E-4</v>
      </c>
      <c r="F50" s="3">
        <v>2.3238999999999999E-5</v>
      </c>
      <c r="G50" s="3">
        <v>4.5918E-4</v>
      </c>
      <c r="H50" s="3">
        <v>3.7886000000000003E-5</v>
      </c>
      <c r="K50" s="3">
        <v>1.0208E-4</v>
      </c>
      <c r="N50" s="7" t="s">
        <v>268</v>
      </c>
    </row>
    <row r="51" spans="1:14">
      <c r="A51" s="1" t="s">
        <v>264</v>
      </c>
      <c r="B51" s="7" t="s">
        <v>267</v>
      </c>
      <c r="C51" s="3">
        <v>4.9550999999999998E-8</v>
      </c>
      <c r="D51" s="3">
        <v>-1.1014E-8</v>
      </c>
      <c r="E51" s="3">
        <v>3.3180000000000003E-8</v>
      </c>
      <c r="F51" s="3">
        <v>1.4810000000000001E-7</v>
      </c>
      <c r="G51" s="3">
        <v>-6.4933000000000003E-8</v>
      </c>
      <c r="H51" s="3">
        <v>2.6807E-8</v>
      </c>
      <c r="K51" s="3">
        <v>-2.2402999999999999E-8</v>
      </c>
      <c r="N51" s="7" t="s">
        <v>268</v>
      </c>
    </row>
    <row r="52" spans="1:14">
      <c r="A52" s="1" t="s">
        <v>281</v>
      </c>
      <c r="B52" s="7" t="s">
        <v>282</v>
      </c>
      <c r="E52" s="3">
        <v>-890710</v>
      </c>
      <c r="G52" s="3">
        <v>-286000</v>
      </c>
      <c r="M52" t="s">
        <v>159</v>
      </c>
      <c r="N52" s="7" t="s">
        <v>283</v>
      </c>
    </row>
    <row r="53" spans="1:14">
      <c r="A53" s="1" t="s">
        <v>284</v>
      </c>
      <c r="B53" s="7" t="s">
        <v>285</v>
      </c>
      <c r="E53">
        <v>250</v>
      </c>
      <c r="F53" s="3">
        <v>400</v>
      </c>
      <c r="I53" s="6">
        <v>100</v>
      </c>
      <c r="M53" t="s">
        <v>274</v>
      </c>
      <c r="N53" s="7" t="s">
        <v>286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topLeftCell="A6" workbookViewId="0">
      <selection activeCell="H29" sqref="H29"/>
    </sheetView>
  </sheetViews>
  <sheetFormatPr baseColWidth="10" defaultRowHeight="16"/>
  <cols>
    <col min="1" max="1" width="32" style="1" customWidth="1"/>
    <col min="2" max="2" width="17.1640625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133</v>
      </c>
      <c r="I1" s="1" t="s">
        <v>129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46</v>
      </c>
      <c r="C5">
        <v>2</v>
      </c>
    </row>
    <row r="6" spans="1:9">
      <c r="A6" s="1" t="s">
        <v>251</v>
      </c>
      <c r="B6" t="s">
        <v>45</v>
      </c>
      <c r="C6">
        <f>0.015/2</f>
        <v>7.4999999999999997E-3</v>
      </c>
      <c r="H6" t="s">
        <v>252</v>
      </c>
    </row>
    <row r="7" spans="1:9">
      <c r="A7" s="1" t="s">
        <v>245</v>
      </c>
      <c r="B7" t="s">
        <v>246</v>
      </c>
    </row>
    <row r="8" spans="1:9">
      <c r="A8" s="1" t="s">
        <v>243</v>
      </c>
      <c r="B8" t="s">
        <v>244</v>
      </c>
    </row>
    <row r="9" spans="1:9">
      <c r="A9" s="1" t="s">
        <v>27</v>
      </c>
      <c r="B9" t="s">
        <v>28</v>
      </c>
      <c r="C9">
        <v>1</v>
      </c>
    </row>
    <row r="10" spans="1:9">
      <c r="A10" s="1" t="s">
        <v>36</v>
      </c>
      <c r="B10" t="s">
        <v>47</v>
      </c>
      <c r="E10" s="3"/>
    </row>
    <row r="11" spans="1:9">
      <c r="A11" s="1" t="s">
        <v>35</v>
      </c>
      <c r="B11" t="s">
        <v>37</v>
      </c>
      <c r="C11" s="3"/>
    </row>
    <row r="12" spans="1:9">
      <c r="A12" s="1" t="s">
        <v>34</v>
      </c>
      <c r="B12" t="s">
        <v>38</v>
      </c>
    </row>
    <row r="13" spans="1:9">
      <c r="A13" s="1" t="s">
        <v>30</v>
      </c>
      <c r="B13" t="s">
        <v>39</v>
      </c>
      <c r="G13" s="3"/>
    </row>
    <row r="14" spans="1:9">
      <c r="A14" s="1" t="s">
        <v>48</v>
      </c>
      <c r="B14" t="s">
        <v>40</v>
      </c>
    </row>
    <row r="15" spans="1:9">
      <c r="A15" s="1" t="s">
        <v>49</v>
      </c>
      <c r="B15" t="s">
        <v>50</v>
      </c>
      <c r="G15">
        <f>10*365*24*3600</f>
        <v>315360000</v>
      </c>
      <c r="H15" t="s">
        <v>168</v>
      </c>
    </row>
    <row r="16" spans="1:9">
      <c r="A16" s="1" t="s">
        <v>59</v>
      </c>
      <c r="B16" t="s">
        <v>60</v>
      </c>
      <c r="D16">
        <v>0.74</v>
      </c>
      <c r="E16">
        <v>0.74</v>
      </c>
      <c r="F16" s="23">
        <v>0.74</v>
      </c>
    </row>
    <row r="17" spans="1:8">
      <c r="A17" s="1" t="s">
        <v>165</v>
      </c>
      <c r="B17" t="s">
        <v>166</v>
      </c>
      <c r="C17">
        <v>229410</v>
      </c>
      <c r="H17" t="s">
        <v>159</v>
      </c>
    </row>
    <row r="18" spans="1:8">
      <c r="A18" s="1" t="s">
        <v>167</v>
      </c>
      <c r="B18" t="s">
        <v>247</v>
      </c>
      <c r="C18">
        <v>91880</v>
      </c>
      <c r="H18" t="s">
        <v>159</v>
      </c>
    </row>
    <row r="19" spans="1:8">
      <c r="A19" s="1" t="s">
        <v>220</v>
      </c>
      <c r="B19" t="s">
        <v>221</v>
      </c>
      <c r="G19">
        <v>8.3140000000000001</v>
      </c>
      <c r="H19" t="s">
        <v>124</v>
      </c>
    </row>
    <row r="20" spans="1:8">
      <c r="A20" s="1" t="s">
        <v>239</v>
      </c>
      <c r="B20" t="s">
        <v>240</v>
      </c>
      <c r="C20" s="3">
        <v>38700000</v>
      </c>
      <c r="H20" t="s">
        <v>241</v>
      </c>
    </row>
    <row r="21" spans="1:8">
      <c r="A21" s="1" t="s">
        <v>248</v>
      </c>
      <c r="B21" t="s">
        <v>248</v>
      </c>
      <c r="C21">
        <v>0</v>
      </c>
    </row>
    <row r="22" spans="1:8">
      <c r="A22" s="1" t="s">
        <v>250</v>
      </c>
      <c r="B22" t="s">
        <v>253</v>
      </c>
      <c r="C22" s="3">
        <v>2.5000000000000001E-3</v>
      </c>
      <c r="H22" t="s">
        <v>252</v>
      </c>
    </row>
    <row r="23" spans="1:8">
      <c r="A23" s="1" t="s">
        <v>254</v>
      </c>
      <c r="B23" t="s">
        <v>255</v>
      </c>
      <c r="C23" s="19">
        <v>10000</v>
      </c>
    </row>
    <row r="24" spans="1:8">
      <c r="A24" s="1" t="s">
        <v>269</v>
      </c>
      <c r="B24" t="s">
        <v>270</v>
      </c>
      <c r="C24">
        <v>500</v>
      </c>
      <c r="H24" t="s">
        <v>271</v>
      </c>
    </row>
    <row r="25" spans="1:8">
      <c r="A25" s="1" t="s">
        <v>272</v>
      </c>
      <c r="B25" t="s">
        <v>273</v>
      </c>
      <c r="C25">
        <v>0.15</v>
      </c>
      <c r="H25" t="s">
        <v>274</v>
      </c>
    </row>
    <row r="26" spans="1:8">
      <c r="A26" s="1" t="s">
        <v>275</v>
      </c>
      <c r="B26" t="s">
        <v>276</v>
      </c>
      <c r="C26">
        <v>0.1</v>
      </c>
      <c r="H26" t="s">
        <v>274</v>
      </c>
    </row>
    <row r="27" spans="1:8">
      <c r="A27" s="1" t="s">
        <v>277</v>
      </c>
      <c r="B27" t="s">
        <v>278</v>
      </c>
      <c r="C27">
        <v>20</v>
      </c>
      <c r="H27" t="s">
        <v>274</v>
      </c>
    </row>
    <row r="28" spans="1:8">
      <c r="A28" s="1" t="s">
        <v>279</v>
      </c>
      <c r="B28" t="s">
        <v>280</v>
      </c>
      <c r="C28">
        <v>250</v>
      </c>
      <c r="H28" t="s">
        <v>274</v>
      </c>
    </row>
    <row r="29" spans="1:8">
      <c r="A29" s="1" t="s">
        <v>287</v>
      </c>
      <c r="B29" t="s">
        <v>288</v>
      </c>
      <c r="H29" t="s">
        <v>252</v>
      </c>
    </row>
    <row r="30" spans="1:8">
      <c r="A30" s="1" t="s">
        <v>289</v>
      </c>
      <c r="B30" t="s">
        <v>290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activeCell="C19" sqref="C19"/>
    </sheetView>
  </sheetViews>
  <sheetFormatPr baseColWidth="10" defaultRowHeight="16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133</v>
      </c>
      <c r="O1" s="5" t="s">
        <v>222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66</v>
      </c>
      <c r="B3" s="6" t="s">
        <v>5</v>
      </c>
      <c r="C3" s="6" t="s">
        <v>139</v>
      </c>
      <c r="D3" s="6" t="s">
        <v>140</v>
      </c>
      <c r="E3" s="6" t="s">
        <v>141</v>
      </c>
      <c r="F3" s="6" t="s">
        <v>142</v>
      </c>
      <c r="G3" s="6" t="s">
        <v>143</v>
      </c>
      <c r="H3" s="6" t="s">
        <v>144</v>
      </c>
      <c r="I3" s="6" t="s">
        <v>145</v>
      </c>
      <c r="J3" s="6" t="s">
        <v>146</v>
      </c>
      <c r="K3" s="6" t="s">
        <v>147</v>
      </c>
      <c r="L3" s="6" t="s">
        <v>148</v>
      </c>
      <c r="M3" s="6" t="s">
        <v>149</v>
      </c>
    </row>
    <row r="4" spans="1:15">
      <c r="A4" s="1" t="s">
        <v>67</v>
      </c>
      <c r="B4" t="s">
        <v>68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134</v>
      </c>
    </row>
    <row r="5" spans="1:15">
      <c r="A5" s="1" t="s">
        <v>69</v>
      </c>
      <c r="B5" t="s">
        <v>70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134</v>
      </c>
    </row>
    <row r="6" spans="1:15">
      <c r="A6" s="1" t="s">
        <v>71</v>
      </c>
      <c r="B6" t="s">
        <v>72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135</v>
      </c>
    </row>
    <row r="7" spans="1:15">
      <c r="A7" s="1" t="s">
        <v>73</v>
      </c>
      <c r="B7" t="s">
        <v>74</v>
      </c>
      <c r="C7">
        <v>298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103</v>
      </c>
    </row>
    <row r="8" spans="1:15">
      <c r="A8" s="1" t="s">
        <v>75</v>
      </c>
      <c r="B8" t="s">
        <v>76</v>
      </c>
      <c r="C8">
        <v>0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126</v>
      </c>
      <c r="B9" t="s">
        <v>77</v>
      </c>
      <c r="C9">
        <v>0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78</v>
      </c>
      <c r="B10" t="s">
        <v>79</v>
      </c>
      <c r="C10">
        <v>0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v>0.4</v>
      </c>
      <c r="J10">
        <v>0.4</v>
      </c>
      <c r="K10">
        <v>0</v>
      </c>
      <c r="L10">
        <v>0.4</v>
      </c>
      <c r="M10">
        <v>0.4</v>
      </c>
    </row>
    <row r="11" spans="1:15">
      <c r="A11" s="5" t="s">
        <v>80</v>
      </c>
      <c r="B11" t="s">
        <v>81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</v>
      </c>
    </row>
    <row r="12" spans="1:15">
      <c r="A12" s="5" t="s">
        <v>82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84</v>
      </c>
      <c r="B13" t="s">
        <v>85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228</v>
      </c>
      <c r="B14" t="s">
        <v>229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0.5</v>
      </c>
      <c r="L14">
        <v>0</v>
      </c>
      <c r="M14">
        <v>0</v>
      </c>
    </row>
    <row r="15" spans="1:15">
      <c r="A15" s="5" t="s">
        <v>235</v>
      </c>
      <c r="B15" t="s">
        <v>236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5">
      <c r="A16" s="1" t="s">
        <v>86</v>
      </c>
      <c r="B16" t="s">
        <v>91</v>
      </c>
      <c r="C16">
        <v>0.6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  <c r="J16">
        <v>0.1</v>
      </c>
      <c r="K16">
        <v>0</v>
      </c>
      <c r="L16">
        <v>0.1</v>
      </c>
      <c r="M16">
        <v>0.1</v>
      </c>
    </row>
    <row r="17" spans="1:13">
      <c r="A17" s="1" t="s">
        <v>127</v>
      </c>
      <c r="B17" t="s">
        <v>92</v>
      </c>
      <c r="C17">
        <v>0.4</v>
      </c>
      <c r="D17">
        <v>0.2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</v>
      </c>
      <c r="L17">
        <v>0.2</v>
      </c>
      <c r="M17">
        <v>0.2</v>
      </c>
    </row>
    <row r="18" spans="1:13">
      <c r="A18" s="5" t="s">
        <v>90</v>
      </c>
      <c r="B18" t="s">
        <v>93</v>
      </c>
      <c r="C18">
        <v>0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</v>
      </c>
      <c r="L18">
        <v>0.4</v>
      </c>
      <c r="M18">
        <v>0.4</v>
      </c>
    </row>
    <row r="19" spans="1:13">
      <c r="A19" s="5" t="s">
        <v>87</v>
      </c>
      <c r="B19" t="s">
        <v>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88</v>
      </c>
      <c r="B20" t="s">
        <v>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89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188</v>
      </c>
      <c r="B22" t="s">
        <v>189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230</v>
      </c>
      <c r="B23" t="s">
        <v>231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RuOeLH40My@student.ethz.ch</cp:lastModifiedBy>
  <dcterms:created xsi:type="dcterms:W3CDTF">2018-04-18T16:11:41Z</dcterms:created>
  <dcterms:modified xsi:type="dcterms:W3CDTF">2018-04-27T14:03:00Z</dcterms:modified>
</cp:coreProperties>
</file>