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CDA\Report\Jan\"/>
    </mc:Choice>
  </mc:AlternateContent>
  <xr:revisionPtr revIDLastSave="0" documentId="8_{05D11BE9-AE46-4B97-9216-0FE6428967C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iroring" sheetId="3" r:id="rId1"/>
    <sheet name="Atttendance" sheetId="7" r:id="rId2"/>
    <sheet name="Sheet7" sheetId="8" r:id="rId3"/>
    <sheet name="Raw" sheetId="1" r:id="rId4"/>
  </sheets>
  <definedNames>
    <definedName name="_xlnm._FilterDatabase" localSheetId="0" hidden="1">Miroring!$A$1:$B$24</definedName>
    <definedName name="_xlnm._FilterDatabase" localSheetId="3" hidden="1">Raw!$A$1:$E$490</definedName>
  </definedNames>
  <calcPr calcId="191029"/>
  <pivotCaches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8" l="1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5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" i="7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2" i="1"/>
</calcChain>
</file>

<file path=xl/sharedStrings.xml><?xml version="1.0" encoding="utf-8"?>
<sst xmlns="http://schemas.openxmlformats.org/spreadsheetml/2006/main" count="2067" uniqueCount="452">
  <si>
    <t>AUX UserName</t>
  </si>
  <si>
    <t>AUX Description</t>
  </si>
  <si>
    <t>AUX Start Date</t>
  </si>
  <si>
    <t>AUX End Date</t>
  </si>
  <si>
    <t>AUX Interval</t>
  </si>
  <si>
    <t>Cesar1</t>
  </si>
  <si>
    <t>Long Break</t>
  </si>
  <si>
    <t>00:54:31:000</t>
  </si>
  <si>
    <t>Abdul1</t>
  </si>
  <si>
    <t>Training</t>
  </si>
  <si>
    <t>00:02:13:000</t>
  </si>
  <si>
    <t>00:00:08:000</t>
  </si>
  <si>
    <t>00:45:19:000</t>
  </si>
  <si>
    <t>Jauhar</t>
  </si>
  <si>
    <t>00:04:32:000</t>
  </si>
  <si>
    <t>Demmy1</t>
  </si>
  <si>
    <t>00:33:49:000</t>
  </si>
  <si>
    <t>Kiki1</t>
  </si>
  <si>
    <t>Toilet</t>
  </si>
  <si>
    <t>00:00:24:000</t>
  </si>
  <si>
    <t>Fahmi</t>
  </si>
  <si>
    <t>00:01:07:000</t>
  </si>
  <si>
    <t>00:40:03:000</t>
  </si>
  <si>
    <t>00:36:53:000</t>
  </si>
  <si>
    <t>00:23:18:000</t>
  </si>
  <si>
    <t>Rino</t>
  </si>
  <si>
    <t>00:47:51:000</t>
  </si>
  <si>
    <t>00:01:04:000</t>
  </si>
  <si>
    <t>00:11:10:000</t>
  </si>
  <si>
    <t>00:10:29:000</t>
  </si>
  <si>
    <t>00:01:51:000</t>
  </si>
  <si>
    <t>Short Break</t>
  </si>
  <si>
    <t>00:00:03:000</t>
  </si>
  <si>
    <t>00:01:35:000</t>
  </si>
  <si>
    <t>00:41:59:000</t>
  </si>
  <si>
    <t>00:07:51:000</t>
  </si>
  <si>
    <t>01:03:59:000</t>
  </si>
  <si>
    <t>00:02:14:000</t>
  </si>
  <si>
    <t>00:02:52:000</t>
  </si>
  <si>
    <t>Antony</t>
  </si>
  <si>
    <t>00:21:15:000</t>
  </si>
  <si>
    <t>00:04:12:000</t>
  </si>
  <si>
    <t>00:00:52:000</t>
  </si>
  <si>
    <t>00:03:31:000</t>
  </si>
  <si>
    <t>00:02:40:000</t>
  </si>
  <si>
    <t>Aditya1</t>
  </si>
  <si>
    <t>Pray/Sholat</t>
  </si>
  <si>
    <t>02:34:19:000</t>
  </si>
  <si>
    <t/>
  </si>
  <si>
    <t>00:00:15:000</t>
  </si>
  <si>
    <t>00:00:10:000</t>
  </si>
  <si>
    <t>00:00:14:000</t>
  </si>
  <si>
    <t>00:07:56:000</t>
  </si>
  <si>
    <t>Ready</t>
  </si>
  <si>
    <t>00:01:06:000</t>
  </si>
  <si>
    <t>00:54:49:000</t>
  </si>
  <si>
    <t>00:54:26:000</t>
  </si>
  <si>
    <t>00:54:05:000</t>
  </si>
  <si>
    <t>00:00:49:000</t>
  </si>
  <si>
    <t>00:00:09:000</t>
  </si>
  <si>
    <t>00:31:59:000</t>
  </si>
  <si>
    <t>Syawalika1</t>
  </si>
  <si>
    <t>00:06:35:000</t>
  </si>
  <si>
    <t>00:03:59:000</t>
  </si>
  <si>
    <t>00:15:27:000</t>
  </si>
  <si>
    <t>00:08:46:000</t>
  </si>
  <si>
    <t>Friday Pray</t>
  </si>
  <si>
    <t>00:47:08:000</t>
  </si>
  <si>
    <t>00:19:49:000</t>
  </si>
  <si>
    <t>00:03:51:000</t>
  </si>
  <si>
    <t>00:01:24:000</t>
  </si>
  <si>
    <t>00:07:47:000</t>
  </si>
  <si>
    <t>00:02:55:000</t>
  </si>
  <si>
    <t>Kiki</t>
  </si>
  <si>
    <t>00:00:04:000</t>
  </si>
  <si>
    <t>00:58:03:000</t>
  </si>
  <si>
    <t>00:07:33:000</t>
  </si>
  <si>
    <t>00:00:01:000</t>
  </si>
  <si>
    <t>00:11:02:000</t>
  </si>
  <si>
    <t>00:10:50:000</t>
  </si>
  <si>
    <t>00:53:19:000</t>
  </si>
  <si>
    <t>Abdul</t>
  </si>
  <si>
    <t>00:00:31:000</t>
  </si>
  <si>
    <t>Cesar</t>
  </si>
  <si>
    <t>00:01:50:000</t>
  </si>
  <si>
    <t>00:00:28:000</t>
  </si>
  <si>
    <t>00:01:11:000</t>
  </si>
  <si>
    <t>00:00:34:000</t>
  </si>
  <si>
    <t>00:03:53:000</t>
  </si>
  <si>
    <t>00:01:09:000</t>
  </si>
  <si>
    <t>00:00:16:000</t>
  </si>
  <si>
    <t>Demmy</t>
  </si>
  <si>
    <t>00:00:17:000</t>
  </si>
  <si>
    <t>00:04:33:000</t>
  </si>
  <si>
    <t>00:04:23:000</t>
  </si>
  <si>
    <t>Aditya</t>
  </si>
  <si>
    <t>00:03:28:000</t>
  </si>
  <si>
    <t>00:08:07:000</t>
  </si>
  <si>
    <t>00:02:49:000</t>
  </si>
  <si>
    <t>00:01:58:000</t>
  </si>
  <si>
    <t>00:00:44:000</t>
  </si>
  <si>
    <t>00:06:13:000</t>
  </si>
  <si>
    <t>00:01:00:000</t>
  </si>
  <si>
    <t>00:01:54:000</t>
  </si>
  <si>
    <t>00:00:18:000</t>
  </si>
  <si>
    <t>00:03:13:000</t>
  </si>
  <si>
    <t>00:01:47:000</t>
  </si>
  <si>
    <t>00:01:17:000</t>
  </si>
  <si>
    <t>Rizky</t>
  </si>
  <si>
    <t>00:04:10:000</t>
  </si>
  <si>
    <t>00:00:27:000</t>
  </si>
  <si>
    <t>Devira</t>
  </si>
  <si>
    <t>00:03:18:000</t>
  </si>
  <si>
    <t>02:15:01:000</t>
  </si>
  <si>
    <t>02:06:05:000</t>
  </si>
  <si>
    <t>Nimah</t>
  </si>
  <si>
    <t>02:05:53:000</t>
  </si>
  <si>
    <t>02:01:30:000</t>
  </si>
  <si>
    <t>01:37:29:000</t>
  </si>
  <si>
    <t>01:15:07:000</t>
  </si>
  <si>
    <t>00:52:06:000</t>
  </si>
  <si>
    <t>00:16:25:000</t>
  </si>
  <si>
    <t>00:01:41:000</t>
  </si>
  <si>
    <t>Dhea</t>
  </si>
  <si>
    <t>Follow Up Customer</t>
  </si>
  <si>
    <t>00:02:25:000</t>
  </si>
  <si>
    <t>00:01:15:000</t>
  </si>
  <si>
    <t>00:06:37:000</t>
  </si>
  <si>
    <t>00:09:27:000</t>
  </si>
  <si>
    <t>00:00:02:000</t>
  </si>
  <si>
    <t>00:01:56:000</t>
  </si>
  <si>
    <t>00:04:22:000</t>
  </si>
  <si>
    <t>00:00:25:000</t>
  </si>
  <si>
    <t>Syawalika</t>
  </si>
  <si>
    <t>01:09:19:000</t>
  </si>
  <si>
    <t>00:01:26:000</t>
  </si>
  <si>
    <t>00:35:20:000</t>
  </si>
  <si>
    <t>00:03:11:000</t>
  </si>
  <si>
    <t>00:03:42:000</t>
  </si>
  <si>
    <t>00:12:28:000</t>
  </si>
  <si>
    <t>00:04:53:000</t>
  </si>
  <si>
    <t>00:57:24:000</t>
  </si>
  <si>
    <t>00:51:09:000</t>
  </si>
  <si>
    <t>00:01:43:000</t>
  </si>
  <si>
    <t>00:06:55:000</t>
  </si>
  <si>
    <t>00:14:13:000</t>
  </si>
  <si>
    <t>00:13:57:000</t>
  </si>
  <si>
    <t>00:02:00:000</t>
  </si>
  <si>
    <t>00:00:50:000</t>
  </si>
  <si>
    <t>00:07:02:000</t>
  </si>
  <si>
    <t>00:06:50:000</t>
  </si>
  <si>
    <t>00:09:58:000</t>
  </si>
  <si>
    <t>00:00:38:000</t>
  </si>
  <si>
    <t>00:02:18:000</t>
  </si>
  <si>
    <t>00:00:51:000</t>
  </si>
  <si>
    <t>00:18:04:000</t>
  </si>
  <si>
    <t>01:07:32:000</t>
  </si>
  <si>
    <t>01:07:03:000</t>
  </si>
  <si>
    <t>01:02:52:000</t>
  </si>
  <si>
    <t>00:09:00:000</t>
  </si>
  <si>
    <t>00:01:39:000</t>
  </si>
  <si>
    <t>00:24:33:000</t>
  </si>
  <si>
    <t>00:26:24:000</t>
  </si>
  <si>
    <t>00:08:25:000</t>
  </si>
  <si>
    <t>00:03:09:000</t>
  </si>
  <si>
    <t>00:00:21:000</t>
  </si>
  <si>
    <t>00:01:32:000</t>
  </si>
  <si>
    <t>00:01:55:000</t>
  </si>
  <si>
    <t>00:00:53:000</t>
  </si>
  <si>
    <t>00:05:22:000</t>
  </si>
  <si>
    <t>00:07:25:000</t>
  </si>
  <si>
    <t>00:52:45:000</t>
  </si>
  <si>
    <t>00:08:37:000</t>
  </si>
  <si>
    <t>00:02:10:000</t>
  </si>
  <si>
    <t>00:06:06:000</t>
  </si>
  <si>
    <t>00:55:59:000</t>
  </si>
  <si>
    <t>00:52:09:000</t>
  </si>
  <si>
    <t>00:00:11:000</t>
  </si>
  <si>
    <t>01:06:58:000</t>
  </si>
  <si>
    <t>00:19:16:000</t>
  </si>
  <si>
    <t>00:02:28:000</t>
  </si>
  <si>
    <t>00:09:20:000</t>
  </si>
  <si>
    <t>00:01:34:000</t>
  </si>
  <si>
    <t>00:10:18:000</t>
  </si>
  <si>
    <t>00:02:09:000</t>
  </si>
  <si>
    <t>01:03:46:000</t>
  </si>
  <si>
    <t>00:42:41:000</t>
  </si>
  <si>
    <t>00:35:27:000</t>
  </si>
  <si>
    <t>00:02:12:000</t>
  </si>
  <si>
    <t>00:04:51:000</t>
  </si>
  <si>
    <t>00:05:56:000</t>
  </si>
  <si>
    <t>00:06:29:000</t>
  </si>
  <si>
    <t>00:17:27:000</t>
  </si>
  <si>
    <t>00:00:00:000</t>
  </si>
  <si>
    <t>00:05:13:000</t>
  </si>
  <si>
    <t>00:02:39:000</t>
  </si>
  <si>
    <t>00:10:27:000</t>
  </si>
  <si>
    <t>16:51:44:000</t>
  </si>
  <si>
    <t>16:49:18:000</t>
  </si>
  <si>
    <t>05:27:12:000</t>
  </si>
  <si>
    <t>01:22:26:000</t>
  </si>
  <si>
    <t>00:02:37:000</t>
  </si>
  <si>
    <t>00:14:52:000</t>
  </si>
  <si>
    <t>02:00:21:000</t>
  </si>
  <si>
    <t>00:02:46:000</t>
  </si>
  <si>
    <t>01:01:12:000</t>
  </si>
  <si>
    <t>00:04:04:000</t>
  </si>
  <si>
    <t>00:03:17:000</t>
  </si>
  <si>
    <t>00:52:13:000</t>
  </si>
  <si>
    <t>00:50:30:000</t>
  </si>
  <si>
    <t>00:04:19:000</t>
  </si>
  <si>
    <t>00:01:28:000</t>
  </si>
  <si>
    <t>00:53:34:000</t>
  </si>
  <si>
    <t>00:01:01:000</t>
  </si>
  <si>
    <t>00:17:24:000</t>
  </si>
  <si>
    <t>00:17:01:000</t>
  </si>
  <si>
    <t>00:01:21:000</t>
  </si>
  <si>
    <t>01:02:03:000</t>
  </si>
  <si>
    <t>00:03:24:000</t>
  </si>
  <si>
    <t>00:02:26:000</t>
  </si>
  <si>
    <t>admin</t>
  </si>
  <si>
    <t>00:00:12:000</t>
  </si>
  <si>
    <t>Uspen</t>
  </si>
  <si>
    <t>00:00:13:000</t>
  </si>
  <si>
    <t>Team Meeting/Coaching</t>
  </si>
  <si>
    <t>00:00:07:000</t>
  </si>
  <si>
    <t>00:53:29:000</t>
  </si>
  <si>
    <t>00:12:44:000</t>
  </si>
  <si>
    <t>00:16:56:000</t>
  </si>
  <si>
    <t>00:13:36:000</t>
  </si>
  <si>
    <t>00:01:05:000</t>
  </si>
  <si>
    <t>00:03:56:000</t>
  </si>
  <si>
    <t>00:02:01:000</t>
  </si>
  <si>
    <t>00:01:30:000</t>
  </si>
  <si>
    <t>00:03:58:000</t>
  </si>
  <si>
    <t>00:05:37:000</t>
  </si>
  <si>
    <t>02:30:25:000</t>
  </si>
  <si>
    <t>01:33:20:000</t>
  </si>
  <si>
    <t>00:22:10:000</t>
  </si>
  <si>
    <t>00:08:22:000</t>
  </si>
  <si>
    <t>00:02:08:000</t>
  </si>
  <si>
    <t>01:05:47:000</t>
  </si>
  <si>
    <t>00:07:59:000</t>
  </si>
  <si>
    <t>00:25:18:000</t>
  </si>
  <si>
    <t>00:16:15:000</t>
  </si>
  <si>
    <t>00:12:17:000</t>
  </si>
  <si>
    <t>00:15:36:000</t>
  </si>
  <si>
    <t>00:05:49:000</t>
  </si>
  <si>
    <t>00:01:42:000</t>
  </si>
  <si>
    <t>00:05:16:000</t>
  </si>
  <si>
    <t>00:00:57:000</t>
  </si>
  <si>
    <t>00:01:36:000</t>
  </si>
  <si>
    <t>02:05:36:000</t>
  </si>
  <si>
    <t>00:51:47:000</t>
  </si>
  <si>
    <t>00:11:50:000</t>
  </si>
  <si>
    <t>00:01:59:000</t>
  </si>
  <si>
    <t>00:00:30:000</t>
  </si>
  <si>
    <t>00:00:06:000</t>
  </si>
  <si>
    <t>00:02:11:000</t>
  </si>
  <si>
    <t>00:01:16:000</t>
  </si>
  <si>
    <t>00:13:01:000</t>
  </si>
  <si>
    <t>00:04:42:000</t>
  </si>
  <si>
    <t>00:29:24:000</t>
  </si>
  <si>
    <t>00:07:09:000</t>
  </si>
  <si>
    <t>00:05:00:000</t>
  </si>
  <si>
    <t>00:00:05:000</t>
  </si>
  <si>
    <t>01:11:23:000</t>
  </si>
  <si>
    <t>00:20:21:000</t>
  </si>
  <si>
    <t>00:17:41:000</t>
  </si>
  <si>
    <t>00:11:21:000</t>
  </si>
  <si>
    <t>00:15:45:000</t>
  </si>
  <si>
    <t>02:02:29:000</t>
  </si>
  <si>
    <t>00:58:55:000</t>
  </si>
  <si>
    <t>00:04:27:000</t>
  </si>
  <si>
    <t>00:01:57:000</t>
  </si>
  <si>
    <t>00:15:14:000</t>
  </si>
  <si>
    <t>00:15:00:000</t>
  </si>
  <si>
    <t>00:07:15:000</t>
  </si>
  <si>
    <t>00:10:12:000</t>
  </si>
  <si>
    <t>00:09:45:000</t>
  </si>
  <si>
    <t>00:01:33:000</t>
  </si>
  <si>
    <t>00:17:55:000</t>
  </si>
  <si>
    <t>00:01:18:000</t>
  </si>
  <si>
    <t>01:05:46:000</t>
  </si>
  <si>
    <t>00:56:32:000</t>
  </si>
  <si>
    <t>00:52:32:000</t>
  </si>
  <si>
    <t>00:00:39:000</t>
  </si>
  <si>
    <t>00:06:36:000</t>
  </si>
  <si>
    <t>00:18:21:000</t>
  </si>
  <si>
    <t>00:02:04:000</t>
  </si>
  <si>
    <t>00:02:20:000</t>
  </si>
  <si>
    <t>01:25:50:000</t>
  </si>
  <si>
    <t>16:47:27:000</t>
  </si>
  <si>
    <t>00:02:58:000</t>
  </si>
  <si>
    <t>00:03:10:000</t>
  </si>
  <si>
    <t>00:11:17:000</t>
  </si>
  <si>
    <t>00:03:20:000</t>
  </si>
  <si>
    <t>00:03:16:000</t>
  </si>
  <si>
    <t>00:03:33:000</t>
  </si>
  <si>
    <t>02:02:41:000</t>
  </si>
  <si>
    <t>00:03:02:000</t>
  </si>
  <si>
    <t>00:07:22:000</t>
  </si>
  <si>
    <t>00:02:47:000</t>
  </si>
  <si>
    <t>00:00:33:000</t>
  </si>
  <si>
    <t>01:11:12:000</t>
  </si>
  <si>
    <t>01:10:54:000</t>
  </si>
  <si>
    <t>01:05:08:000</t>
  </si>
  <si>
    <t>01:02:24:000</t>
  </si>
  <si>
    <t>00:05:14:000</t>
  </si>
  <si>
    <t>00:10:22:000</t>
  </si>
  <si>
    <t>00:23:59:000</t>
  </si>
  <si>
    <t>00:04:09:000</t>
  </si>
  <si>
    <t>01:04:53:000</t>
  </si>
  <si>
    <t>01:02:44:000</t>
  </si>
  <si>
    <t>00:59:51:000</t>
  </si>
  <si>
    <t>00:01:12:000</t>
  </si>
  <si>
    <t>00:15:06:000</t>
  </si>
  <si>
    <t>00:05:21:000</t>
  </si>
  <si>
    <t>01:56:06:000</t>
  </si>
  <si>
    <t>00:11:08:000</t>
  </si>
  <si>
    <t>00:08:24:000</t>
  </si>
  <si>
    <t>00:02:31:000</t>
  </si>
  <si>
    <t>01:04:03:000</t>
  </si>
  <si>
    <t>00:15:49:000</t>
  </si>
  <si>
    <t>01:59:58:000</t>
  </si>
  <si>
    <t>01:30:27:000</t>
  </si>
  <si>
    <t>00:18:35:000</t>
  </si>
  <si>
    <t>00:10:43:000</t>
  </si>
  <si>
    <t>00:17:22:000</t>
  </si>
  <si>
    <t>00:17:09:000</t>
  </si>
  <si>
    <t>00:09:21:000</t>
  </si>
  <si>
    <t>01:06:01:000</t>
  </si>
  <si>
    <t>01:03:00:000</t>
  </si>
  <si>
    <t>18:52:06:000</t>
  </si>
  <si>
    <t>18:37:01:000</t>
  </si>
  <si>
    <t>18:35:08:000</t>
  </si>
  <si>
    <t>03:26:22:000</t>
  </si>
  <si>
    <t>03:17:05:000</t>
  </si>
  <si>
    <t>03:14:57:000</t>
  </si>
  <si>
    <t>01:58:47:000</t>
  </si>
  <si>
    <t>00:02:54:000</t>
  </si>
  <si>
    <t>00:03:19:000</t>
  </si>
  <si>
    <t>01:06:21:000</t>
  </si>
  <si>
    <t>01:06:10:000</t>
  </si>
  <si>
    <t>00:12:11:000</t>
  </si>
  <si>
    <t>00:38:05:000</t>
  </si>
  <si>
    <t>00:23:15:000</t>
  </si>
  <si>
    <t>00:01:38:000</t>
  </si>
  <si>
    <t>01:15:10:000</t>
  </si>
  <si>
    <t>01:12:23:000</t>
  </si>
  <si>
    <t>Jayanti</t>
  </si>
  <si>
    <t>01:10:55:000</t>
  </si>
  <si>
    <t>00:09:55:000</t>
  </si>
  <si>
    <t>00:15:23:000</t>
  </si>
  <si>
    <t>00:11:33:000</t>
  </si>
  <si>
    <t>01:59:07:000</t>
  </si>
  <si>
    <t>00:04:17:000</t>
  </si>
  <si>
    <t>00:05:12:000</t>
  </si>
  <si>
    <t>00:40:37:000</t>
  </si>
  <si>
    <t>00:14:16:000</t>
  </si>
  <si>
    <t>00:12:43:000</t>
  </si>
  <si>
    <t>00:18:31:000</t>
  </si>
  <si>
    <t>00:00:19:000</t>
  </si>
  <si>
    <t>00:10:32:000</t>
  </si>
  <si>
    <t>00:58:14:000</t>
  </si>
  <si>
    <t>00:19:37:000</t>
  </si>
  <si>
    <t>00:05:47:000</t>
  </si>
  <si>
    <t>01:05:44:000</t>
  </si>
  <si>
    <t>18:43:18:000</t>
  </si>
  <si>
    <t>03:09:17:000</t>
  </si>
  <si>
    <t>00:37:51:000</t>
  </si>
  <si>
    <t>00:02:16:000</t>
  </si>
  <si>
    <t>00:02:38:000</t>
  </si>
  <si>
    <t>00:58:16:000</t>
  </si>
  <si>
    <t>00:36:13:000</t>
  </si>
  <si>
    <t>00:01:44:000</t>
  </si>
  <si>
    <t>04:56:04:000</t>
  </si>
  <si>
    <t>02:03:56:000</t>
  </si>
  <si>
    <t>00:20:24:000</t>
  </si>
  <si>
    <t>01:07:57:000</t>
  </si>
  <si>
    <t>00:59:40:000</t>
  </si>
  <si>
    <t>00:16:02:000</t>
  </si>
  <si>
    <t>01:04:13:000</t>
  </si>
  <si>
    <t>03:47:35:000</t>
  </si>
  <si>
    <t>00:02:33:000</t>
  </si>
  <si>
    <t>01:04:18:000</t>
  </si>
  <si>
    <t>01:03:51:000</t>
  </si>
  <si>
    <t>00:08:58:000</t>
  </si>
  <si>
    <t>00:25:31:000</t>
  </si>
  <si>
    <t>01:59:42:000</t>
  </si>
  <si>
    <t>01:58:09:000</t>
  </si>
  <si>
    <t>01:23:27:000</t>
  </si>
  <si>
    <t>00:06:20:000</t>
  </si>
  <si>
    <t>00:01:31:000</t>
  </si>
  <si>
    <t>00:54:19:000</t>
  </si>
  <si>
    <t>00:07:19:000</t>
  </si>
  <si>
    <t>00:10:59:000</t>
  </si>
  <si>
    <t>00:16:55:000</t>
  </si>
  <si>
    <t>01:04:08:000</t>
  </si>
  <si>
    <t>01:02:01:000</t>
  </si>
  <si>
    <t>01:00:44:000</t>
  </si>
  <si>
    <t>00:58:45:000</t>
  </si>
  <si>
    <t>00:49:57:000</t>
  </si>
  <si>
    <t>18:52:14:000</t>
  </si>
  <si>
    <t>03:15:12:000</t>
  </si>
  <si>
    <t>00:03:05:000</t>
  </si>
  <si>
    <t>01:05:14:000</t>
  </si>
  <si>
    <t>00:38:35:000</t>
  </si>
  <si>
    <t>00:02:03:000</t>
  </si>
  <si>
    <t>00:19:44:000</t>
  </si>
  <si>
    <t>Aux</t>
  </si>
  <si>
    <t>Real User</t>
  </si>
  <si>
    <t>Row Labels</t>
  </si>
  <si>
    <t>Grand Total</t>
  </si>
  <si>
    <t>Username</t>
  </si>
  <si>
    <t>Real Name</t>
  </si>
  <si>
    <t>Column Labels</t>
  </si>
  <si>
    <t>(All)</t>
  </si>
  <si>
    <t>Sum of Aux</t>
  </si>
  <si>
    <t>HK</t>
  </si>
  <si>
    <t>Attendance</t>
  </si>
  <si>
    <t>Syawalika Imanda</t>
  </si>
  <si>
    <t>English</t>
  </si>
  <si>
    <t>H</t>
  </si>
  <si>
    <t>OFF</t>
  </si>
  <si>
    <t>Demmy Fitra Kusumawardani</t>
  </si>
  <si>
    <t>Antony Tambunan</t>
  </si>
  <si>
    <t>Jauhar Andre Wicaksono</t>
  </si>
  <si>
    <t>Aditya Arifin Ramadhani</t>
  </si>
  <si>
    <t>S</t>
  </si>
  <si>
    <t>Fahmi Nurhamdi</t>
  </si>
  <si>
    <t>Muhamad Cesar Yasin</t>
  </si>
  <si>
    <t>Rino Andriansyah</t>
  </si>
  <si>
    <t>Bahasa</t>
  </si>
  <si>
    <t>Rizky Alfiandi</t>
  </si>
  <si>
    <t>Nimah Rifda Yusuf</t>
  </si>
  <si>
    <t xml:space="preserve">Devira Afandi </t>
  </si>
  <si>
    <t>Abdul Muiz</t>
  </si>
  <si>
    <t>Kiki Robiansyah</t>
  </si>
  <si>
    <t>Dhea Kurniawati</t>
  </si>
  <si>
    <t>Erma Yunitasari</t>
  </si>
  <si>
    <t>Ryanti Rahmawati</t>
  </si>
  <si>
    <t>Jayanti Setiawati</t>
  </si>
  <si>
    <t>Hilyatus Sholihah</t>
  </si>
  <si>
    <t>Mega Rahmawati</t>
  </si>
  <si>
    <t>Wahyudin Subakti</t>
  </si>
  <si>
    <t>Uspen Pujiandri</t>
  </si>
  <si>
    <t>Pati Hidayat Dalimunthe</t>
  </si>
  <si>
    <t>Ilham Ramadhan</t>
  </si>
  <si>
    <t>Pandu Cahyo Utomo</t>
  </si>
  <si>
    <t>Days (AUX Start Date)</t>
  </si>
  <si>
    <t>Avg Aux/day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</si>
</sst>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13809]hh:mm:ss;@"/>
    <numFmt numFmtId="168" formatCode="[$-13809]h:mm:ss;@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Fill="1" applyBorder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4" fontId="0" fillId="0" borderId="1" xfId="0" applyNumberFormat="1" applyBorder="1"/>
    <xf numFmtId="0" fontId="4" fillId="2" borderId="3" xfId="0" applyFont="1" applyFill="1" applyBorder="1" applyAlignment="1">
      <alignment horizontal="center" vertical="center"/>
    </xf>
    <xf numFmtId="16" fontId="5" fillId="2" borderId="3" xfId="0" applyNumberFormat="1" applyFont="1" applyFill="1" applyBorder="1" applyAlignment="1">
      <alignment horizontal="center" vertical="center"/>
    </xf>
    <xf numFmtId="16" fontId="6" fillId="0" borderId="3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168" formatCode="[$-13809]h:mm:ss;@"/>
    </dxf>
    <dxf>
      <numFmt numFmtId="168" formatCode="[$-13809]h:mm:ss;@"/>
    </dxf>
    <dxf>
      <numFmt numFmtId="168" formatCode="[$-13809]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0.564826504633" createdVersion="8" refreshedVersion="8" minRefreshableVersion="3" recordCount="490" xr:uid="{43C9F834-203F-4BE4-9908-600981D32A20}">
  <cacheSource type="worksheet">
    <worksheetSource ref="A1:G1048576" sheet="Raw"/>
  </cacheSource>
  <cacheFields count="11">
    <cacheField name="AUX UserName" numFmtId="0">
      <sharedItems containsBlank="1"/>
    </cacheField>
    <cacheField name="AUX Description" numFmtId="0">
      <sharedItems containsBlank="1" count="11">
        <s v="Long Break"/>
        <s v="Training"/>
        <s v="Toilet"/>
        <s v="Short Break"/>
        <s v="Pray/Sholat"/>
        <s v=""/>
        <s v="Ready"/>
        <s v="Friday Pray"/>
        <s v="Follow Up Customer"/>
        <s v="Team Meeting/Coaching"/>
        <m/>
      </sharedItems>
    </cacheField>
    <cacheField name="AUX Start Date" numFmtId="14">
      <sharedItems containsNonDate="0" containsDate="1" containsString="0" containsBlank="1" minDate="2024-01-01T11:59:43" maxDate="2024-01-18T15:53:26" count="488">
        <d v="2024-01-01T11:59:43"/>
        <d v="2024-01-02T11:13:48"/>
        <d v="2024-01-02T11:14:52"/>
        <d v="2024-01-02T12:02:58"/>
        <d v="2024-01-02T12:03:03"/>
        <d v="2024-01-02T12:10:52"/>
        <d v="2024-01-03T09:09:19"/>
        <d v="2024-01-03T09:50:26"/>
        <d v="2024-01-03T10:29:58"/>
        <d v="2024-01-03T10:31:08"/>
        <d v="2024-01-03T10:36:50"/>
        <d v="2024-01-03T12:00:05"/>
        <d v="2024-01-03T12:01:15"/>
        <d v="2024-01-03T16:00:48"/>
        <d v="2024-01-04T08:59:33"/>
        <d v="2024-01-04T08:59:42"/>
        <d v="2024-01-02T09:27:06"/>
        <d v="2024-01-03T09:00:41"/>
        <d v="2024-01-03T12:03:12"/>
        <d v="2024-01-04T10:56:23"/>
        <d v="2024-01-04T12:05:26"/>
        <d v="2024-01-04T12:13:08"/>
        <d v="2024-01-04T13:04:38"/>
        <d v="2024-01-04T13:30:58"/>
        <d v="2024-01-04T15:34:21"/>
        <d v="2024-01-04T15:43:11"/>
        <d v="2024-01-04T16:42:16"/>
        <d v="2024-01-04T16:42:22"/>
        <d v="2024-01-05T07:15:02"/>
        <d v="2024-01-05T07:52:19"/>
        <d v="2024-01-05T08:00:19"/>
        <d v="2024-01-05T08:02:59"/>
        <d v="2024-01-05T08:03:13"/>
        <d v="2024-01-05T08:14:05"/>
        <d v="2024-01-05T08:16:09"/>
        <d v="2024-01-05T08:37:36"/>
        <d v="2024-01-05T08:37:56"/>
        <d v="2024-01-05T08:39:07"/>
        <d v="2024-01-05T08:39:45"/>
        <d v="2024-01-05T08:40:06"/>
        <d v="2024-01-05T08:40:14"/>
        <d v="2024-01-05T08:50:05"/>
        <d v="2024-01-05T08:50:07"/>
        <d v="2024-01-05T08:50:09"/>
        <d v="2024-01-05T08:51:04"/>
        <d v="2024-01-05T08:51:19"/>
        <d v="2024-01-05T08:52:10"/>
        <d v="2024-01-05T08:52:18"/>
        <d v="2024-01-05T08:56:17"/>
        <d v="2024-01-05T09:33:41"/>
        <d v="2024-01-05T10:56:41"/>
        <d v="2024-01-05T10:56:56"/>
        <d v="2024-01-05T11:39:47"/>
        <d v="2024-01-05T11:39:55"/>
        <d v="2024-01-05T11:40:11"/>
        <d v="2024-01-05T13:01:10"/>
        <d v="2024-01-05T15:53:47"/>
        <d v="2024-01-05T15:53:56"/>
        <d v="2024-01-06T08:47:50"/>
        <d v="2024-01-06T12:01:47"/>
        <d v="2024-01-06T13:01:21"/>
        <d v="2024-01-06T13:01:54"/>
        <d v="2024-01-06T16:26:27"/>
        <d v="2024-01-06T16:26:34"/>
        <d v="2024-01-07T12:00:25"/>
        <d v="2024-01-08T08:40:23"/>
        <d v="2024-01-08T09:31:50"/>
        <d v="2024-01-08T09:49:53"/>
        <d v="2024-01-08T09:50:32"/>
        <d v="2024-01-08T09:53:13"/>
        <d v="2024-01-08T09:57:19"/>
        <d v="2024-01-08T09:57:26"/>
        <d v="2024-01-08T09:57:32"/>
        <d v="2024-01-08T10:10:16"/>
        <d v="2024-01-08T10:19:18"/>
        <d v="2024-01-08T10:20:37"/>
        <d v="2024-01-08T10:21:05"/>
        <d v="2024-01-08T10:42:25"/>
        <d v="2024-01-08T10:42:31"/>
        <d v="2024-01-08T10:42:32"/>
        <d v="2024-01-04T10:45:32"/>
        <d v="2024-01-04T12:13:02"/>
        <d v="2024-01-04T14:24:11"/>
        <d v="2024-01-05T08:37:25"/>
        <d v="2024-01-05T08:39:53"/>
        <d v="2024-01-05T08:50:17"/>
        <d v="2024-01-05T08:51:08"/>
        <d v="2024-01-05T11:19:57"/>
        <d v="2024-01-05T11:20:04"/>
        <d v="2024-01-05T11:41:41"/>
        <d v="2024-01-05T13:04:40"/>
        <d v="2024-01-05T14:29:21"/>
        <d v="2024-01-08T10:42:42"/>
        <d v="2024-01-08T10:42:53"/>
        <d v="2024-01-08T10:47:31"/>
        <d v="2024-01-08T10:49:18"/>
        <d v="2024-01-08T11:13:46"/>
        <d v="2024-01-08T11:15:33"/>
        <d v="2024-01-08T11:16:27"/>
        <d v="2024-01-08T11:17:43"/>
        <d v="2024-01-08T11:47:37"/>
        <d v="2024-01-08T11:47:40"/>
        <d v="2024-01-08T11:56:23"/>
        <d v="2024-01-08T11:56:56"/>
        <d v="2024-01-08T11:57:03"/>
        <d v="2024-01-08T11:57:04"/>
        <d v="2024-01-08T12:00:08"/>
        <d v="2024-01-08T12:01:55"/>
        <d v="2024-01-08T12:02:11"/>
        <d v="2024-01-08T12:04:07"/>
        <d v="2024-01-08T12:04:18"/>
        <d v="2024-01-08T13:00:02"/>
        <d v="2024-01-08T13:02:04"/>
        <d v="2024-01-08T13:03:16"/>
        <d v="2024-01-08T13:03:43"/>
        <d v="2024-01-08T14:58:51"/>
        <d v="2024-01-08T15:06:12"/>
        <d v="2024-01-08T15:27:35"/>
        <d v="2024-01-08T15:29:30"/>
        <d v="2024-01-08T16:16:34"/>
        <d v="2024-01-08T16:16:47"/>
        <d v="2024-01-09T08:15:29"/>
        <d v="2024-01-09T09:45:59"/>
        <d v="2024-01-09T09:47:07"/>
        <d v="2024-01-09T10:18:31"/>
        <d v="2024-01-09T10:18:47"/>
        <d v="2024-01-09T10:27:34"/>
        <d v="2024-01-09T10:28:02"/>
        <d v="2024-01-09T11:04:54"/>
        <d v="2024-01-09T11:24:19"/>
        <d v="2024-01-09T12:03:52"/>
        <d v="2024-01-09T13:12:00"/>
        <d v="2024-01-09T15:09:15"/>
        <d v="2024-01-09T15:49:23"/>
        <d v="2024-01-09T16:03:19"/>
        <d v="2024-01-09T16:34:34"/>
        <d v="2024-01-10T07:54:11"/>
        <d v="2024-01-10T07:57:00"/>
        <d v="2024-01-10T09:11:53"/>
        <d v="2024-01-10T09:12:00"/>
        <d v="2024-01-10T09:30:15"/>
        <d v="2024-01-10T09:57:08"/>
        <d v="2024-01-10T10:10:30"/>
        <d v="2024-01-10T10:20:41"/>
        <d v="2024-01-10T11:32:39"/>
        <d v="2024-01-10T12:00:04"/>
        <d v="2024-01-10T12:00:18"/>
        <d v="2024-01-10T12:01:37"/>
        <d v="2024-01-01T12:01:07"/>
        <d v="2024-01-01T12:58:19"/>
        <d v="2024-01-01T13:00:12"/>
        <d v="2024-01-02T12:10:55"/>
        <d v="2024-01-03T14:34:14"/>
        <d v="2024-01-04T10:56:17"/>
        <d v="2024-01-04T15:43:05"/>
        <d v="2024-01-05T07:50:33"/>
        <d v="2024-01-05T08:01:47"/>
        <d v="2024-01-05T08:38:49"/>
        <d v="2024-01-05T08:40:22"/>
        <d v="2024-01-08T09:52:05"/>
        <d v="2024-01-08T10:10:35"/>
        <d v="2024-01-08T10:57:49"/>
        <d v="2024-01-08T11:16:29"/>
        <d v="2024-01-08T14:40:53"/>
        <d v="2024-01-09T08:05:51"/>
        <d v="2024-01-09T08:08:03"/>
        <d v="2024-01-09T09:59:02"/>
        <d v="2024-01-09T11:05:10"/>
        <d v="2024-01-09T12:06:45"/>
        <d v="2024-01-09T13:13:55"/>
        <d v="2024-01-09T13:52:29"/>
        <d v="2024-01-10T09:41:15"/>
        <d v="2024-01-10T12:03:57"/>
        <d v="2024-01-10T12:06:22"/>
        <d v="2024-01-10T12:09:09"/>
        <d v="2024-01-10T12:48:01"/>
        <d v="2024-01-10T13:49:58"/>
        <d v="2024-01-10T16:30:45"/>
        <d v="2024-01-10T16:31:00"/>
        <d v="2024-01-11T08:00:54"/>
        <d v="2024-01-11T08:34:03"/>
        <d v="2024-01-11T08:44:51"/>
        <d v="2024-01-11T09:23:33"/>
        <d v="2024-01-11T09:53:23"/>
        <d v="2024-01-11T10:31:59"/>
        <d v="2024-01-11T12:02:30"/>
        <d v="2024-01-11T12:23:00"/>
        <d v="2024-01-11T12:25:06"/>
        <d v="2024-01-11T14:47:09"/>
        <d v="2024-01-11T14:58:44"/>
        <d v="2024-01-12T09:41:57"/>
        <d v="2024-01-12T10:15:19"/>
        <d v="2024-01-12T11:23:48"/>
        <d v="2024-01-12T11:40:17"/>
        <d v="2024-01-12T13:00:08"/>
        <d v="2024-01-12T13:00:16"/>
        <d v="2024-01-12T13:01:01"/>
        <d v="2024-01-12T13:02:02"/>
        <d v="2024-01-12T14:24:40"/>
        <d v="2024-01-12T14:31:00"/>
        <d v="2024-01-12T14:58:24"/>
        <d v="2024-01-12T14:58:26"/>
        <d v="2024-01-12T14:58:28"/>
        <d v="2024-01-12T14:59:56"/>
        <d v="2024-01-13T08:10:12"/>
        <d v="2024-01-13T10:02:57"/>
        <d v="2024-01-13T12:00:11"/>
        <d v="2024-01-13T12:00:53"/>
        <d v="2024-01-13T12:04:30"/>
        <d v="2024-01-13T13:00:19"/>
        <d v="2024-01-13T13:01:03"/>
        <d v="2024-01-13T13:01:16"/>
        <d v="2024-01-13T13:08:06"/>
        <d v="2024-01-13T13:09:07"/>
        <d v="2024-01-14T10:13:28"/>
        <d v="2024-01-14T10:52:23"/>
        <d v="2024-01-02T12:02:48"/>
        <d v="2024-01-02T12:10:32"/>
        <d v="2024-01-03T12:01:08"/>
        <d v="2024-01-03T14:12:01"/>
        <d v="2024-01-03T14:16:25"/>
        <d v="2024-01-03T14:40:28"/>
        <d v="2024-01-03T14:40:34"/>
        <d v="2024-01-03T16:00:54"/>
        <d v="2024-01-04T12:05:54"/>
        <d v="2024-01-04T13:04:31"/>
        <d v="2024-01-04T14:24:06"/>
        <d v="2024-01-05T07:03:01"/>
        <d v="2024-01-05T07:03:42"/>
        <d v="2024-01-05T07:06:55"/>
        <d v="2024-01-05T07:16:42"/>
        <d v="2024-01-05T08:14:33"/>
        <d v="2024-01-05T08:16:32"/>
        <d v="2024-01-05T08:47:15"/>
        <d v="2024-01-05T08:47:39"/>
        <d v="2024-01-05T08:50:23"/>
        <d v="2024-01-05T08:50:40"/>
        <d v="2024-01-05T08:50:41"/>
        <d v="2024-01-05T08:52:37"/>
        <d v="2024-01-05T09:24:43"/>
        <d v="2024-01-05T09:26:01"/>
        <d v="2024-01-05T09:33:33"/>
        <d v="2024-01-05T09:49:40"/>
        <d v="2024-01-05T10:13:06"/>
        <d v="2024-01-05T15:29:39"/>
        <d v="2024-01-05T15:29:46"/>
        <d v="2024-01-05T16:05:15"/>
        <d v="2024-01-06T08:13:06"/>
        <d v="2024-01-06T09:52:31"/>
        <d v="2024-01-02T14:28:57"/>
        <d v="2024-01-03T09:09:14"/>
        <d v="2024-01-03T14:14:58"/>
        <d v="2024-01-05T07:03:26"/>
        <d v="2024-01-05T07:14:22"/>
        <d v="2024-01-05T07:15:29"/>
        <d v="2024-01-05T07:15:44"/>
        <d v="2024-01-05T08:09:07"/>
        <d v="2024-01-05T08:25:47"/>
        <d v="2024-01-05T08:39:30"/>
        <d v="2024-01-05T08:40:52"/>
        <d v="2024-01-05T08:52:15"/>
        <d v="2024-01-05T10:30:31"/>
        <d v="2024-01-05T10:30:38"/>
        <d v="2024-01-05T11:36:15"/>
        <d v="2024-01-05T11:40:04"/>
        <d v="2024-01-06T12:01:51"/>
        <d v="2024-01-06T12:03:01"/>
        <d v="2024-01-06T13:02:03"/>
        <d v="2024-01-07T09:43:37"/>
        <d v="2024-01-07T12:01:06"/>
        <d v="2024-01-07T13:00:10"/>
        <d v="2024-01-07T13:01:03"/>
        <d v="2024-01-08T08:39:31"/>
        <d v="2024-01-08T09:53:59"/>
        <d v="2024-01-08T10:20:45"/>
        <d v="2024-01-08T10:26:49"/>
        <d v="2024-01-08T10:44:38"/>
        <d v="2024-01-08T10:57:43"/>
        <d v="2024-01-08T11:13:31"/>
        <d v="2024-01-08T11:13:38"/>
        <d v="2024-01-08T11:47:43"/>
        <d v="2024-01-08T11:47:44"/>
        <d v="2024-01-08T11:56:48"/>
        <d v="2024-01-08T11:57:05"/>
        <d v="2024-01-08T12:04:15"/>
        <d v="2024-01-08T12:28:51"/>
        <d v="2024-01-08T12:30:40"/>
        <d v="2024-01-08T13:00:20"/>
        <d v="2024-01-08T13:03:24"/>
        <d v="2024-01-08T13:06:48"/>
        <d v="2024-01-08T14:21:21"/>
        <d v="2024-01-08T14:40:46"/>
        <d v="2024-01-08T15:21:13"/>
        <d v="2024-01-08T15:29:23"/>
        <d v="2024-01-08T15:29:36"/>
        <d v="2024-01-08T15:49:25"/>
        <d v="2024-01-08T15:56:04"/>
        <d v="2024-01-08T16:03:16"/>
        <d v="2024-01-08T16:09:06"/>
        <d v="2024-01-08T16:22:27"/>
        <d v="2024-01-09T08:07:56"/>
        <d v="2024-01-09T08:09:03"/>
        <d v="2024-01-09T08:56:19"/>
        <d v="2024-01-09T09:44:00"/>
        <d v="2024-01-09T09:46:19"/>
        <d v="2024-01-09T09:46:56"/>
        <d v="2024-01-09T09:59:23"/>
        <d v="2024-01-09T10:06:59"/>
        <d v="2024-01-09T10:18:40"/>
        <d v="2024-01-09T12:02:52"/>
        <d v="2024-01-09T12:03:28"/>
        <d v="2024-01-09T13:02:26"/>
        <d v="2024-01-09T15:09:02"/>
        <d v="2024-01-09T15:09:09"/>
        <d v="2024-01-09T16:03:04"/>
        <d v="2024-01-09T16:03:11"/>
        <d v="2024-01-10T09:11:47"/>
        <d v="2024-01-10T09:30:08"/>
        <d v="2024-01-10T09:30:22"/>
        <d v="2024-01-10T09:58:55"/>
        <d v="2024-01-10T10:14:06"/>
        <d v="2024-01-10T10:19:18"/>
        <d v="2024-01-10T12:00:34"/>
        <d v="2024-01-10T12:06:15"/>
        <d v="2024-01-10T12:08:54"/>
        <d v="2024-01-10T13:24:53"/>
        <d v="2024-01-11T08:59:59"/>
        <d v="2024-01-11T09:18:33"/>
        <d v="2024-01-11T09:20:55"/>
        <d v="2024-01-11T09:55:35"/>
        <d v="2024-01-11T10:00:06"/>
        <d v="2024-01-11T12:00:37"/>
        <d v="2024-01-04T17:02:06"/>
        <d v="2024-01-05T08:08:52"/>
        <d v="2024-01-05T08:49:24"/>
        <d v="2024-01-05T08:51:13"/>
        <d v="2024-01-05T14:29:28"/>
        <d v="2024-01-06T08:47:58"/>
        <d v="2024-01-06T13:02:11"/>
        <d v="2024-01-06T16:26:20"/>
        <d v="2024-01-08T11:21:30"/>
        <d v="2024-01-08T11:47:34"/>
        <d v="2024-01-08T13:55:18"/>
        <d v="2024-01-08T15:51:39"/>
        <d v="2024-01-08T16:16:40"/>
        <d v="2024-01-09T12:02:48"/>
        <d v="2024-01-09T13:02:34"/>
        <d v="2024-01-10T09:40:50"/>
        <d v="2024-01-10T10:14:28"/>
        <d v="2024-01-11T09:00:39"/>
        <d v="2024-01-11T12:00:42"/>
        <d v="2024-01-11T12:00:52"/>
        <d v="2024-01-11T12:01:36"/>
        <d v="2024-01-11T12:03:33"/>
        <d v="2024-01-11T14:58:41"/>
        <d v="2024-01-12T08:41:26"/>
        <d v="2024-01-12T11:39:45"/>
        <d v="2024-01-12T12:42:25"/>
        <d v="2024-01-12T12:58:27"/>
        <d v="2024-01-12T12:58:34"/>
        <d v="2024-01-12T12:59:36"/>
        <d v="2024-01-13T07:58:56"/>
        <d v="2024-01-13T10:02:48"/>
        <d v="2024-01-13T10:03:03"/>
        <d v="2024-01-13T10:25:06"/>
        <d v="2024-01-13T12:04:20"/>
        <d v="2024-01-13T14:34:19"/>
        <d v="2024-01-14T09:53:42"/>
        <d v="2024-01-14T11:13:29"/>
        <d v="2024-01-14T12:01:36"/>
        <d v="2024-01-15T11:00:59"/>
        <d v="2024-01-15T11:01:05"/>
        <d v="2024-01-15T11:59:21"/>
        <d v="2024-01-15T12:01:08"/>
        <d v="2024-01-15T13:01:30"/>
        <d v="2024-01-15T15:59:08"/>
        <d v="2024-01-15T16:29:19"/>
        <d v="2024-01-16T10:07:56"/>
        <d v="2024-01-16T10:08:02"/>
        <d v="2024-01-16T11:32:30"/>
        <d v="2024-01-16T11:59:13"/>
        <d v="2024-01-16T12:00:42"/>
        <d v="2024-01-16T12:01:44"/>
        <d v="2024-01-16T13:07:13"/>
        <d v="2024-01-16T13:07:24"/>
        <d v="2024-01-16T13:07:30"/>
        <d v="2024-01-16T13:12:14"/>
        <d v="2024-01-16T13:19:10"/>
        <d v="2024-01-16T13:19:22"/>
        <d v="2024-01-16T13:25:59"/>
        <d v="2024-01-16T16:43:35"/>
        <d v="2024-01-17T10:32:50"/>
        <d v="2024-01-17T10:33:19"/>
        <d v="2024-01-17T10:53:55"/>
        <d v="2024-01-17T11:00:56"/>
        <d v="2024-01-17T11:04:33"/>
        <d v="2024-01-17T11:21:41"/>
        <d v="2024-01-17T11:59:10"/>
        <d v="2024-01-17T11:59:15"/>
        <d v="2024-01-17T15:25:16"/>
        <d v="2024-01-17T15:39:09"/>
        <d v="2024-01-18T08:58:32"/>
        <d v="2024-01-18T09:41:03"/>
        <d v="2024-01-18T11:59:35"/>
        <d v="2024-01-18T11:59:38"/>
        <d v="2024-01-18T11:59:46"/>
        <d v="2024-01-18T12:59:08"/>
        <d v="2024-01-18T13:00:22"/>
        <d v="2024-01-18T13:04:22"/>
        <d v="2024-01-18T13:08:13"/>
        <d v="2024-01-18T14:45:57"/>
        <d v="2024-01-18T15:53:26"/>
        <d v="2024-01-08T10:57:36"/>
        <d v="2024-01-08T11:16:35"/>
        <d v="2024-01-08T11:20:06"/>
        <d v="2024-01-08T12:01:07"/>
        <d v="2024-01-08T12:30:33"/>
        <d v="2024-01-08T15:19:23"/>
        <d v="2024-01-09T08:08:02"/>
        <d v="2024-01-09T13:02:43"/>
        <d v="2024-01-09T16:04:24"/>
        <d v="2024-01-10T09:51:29"/>
        <d v="2024-01-10T10:14:18"/>
        <d v="2024-01-10T12:48:22"/>
        <d v="2024-01-10T16:30:53"/>
        <d v="2024-01-11T12:06:42"/>
        <d v="2024-01-12T11:40:39"/>
        <d v="2024-01-13T09:33:10"/>
        <d v="2024-01-15T12:02:13"/>
        <d v="2024-01-15T13:00:36"/>
        <d v="2024-01-15T16:22:32"/>
        <d v="2024-01-16T11:59:25"/>
        <d v="2024-01-16T13:07:22"/>
        <d v="2024-01-16T13:20:38"/>
        <d v="2024-01-17T12:00:57"/>
        <d v="2024-01-17T12:13:26"/>
        <d v="2024-01-17T13:01:11"/>
        <d v="2024-01-18T09:00:00"/>
        <d v="2024-01-10T12:06:07"/>
        <d v="2024-01-11T14:58:27"/>
        <d v="2024-01-12T13:01:30"/>
        <d v="2024-01-12T14:58:34"/>
        <d v="2024-01-13T13:01:09"/>
        <d v="2024-01-14T10:34:47"/>
        <d v="2024-01-14T12:00:39"/>
        <d v="2024-01-15T09:50:53"/>
        <d v="2024-01-15T11:00:52"/>
        <d v="2024-01-15T13:01:35"/>
        <d v="2024-01-15T15:59:00"/>
        <d v="2024-01-16T12:00:49"/>
        <d v="2024-01-16T12:03:05"/>
        <d v="2024-01-16T13:11:04"/>
        <d v="2024-01-14T10:59:01"/>
        <d v="2024-01-14T11:12:13"/>
        <d v="2024-01-14T12:01:28"/>
        <d v="2024-01-14T12:01:43"/>
        <d v="2024-01-15T08:12:04"/>
        <d v="2024-01-15T10:03:49"/>
        <d v="2024-01-15T11:59:31"/>
        <d v="2024-01-15T12:00:58"/>
        <d v="2024-01-15T12:01:45"/>
        <d v="2024-01-15T13:01:42"/>
        <d v="2024-01-15T13:02:34"/>
        <d v="2024-01-15T15:48:43"/>
        <d v="2024-01-15T15:59:15"/>
        <d v="2024-01-15T16:29:16"/>
        <d v="2024-01-16T10:08:10"/>
        <d v="2024-01-16T11:11:48"/>
        <d v="2024-01-16T12:00:52"/>
        <d v="2024-01-16T12:01:51"/>
        <d v="2024-01-16T12:02:51"/>
        <d v="2024-01-16T12:02:57"/>
        <d v="2024-01-16T12:09:20"/>
        <d v="2024-01-16T13:07:08"/>
        <d v="2024-01-16T13:19:16"/>
        <d v="2024-01-17T10:33:10"/>
        <d v="2024-01-17T10:43:09"/>
        <d v="2024-01-17T11:17:38"/>
        <d v="2024-01-17T12:00:03"/>
        <d v="2024-01-17T12:00:51"/>
        <d v="2024-01-17T12:01:04"/>
        <d v="2024-01-17T13:01:50"/>
        <d v="2024-01-18T09:47:38"/>
        <d v="2024-01-18T10:20:02"/>
        <d v="2024-01-18T11:47:10"/>
        <d v="2024-01-18T11:59:56"/>
        <d v="2024-01-18T15:44:12"/>
        <m/>
      </sharedItems>
      <fieldGroup par="10"/>
    </cacheField>
    <cacheField name="AUX End Date" numFmtId="14">
      <sharedItems containsDate="1" containsBlank="1" containsMixedTypes="1" minDate="2024-01-01T12:10:07" maxDate="2024-01-18T16:04:58"/>
    </cacheField>
    <cacheField name="AUX Interval" numFmtId="0">
      <sharedItems containsBlank="1"/>
    </cacheField>
    <cacheField name="Aux" numFmtId="0">
      <sharedItems containsDate="1" containsBlank="1" containsMixedTypes="1" minDate="1899-12-30T00:00:00" maxDate="1899-12-30T18:52:14"/>
    </cacheField>
    <cacheField name="Real User" numFmtId="0">
      <sharedItems containsBlank="1" count="18">
        <s v="Muhamad Cesar Yasin"/>
        <s v="Abdul Muiz"/>
        <s v="Jauhar Andre Wicaksono"/>
        <s v="Demmy Fitra Kusumawardani"/>
        <s v="Kiki Robiansyah"/>
        <s v="Fahmi Nurhamdi"/>
        <s v="Rino Andriansyah"/>
        <s v="Antony Tambunan"/>
        <s v="Aditya Arifin Ramadhani"/>
        <s v="Syawalika Imanda"/>
        <s v="Rizky Alfiandi"/>
        <s v="Devira Afandi "/>
        <s v="Nimah Rifda Yusuf"/>
        <s v="Dhea Kurniawati"/>
        <s v="admin"/>
        <s v="Uspen Pujiandri"/>
        <s v="Jayanti Setiawati"/>
        <m/>
      </sharedItems>
    </cacheField>
    <cacheField name="Seconds (AUX Start Date)" numFmtId="0" databaseField="0">
      <fieldGroup base="2">
        <rangePr groupBy="seconds" startDate="2024-01-01T11:59:43" endDate="2024-01-18T15:53:26"/>
        <groupItems count="62">
          <s v="&lt;0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/01/2024"/>
        </groupItems>
      </fieldGroup>
    </cacheField>
    <cacheField name="Minutes (AUX Start Date)" numFmtId="0" databaseField="0">
      <fieldGroup base="2">
        <rangePr groupBy="minutes" startDate="2024-01-01T11:59:43" endDate="2024-01-18T15:53:26"/>
        <groupItems count="62">
          <s v="&lt;0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8/01/2024"/>
        </groupItems>
      </fieldGroup>
    </cacheField>
    <cacheField name="Hours (AUX Start Date)" numFmtId="0" databaseField="0">
      <fieldGroup base="2">
        <rangePr groupBy="hours" startDate="2024-01-01T11:59:43" endDate="2024-01-18T15:53:26"/>
        <groupItems count="26">
          <s v="&lt;01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8/01/2024"/>
        </groupItems>
      </fieldGroup>
    </cacheField>
    <cacheField name="Days (AUX Start Date)" numFmtId="0" databaseField="0">
      <fieldGroup base="2">
        <rangePr groupBy="days" startDate="2024-01-01T11:59:43" endDate="2024-01-18T15:53:26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">
  <r>
    <s v="Cesar1"/>
    <x v="0"/>
    <x v="0"/>
    <d v="2024-01-01T12:54:14"/>
    <s v="00:54:31:000"/>
    <d v="1899-12-30T00:54:31"/>
    <x v="0"/>
  </r>
  <r>
    <s v="Abdul1"/>
    <x v="1"/>
    <x v="1"/>
    <d v="2024-01-02T11:16:00"/>
    <s v="00:02:13:000"/>
    <d v="1899-12-30T00:02:12"/>
    <x v="1"/>
  </r>
  <r>
    <s v="Abdul1"/>
    <x v="1"/>
    <x v="2"/>
    <d v="2024-01-02T11:15:00"/>
    <s v="00:00:08:000"/>
    <d v="1899-12-30T00:00:08"/>
    <x v="1"/>
  </r>
  <r>
    <s v="Cesar1"/>
    <x v="0"/>
    <x v="3"/>
    <d v="2024-01-02T12:48:18"/>
    <s v="00:45:19:000"/>
    <d v="1899-12-30T00:45:20"/>
    <x v="0"/>
  </r>
  <r>
    <s v="Jauhar"/>
    <x v="0"/>
    <x v="4"/>
    <d v="2024-01-02T12:07:34"/>
    <s v="00:04:32:000"/>
    <d v="1899-12-30T00:04:32"/>
    <x v="2"/>
  </r>
  <r>
    <s v="Demmy1"/>
    <x v="0"/>
    <x v="5"/>
    <d v="2024-01-02T12:44:42"/>
    <s v="00:33:49:000"/>
    <d v="1899-12-30T00:33:49"/>
    <x v="3"/>
  </r>
  <r>
    <s v="Kiki1"/>
    <x v="2"/>
    <x v="6"/>
    <d v="2024-01-03T09:09:43"/>
    <s v="00:00:24:000"/>
    <d v="1899-12-30T00:00:24"/>
    <x v="4"/>
  </r>
  <r>
    <s v="Fahmi"/>
    <x v="2"/>
    <x v="7"/>
    <d v="2024-01-03T09:51:33"/>
    <s v="00:01:07:000"/>
    <d v="1899-12-30T00:01:07"/>
    <x v="5"/>
  </r>
  <r>
    <s v="Abdul1"/>
    <x v="2"/>
    <x v="8"/>
    <d v="2024-01-03T11:10:00"/>
    <s v="00:40:03:000"/>
    <d v="1899-12-30T00:40:02"/>
    <x v="1"/>
  </r>
  <r>
    <s v="Fahmi"/>
    <x v="1"/>
    <x v="9"/>
    <d v="2024-01-03T11:08:02"/>
    <s v="00:36:53:000"/>
    <d v="1899-12-30T00:36:54"/>
    <x v="5"/>
  </r>
  <r>
    <s v="Abdul1"/>
    <x v="1"/>
    <x v="10"/>
    <d v="2024-01-03T11:00:08"/>
    <s v="00:23:18:000"/>
    <d v="1899-12-30T00:23:18"/>
    <x v="1"/>
  </r>
  <r>
    <s v="Rino"/>
    <x v="0"/>
    <x v="11"/>
    <d v="2024-01-03T12:47:57"/>
    <s v="00:47:51:000"/>
    <d v="1899-12-30T00:47:51"/>
    <x v="6"/>
  </r>
  <r>
    <s v="Kiki1"/>
    <x v="0"/>
    <x v="12"/>
    <d v="2024-01-03T12:02:18"/>
    <s v="00:01:04:000"/>
    <d v="1899-12-30T00:01:04"/>
    <x v="4"/>
  </r>
  <r>
    <s v="Kiki1"/>
    <x v="2"/>
    <x v="13"/>
    <d v="2024-01-03T16:11:58"/>
    <s v="00:11:10:000"/>
    <d v="1899-12-30T00:11:10"/>
    <x v="4"/>
  </r>
  <r>
    <s v="Kiki1"/>
    <x v="2"/>
    <x v="14"/>
    <d v="2024-01-04T09:10:03"/>
    <s v="00:10:29:000"/>
    <d v="1899-12-30T00:10:29"/>
    <x v="4"/>
  </r>
  <r>
    <s v="Kiki1"/>
    <x v="2"/>
    <x v="15"/>
    <d v="2024-01-04T09:01:34"/>
    <s v="00:01:51:000"/>
    <d v="1899-12-30T00:01:51"/>
    <x v="4"/>
  </r>
  <r>
    <s v="Rino"/>
    <x v="3"/>
    <x v="16"/>
    <d v="2024-01-02T09:27:10"/>
    <s v="00:00:03:000"/>
    <d v="1899-12-30T00:00:04"/>
    <x v="6"/>
  </r>
  <r>
    <s v="Abdul1"/>
    <x v="2"/>
    <x v="17"/>
    <d v="2024-01-03T09:02:17"/>
    <s v="00:01:35:000"/>
    <d v="1899-12-30T00:01:36"/>
    <x v="1"/>
  </r>
  <r>
    <s v="Demmy1"/>
    <x v="0"/>
    <x v="18"/>
    <d v="2024-01-03T12:45:11"/>
    <s v="00:41:59:000"/>
    <d v="1899-12-30T00:41:59"/>
    <x v="3"/>
  </r>
  <r>
    <s v="Kiki1"/>
    <x v="2"/>
    <x v="19"/>
    <d v="2024-01-04T11:04:13"/>
    <s v="00:07:51:000"/>
    <d v="1899-12-30T00:07:51"/>
    <x v="4"/>
  </r>
  <r>
    <s v="Fahmi"/>
    <x v="0"/>
    <x v="20"/>
    <d v="2024-01-04T13:09:24"/>
    <s v="01:03:59:000"/>
    <d v="1899-12-30T01:03:58"/>
    <x v="5"/>
  </r>
  <r>
    <s v="Kiki1"/>
    <x v="2"/>
    <x v="21"/>
    <d v="2024-01-04T12:15:23"/>
    <s v="00:02:14:000"/>
    <d v="1899-12-30T00:02:14"/>
    <x v="4"/>
  </r>
  <r>
    <s v="Kiki1"/>
    <x v="0"/>
    <x v="22"/>
    <d v="2024-01-04T13:07:31"/>
    <s v="00:02:52:000"/>
    <d v="1899-12-30T00:02:52"/>
    <x v="4"/>
  </r>
  <r>
    <s v="Antony"/>
    <x v="1"/>
    <x v="23"/>
    <d v="2024-01-04T13:52:13"/>
    <s v="00:21:15:000"/>
    <d v="1899-12-30T00:21:15"/>
    <x v="7"/>
  </r>
  <r>
    <s v="Abdul1"/>
    <x v="1"/>
    <x v="24"/>
    <d v="2024-01-04T15:38:33"/>
    <s v="00:04:12:000"/>
    <d v="1899-12-30T00:04:12"/>
    <x v="1"/>
  </r>
  <r>
    <s v="Kiki1"/>
    <x v="2"/>
    <x v="25"/>
    <d v="2024-01-04T15:44:03"/>
    <s v="00:00:52:000"/>
    <d v="1899-12-30T00:00:52"/>
    <x v="4"/>
  </r>
  <r>
    <s v="Kiki1"/>
    <x v="2"/>
    <x v="26"/>
    <d v="2024-01-04T16:45:48"/>
    <s v="00:03:31:000"/>
    <d v="1899-12-30T00:03:31"/>
    <x v="4"/>
  </r>
  <r>
    <s v="Kiki1"/>
    <x v="2"/>
    <x v="27"/>
    <d v="2024-01-04T16:45:02"/>
    <s v="00:02:40:000"/>
    <d v="1899-12-30T00:02:40"/>
    <x v="4"/>
  </r>
  <r>
    <s v="Aditya1"/>
    <x v="4"/>
    <x v="28"/>
    <d v="2024-01-05T09:49:22"/>
    <s v="02:34:19:000"/>
    <d v="1899-12-30T02:34:19"/>
    <x v="8"/>
  </r>
  <r>
    <s v="Jauhar"/>
    <x v="5"/>
    <x v="29"/>
    <s v=""/>
    <s v=""/>
    <e v="#VALUE!"/>
    <x v="2"/>
  </r>
  <r>
    <s v="Antony"/>
    <x v="5"/>
    <x v="30"/>
    <s v=""/>
    <s v=""/>
    <e v="#VALUE!"/>
    <x v="7"/>
  </r>
  <r>
    <s v="Kiki1"/>
    <x v="5"/>
    <x v="31"/>
    <s v=""/>
    <s v=""/>
    <e v="#VALUE!"/>
    <x v="4"/>
  </r>
  <r>
    <s v="Abdul1"/>
    <x v="5"/>
    <x v="32"/>
    <s v=""/>
    <s v=""/>
    <e v="#VALUE!"/>
    <x v="1"/>
  </r>
  <r>
    <s v="Cesar1"/>
    <x v="2"/>
    <x v="33"/>
    <d v="2024-01-05T08:14:20"/>
    <s v="00:00:15:000"/>
    <d v="1899-12-30T00:00:15"/>
    <x v="0"/>
  </r>
  <r>
    <s v="Cesar1"/>
    <x v="2"/>
    <x v="34"/>
    <d v="2024-01-05T08:17:01"/>
    <s v="00:00:52:000"/>
    <d v="1899-12-30T00:00:52"/>
    <x v="0"/>
  </r>
  <r>
    <s v="Demmy1"/>
    <x v="4"/>
    <x v="35"/>
    <d v="2024-01-05T08:37:46"/>
    <s v="00:00:10:000"/>
    <d v="1899-12-30T00:00:10"/>
    <x v="3"/>
  </r>
  <r>
    <s v="Demmy1"/>
    <x v="0"/>
    <x v="36"/>
    <d v="2024-01-05T08:38:11"/>
    <s v="00:00:14:000"/>
    <d v="1899-12-30T00:00:15"/>
    <x v="3"/>
  </r>
  <r>
    <s v="Demmy1"/>
    <x v="4"/>
    <x v="37"/>
    <d v="2024-01-05T08:47:02"/>
    <s v="00:07:56:000"/>
    <d v="1899-12-30T00:07:55"/>
    <x v="3"/>
  </r>
  <r>
    <s v="Demmy1"/>
    <x v="6"/>
    <x v="38"/>
    <s v=""/>
    <s v=""/>
    <e v="#VALUE!"/>
    <x v="3"/>
  </r>
  <r>
    <s v="Demmy1"/>
    <x v="4"/>
    <x v="39"/>
    <d v="2024-01-05T08:41:12"/>
    <s v="00:01:06:000"/>
    <d v="1899-12-30T00:01:06"/>
    <x v="3"/>
  </r>
  <r>
    <s v="Demmy1"/>
    <x v="6"/>
    <x v="40"/>
    <s v=""/>
    <s v=""/>
    <e v="#VALUE!"/>
    <x v="3"/>
  </r>
  <r>
    <s v="Demmy1"/>
    <x v="2"/>
    <x v="41"/>
    <d v="2024-01-05T09:44:54"/>
    <s v="00:54:49:000"/>
    <d v="1899-12-30T00:54:49"/>
    <x v="3"/>
  </r>
  <r>
    <s v="Aditya1"/>
    <x v="1"/>
    <x v="42"/>
    <d v="2024-01-05T09:44:33"/>
    <s v="00:54:26:000"/>
    <d v="1899-12-30T00:54:26"/>
    <x v="8"/>
  </r>
  <r>
    <s v="Abdul1"/>
    <x v="1"/>
    <x v="43"/>
    <d v="2024-01-05T09:44:13"/>
    <s v="00:54:05:000"/>
    <d v="1899-12-30T00:54:05"/>
    <x v="1"/>
  </r>
  <r>
    <s v="Rino"/>
    <x v="1"/>
    <x v="44"/>
    <d v="2024-01-05T08:51:53"/>
    <s v="00:00:49:000"/>
    <d v="1899-12-30T00:00:49"/>
    <x v="6"/>
  </r>
  <r>
    <s v="Antony"/>
    <x v="1"/>
    <x v="45"/>
    <d v="2024-01-05T08:51:28"/>
    <s v="00:00:09:000"/>
    <d v="1899-12-30T00:00:09"/>
    <x v="7"/>
  </r>
  <r>
    <s v="Kiki1"/>
    <x v="1"/>
    <x v="46"/>
    <d v="2024-01-05T09:24:08"/>
    <s v="00:31:59:000"/>
    <d v="1899-12-30T00:31:58"/>
    <x v="4"/>
  </r>
  <r>
    <s v="Kiki1"/>
    <x v="1"/>
    <x v="47"/>
    <d v="2024-01-05T08:52:27"/>
    <s v="00:00:10:000"/>
    <d v="1899-12-30T00:00:10"/>
    <x v="4"/>
  </r>
  <r>
    <s v="Syawalika1"/>
    <x v="1"/>
    <x v="48"/>
    <d v="2024-01-05T09:02:53"/>
    <s v="00:06:35:000"/>
    <d v="1899-12-30T00:06:35"/>
    <x v="9"/>
  </r>
  <r>
    <s v="Kiki1"/>
    <x v="2"/>
    <x v="49"/>
    <d v="2024-01-05T09:37:40"/>
    <s v="00:03:59:000"/>
    <d v="1899-12-30T00:03:59"/>
    <x v="4"/>
  </r>
  <r>
    <s v="Kiki1"/>
    <x v="2"/>
    <x v="50"/>
    <d v="2024-01-05T11:12:08"/>
    <s v="00:15:27:000"/>
    <d v="1899-12-30T00:15:27"/>
    <x v="4"/>
  </r>
  <r>
    <s v="Kiki1"/>
    <x v="2"/>
    <x v="51"/>
    <d v="2024-01-05T11:05:43"/>
    <s v="00:08:46:000"/>
    <d v="1899-12-30T00:08:47"/>
    <x v="4"/>
  </r>
  <r>
    <s v="Kiki1"/>
    <x v="7"/>
    <x v="52"/>
    <d v="2024-01-05T12:26:54"/>
    <s v="00:47:08:000"/>
    <d v="1899-12-30T00:47:08"/>
    <x v="4"/>
  </r>
  <r>
    <s v="Kiki1"/>
    <x v="7"/>
    <x v="53"/>
    <d v="2024-01-05T11:59:43"/>
    <s v="00:19:49:000"/>
    <d v="1899-12-30T00:19:48"/>
    <x v="4"/>
  </r>
  <r>
    <s v="Aditya1"/>
    <x v="0"/>
    <x v="54"/>
    <d v="2024-01-05T11:44:02"/>
    <s v="00:03:51:000"/>
    <d v="1899-12-30T00:03:51"/>
    <x v="8"/>
  </r>
  <r>
    <s v="Rino"/>
    <x v="1"/>
    <x v="55"/>
    <d v="2024-01-05T13:02:35"/>
    <s v="00:01:24:000"/>
    <d v="1899-12-30T00:01:24"/>
    <x v="6"/>
  </r>
  <r>
    <s v="Kiki1"/>
    <x v="2"/>
    <x v="56"/>
    <d v="2024-01-05T16:01:34"/>
    <s v="00:07:47:000"/>
    <d v="1899-12-30T00:07:47"/>
    <x v="4"/>
  </r>
  <r>
    <s v="Kiki1"/>
    <x v="2"/>
    <x v="57"/>
    <d v="2024-01-05T15:56:51"/>
    <s v="00:02:55:000"/>
    <d v="1899-12-30T00:02:55"/>
    <x v="4"/>
  </r>
  <r>
    <s v="Kiki"/>
    <x v="2"/>
    <x v="58"/>
    <d v="2024-01-06T08:47:54"/>
    <s v="00:00:04:000"/>
    <d v="1899-12-30T00:00:04"/>
    <x v="4"/>
  </r>
  <r>
    <s v="Rino"/>
    <x v="0"/>
    <x v="59"/>
    <d v="2024-01-06T12:59:51"/>
    <s v="00:58:03:000"/>
    <d v="1899-12-30T00:58:04"/>
    <x v="6"/>
  </r>
  <r>
    <s v="Antony"/>
    <x v="0"/>
    <x v="60"/>
    <d v="2024-01-06T13:08:54"/>
    <s v="00:07:33:000"/>
    <d v="1899-12-30T00:07:33"/>
    <x v="7"/>
  </r>
  <r>
    <s v="Kiki"/>
    <x v="0"/>
    <x v="61"/>
    <d v="2024-01-06T13:01:55"/>
    <s v="00:00:01:000"/>
    <d v="1899-12-30T00:00:01"/>
    <x v="4"/>
  </r>
  <r>
    <s v="Kiki"/>
    <x v="2"/>
    <x v="62"/>
    <d v="2024-01-06T16:37:30"/>
    <s v="00:11:02:000"/>
    <d v="1899-12-30T00:11:03"/>
    <x v="4"/>
  </r>
  <r>
    <s v="Kiki"/>
    <x v="2"/>
    <x v="63"/>
    <d v="2024-01-06T16:37:24"/>
    <s v="00:10:50:000"/>
    <d v="1899-12-30T00:10:50"/>
    <x v="4"/>
  </r>
  <r>
    <s v="Rino"/>
    <x v="0"/>
    <x v="64"/>
    <d v="2024-01-07T12:53:43"/>
    <s v="00:53:19:000"/>
    <d v="1899-12-30T00:53:18"/>
    <x v="6"/>
  </r>
  <r>
    <s v="Abdul"/>
    <x v="2"/>
    <x v="65"/>
    <d v="2024-01-08T08:40:54"/>
    <s v="00:00:31:000"/>
    <d v="1899-12-30T00:00:31"/>
    <x v="1"/>
  </r>
  <r>
    <s v="Cesar"/>
    <x v="2"/>
    <x v="66"/>
    <d v="2024-01-08T09:33:39"/>
    <s v="00:01:50:000"/>
    <d v="1899-12-30T00:01:49"/>
    <x v="0"/>
  </r>
  <r>
    <s v="Jauhar"/>
    <x v="4"/>
    <x v="67"/>
    <d v="2024-01-08T09:50:22"/>
    <s v="00:00:28:000"/>
    <d v="1899-12-30T00:00:28"/>
    <x v="2"/>
  </r>
  <r>
    <s v="Jauhar"/>
    <x v="4"/>
    <x v="68"/>
    <d v="2024-01-08T09:51:42"/>
    <s v="00:01:11:000"/>
    <d v="1899-12-30T00:01:10"/>
    <x v="2"/>
  </r>
  <r>
    <s v="Jauhar"/>
    <x v="4"/>
    <x v="69"/>
    <d v="2024-01-08T09:53:48"/>
    <s v="00:00:34:000"/>
    <d v="1899-12-30T00:00:34"/>
    <x v="2"/>
  </r>
  <r>
    <s v="Kiki"/>
    <x v="2"/>
    <x v="70"/>
    <d v="2024-01-08T10:01:11"/>
    <s v="00:03:53:000"/>
    <d v="1899-12-30T00:03:52"/>
    <x v="4"/>
  </r>
  <r>
    <s v="Kiki"/>
    <x v="2"/>
    <x v="71"/>
    <d v="2024-01-08T09:58:34"/>
    <s v="00:01:09:000"/>
    <d v="1899-12-30T00:01:08"/>
    <x v="4"/>
  </r>
  <r>
    <s v="Kiki"/>
    <x v="2"/>
    <x v="72"/>
    <d v="2024-01-08T09:57:49"/>
    <s v="00:00:16:000"/>
    <d v="1899-12-30T00:00:17"/>
    <x v="4"/>
  </r>
  <r>
    <s v="Demmy"/>
    <x v="4"/>
    <x v="73"/>
    <d v="2024-01-08T10:10:31"/>
    <s v="00:00:14:000"/>
    <d v="1899-12-30T00:00:15"/>
    <x v="3"/>
  </r>
  <r>
    <s v="Jauhar"/>
    <x v="1"/>
    <x v="74"/>
    <d v="2024-01-08T10:19:36"/>
    <s v="00:00:17:000"/>
    <d v="1899-12-30T00:00:18"/>
    <x v="2"/>
  </r>
  <r>
    <s v="Kiki"/>
    <x v="1"/>
    <x v="75"/>
    <d v="2024-01-08T10:24:35"/>
    <s v="00:03:59:000"/>
    <d v="1899-12-30T00:03:58"/>
    <x v="4"/>
  </r>
  <r>
    <s v="Kiki"/>
    <x v="1"/>
    <x v="76"/>
    <d v="2024-01-08T10:22:11"/>
    <s v="00:01:06:000"/>
    <d v="1899-12-30T00:01:06"/>
    <x v="4"/>
  </r>
  <r>
    <s v="Jauhar"/>
    <x v="4"/>
    <x v="77"/>
    <d v="2024-01-08T10:46:59"/>
    <s v="00:04:33:000"/>
    <d v="1899-12-30T00:04:34"/>
    <x v="2"/>
  </r>
  <r>
    <s v="Cesar"/>
    <x v="1"/>
    <x v="78"/>
    <d v="2024-01-08T10:46:55"/>
    <s v="00:04:23:000"/>
    <d v="1899-12-30T00:04:24"/>
    <x v="0"/>
  </r>
  <r>
    <s v="Aditya"/>
    <x v="4"/>
    <x v="79"/>
    <d v="2024-01-08T10:45:59"/>
    <s v="00:03:28:000"/>
    <d v="1899-12-30T00:03:28"/>
    <x v="8"/>
  </r>
  <r>
    <s v="Antony"/>
    <x v="1"/>
    <x v="80"/>
    <d v="2024-01-04T10:53:40"/>
    <s v="00:08:07:000"/>
    <d v="1899-12-30T00:08:08"/>
    <x v="7"/>
  </r>
  <r>
    <s v="Kiki1"/>
    <x v="2"/>
    <x v="81"/>
    <d v="2024-01-04T12:15:52"/>
    <s v="00:02:49:000"/>
    <d v="1899-12-30T00:02:50"/>
    <x v="4"/>
  </r>
  <r>
    <s v="Kiki1"/>
    <x v="2"/>
    <x v="82"/>
    <d v="2024-01-04T14:26:09"/>
    <s v="00:01:58:000"/>
    <d v="1899-12-30T00:01:58"/>
    <x v="4"/>
  </r>
  <r>
    <s v="Demmy1"/>
    <x v="5"/>
    <x v="83"/>
    <s v=""/>
    <s v=""/>
    <e v="#VALUE!"/>
    <x v="3"/>
  </r>
  <r>
    <s v="Demmy1"/>
    <x v="6"/>
    <x v="84"/>
    <s v=""/>
    <s v=""/>
    <e v="#VALUE!"/>
    <x v="3"/>
  </r>
  <r>
    <s v="Kiki1"/>
    <x v="1"/>
    <x v="85"/>
    <d v="2024-01-05T08:50:18"/>
    <s v="00:00:01:000"/>
    <d v="1899-12-30T00:00:01"/>
    <x v="4"/>
  </r>
  <r>
    <s v="Jauhar"/>
    <x v="1"/>
    <x v="86"/>
    <d v="2024-01-05T08:51:53"/>
    <s v="00:00:44:000"/>
    <d v="1899-12-30T00:00:44"/>
    <x v="2"/>
  </r>
  <r>
    <s v="Aditya1"/>
    <x v="2"/>
    <x v="87"/>
    <d v="2024-01-05T11:26:10"/>
    <s v="00:06:13:000"/>
    <d v="1899-12-30T00:06:13"/>
    <x v="8"/>
  </r>
  <r>
    <s v="Aditya1"/>
    <x v="2"/>
    <x v="88"/>
    <d v="2024-01-05T11:21:04"/>
    <s v="00:01:00:000"/>
    <d v="1899-12-30T00:01:00"/>
    <x v="8"/>
  </r>
  <r>
    <s v="Abdul1"/>
    <x v="7"/>
    <x v="89"/>
    <d v="2024-01-05T11:43:35"/>
    <s v="00:01:54:000"/>
    <d v="1899-12-30T00:01:54"/>
    <x v="1"/>
  </r>
  <r>
    <s v="Antony"/>
    <x v="0"/>
    <x v="90"/>
    <d v="2024-01-05T13:04:58"/>
    <s v="00:00:18:000"/>
    <d v="1899-12-30T00:00:18"/>
    <x v="7"/>
  </r>
  <r>
    <s v="Kiki1"/>
    <x v="2"/>
    <x v="91"/>
    <d v="2024-01-05T14:32:33"/>
    <s v="00:03:13:000"/>
    <d v="1899-12-30T00:03:13"/>
    <x v="4"/>
  </r>
  <r>
    <s v="Demmy"/>
    <x v="4"/>
    <x v="92"/>
    <d v="2024-01-08T10:44:30"/>
    <s v="00:01:47:000"/>
    <d v="1899-12-30T00:01:48"/>
    <x v="3"/>
  </r>
  <r>
    <s v="Demmy"/>
    <x v="4"/>
    <x v="93"/>
    <d v="2024-01-08T10:44:11"/>
    <s v="00:01:17:000"/>
    <d v="1899-12-30T00:01:18"/>
    <x v="3"/>
  </r>
  <r>
    <s v="Rizky"/>
    <x v="2"/>
    <x v="94"/>
    <d v="2024-01-08T10:51:41"/>
    <s v="00:04:10:000"/>
    <d v="1899-12-30T00:04:10"/>
    <x v="10"/>
  </r>
  <r>
    <s v="Abdul"/>
    <x v="1"/>
    <x v="95"/>
    <d v="2024-01-08T10:50:24"/>
    <s v="00:01:06:000"/>
    <d v="1899-12-30T00:01:06"/>
    <x v="1"/>
  </r>
  <r>
    <s v="Kiki"/>
    <x v="2"/>
    <x v="96"/>
    <d v="2024-01-08T11:14:10"/>
    <s v="00:00:24:000"/>
    <d v="1899-12-30T00:00:24"/>
    <x v="4"/>
  </r>
  <r>
    <s v="Jauhar"/>
    <x v="4"/>
    <x v="97"/>
    <d v="2024-01-08T11:15:50"/>
    <s v="00:00:17:000"/>
    <d v="1899-12-30T00:00:17"/>
    <x v="2"/>
  </r>
  <r>
    <s v="Cesar"/>
    <x v="1"/>
    <x v="98"/>
    <d v="2024-01-08T11:16:44"/>
    <s v="00:00:18:000"/>
    <d v="1899-12-30T00:00:18"/>
    <x v="0"/>
  </r>
  <r>
    <s v="Rizky"/>
    <x v="1"/>
    <x v="99"/>
    <d v="2024-01-08T11:18:10"/>
    <s v="00:00:27:000"/>
    <d v="1899-12-30T00:00:27"/>
    <x v="10"/>
  </r>
  <r>
    <s v="Devira"/>
    <x v="3"/>
    <x v="100"/>
    <d v="2024-01-08T11:50:55"/>
    <s v="00:03:18:000"/>
    <d v="1899-12-30T00:03:18"/>
    <x v="11"/>
  </r>
  <r>
    <s v="Abdul"/>
    <x v="1"/>
    <x v="101"/>
    <d v="2024-01-08T11:50:54"/>
    <s v="00:03:13:000"/>
    <d v="1899-12-30T00:03:13"/>
    <x v="1"/>
  </r>
  <r>
    <s v="Jauhar"/>
    <x v="0"/>
    <x v="102"/>
    <d v="2024-01-08T11:56:33"/>
    <s v="00:00:09:000"/>
    <d v="1899-12-30T00:00:10"/>
    <x v="2"/>
  </r>
  <r>
    <s v="Kiki"/>
    <x v="1"/>
    <x v="103"/>
    <d v="2024-01-08T14:11:57"/>
    <s v="02:15:01:000"/>
    <d v="1899-12-30T02:15:01"/>
    <x v="4"/>
  </r>
  <r>
    <s v="Kiki"/>
    <x v="1"/>
    <x v="104"/>
    <d v="2024-01-08T14:03:08"/>
    <s v="02:06:05:000"/>
    <d v="1899-12-30T02:06:05"/>
    <x v="4"/>
  </r>
  <r>
    <s v="Nimah"/>
    <x v="1"/>
    <x v="105"/>
    <d v="2024-01-08T14:02:57"/>
    <s v="02:05:53:000"/>
    <d v="1899-12-30T02:05:53"/>
    <x v="12"/>
  </r>
  <r>
    <s v="Devira"/>
    <x v="0"/>
    <x v="106"/>
    <d v="2024-01-08T14:01:38"/>
    <s v="02:01:30:000"/>
    <d v="1899-12-30T02:01:30"/>
    <x v="11"/>
  </r>
  <r>
    <s v="Cesar"/>
    <x v="4"/>
    <x v="107"/>
    <d v="2024-01-08T13:39:25"/>
    <s v="01:37:29:000"/>
    <d v="1899-12-30T01:37:30"/>
    <x v="0"/>
  </r>
  <r>
    <s v="Nimah"/>
    <x v="0"/>
    <x v="108"/>
    <d v="2024-01-08T13:17:18"/>
    <s v="01:15:07:000"/>
    <d v="1899-12-30T01:15:07"/>
    <x v="12"/>
  </r>
  <r>
    <s v="Demmy"/>
    <x v="0"/>
    <x v="109"/>
    <d v="2024-01-08T12:56:14"/>
    <s v="00:52:06:000"/>
    <d v="1899-12-30T00:52:07"/>
    <x v="3"/>
  </r>
  <r>
    <s v="Demmy"/>
    <x v="0"/>
    <x v="110"/>
    <d v="2024-01-08T12:20:43"/>
    <s v="00:16:25:000"/>
    <d v="1899-12-30T00:16:25"/>
    <x v="3"/>
  </r>
  <r>
    <s v="Rizky"/>
    <x v="0"/>
    <x v="111"/>
    <d v="2024-01-08T13:01:44"/>
    <s v="00:01:41:000"/>
    <d v="1899-12-30T00:01:42"/>
    <x v="10"/>
  </r>
  <r>
    <s v="Dhea"/>
    <x v="8"/>
    <x v="112"/>
    <d v="2024-01-08T13:02:18"/>
    <s v="00:00:14:000"/>
    <d v="1899-12-30T00:00:14"/>
    <x v="13"/>
  </r>
  <r>
    <s v="Aditya"/>
    <x v="0"/>
    <x v="113"/>
    <d v="2024-01-08T13:05:41"/>
    <s v="00:02:25:000"/>
    <d v="1899-12-30T00:02:25"/>
    <x v="8"/>
  </r>
  <r>
    <s v="Kiki"/>
    <x v="0"/>
    <x v="114"/>
    <d v="2024-01-08T13:04:59"/>
    <s v="00:01:15:000"/>
    <d v="1899-12-30T00:01:16"/>
    <x v="4"/>
  </r>
  <r>
    <s v="Jauhar"/>
    <x v="2"/>
    <x v="115"/>
    <d v="2024-01-08T15:05:27"/>
    <s v="00:06:37:000"/>
    <d v="1899-12-30T00:06:37"/>
    <x v="2"/>
  </r>
  <r>
    <s v="Dhea"/>
    <x v="2"/>
    <x v="116"/>
    <d v="2024-01-08T15:15:38"/>
    <s v="00:09:27:000"/>
    <d v="1899-12-30T00:09:27"/>
    <x v="13"/>
  </r>
  <r>
    <s v="Fahmi"/>
    <x v="1"/>
    <x v="117"/>
    <d v="2024-01-08T15:27:36"/>
    <s v="00:00:02:000"/>
    <d v="1899-12-30T00:00:01"/>
    <x v="5"/>
  </r>
  <r>
    <s v="Kiki"/>
    <x v="2"/>
    <x v="118"/>
    <d v="2024-01-08T15:31:26"/>
    <s v="00:01:56:000"/>
    <d v="1899-12-30T00:01:56"/>
    <x v="4"/>
  </r>
  <r>
    <s v="Kiki"/>
    <x v="2"/>
    <x v="119"/>
    <d v="2024-01-08T16:20:56"/>
    <s v="00:04:22:000"/>
    <d v="1899-12-30T00:04:22"/>
    <x v="4"/>
  </r>
  <r>
    <s v="Kiki"/>
    <x v="2"/>
    <x v="120"/>
    <d v="2024-01-08T16:17:13"/>
    <s v="00:00:25:000"/>
    <d v="1899-12-30T00:00:26"/>
    <x v="4"/>
  </r>
  <r>
    <s v="Antony"/>
    <x v="1"/>
    <x v="121"/>
    <d v="2024-01-09T08:16:02"/>
    <s v="00:00:34:000"/>
    <d v="1899-12-30T00:00:33"/>
    <x v="7"/>
  </r>
  <r>
    <s v="Syawalika"/>
    <x v="2"/>
    <x v="122"/>
    <d v="2024-01-09T10:55:18"/>
    <s v="01:09:19:000"/>
    <d v="1899-12-30T01:09:19"/>
    <x v="9"/>
  </r>
  <r>
    <s v="Aditya"/>
    <x v="2"/>
    <x v="123"/>
    <d v="2024-01-09T09:48:32"/>
    <s v="00:01:26:000"/>
    <d v="1899-12-30T00:01:26"/>
    <x v="8"/>
  </r>
  <r>
    <s v="Kiki"/>
    <x v="2"/>
    <x v="124"/>
    <d v="2024-01-09T10:53:51"/>
    <s v="00:35:20:000"/>
    <d v="1899-12-30T00:35:20"/>
    <x v="4"/>
  </r>
  <r>
    <s v="Kiki"/>
    <x v="2"/>
    <x v="125"/>
    <d v="2024-01-09T10:21:57"/>
    <s v="00:03:11:000"/>
    <d v="1899-12-30T00:03:10"/>
    <x v="4"/>
  </r>
  <r>
    <s v="Aditya"/>
    <x v="3"/>
    <x v="126"/>
    <d v="2024-01-09T10:27:50"/>
    <s v="00:00:16:000"/>
    <d v="1899-12-30T00:00:16"/>
    <x v="8"/>
  </r>
  <r>
    <s v="Devira"/>
    <x v="2"/>
    <x v="127"/>
    <d v="2024-01-09T10:31:44"/>
    <s v="00:03:42:000"/>
    <d v="1899-12-30T00:03:42"/>
    <x v="11"/>
  </r>
  <r>
    <s v="Cesar"/>
    <x v="1"/>
    <x v="128"/>
    <d v="2024-01-09T11:17:22"/>
    <s v="00:12:28:000"/>
    <d v="1899-12-30T00:12:28"/>
    <x v="0"/>
  </r>
  <r>
    <s v="Jauhar"/>
    <x v="2"/>
    <x v="129"/>
    <d v="2024-01-09T11:29:13"/>
    <s v="00:04:53:000"/>
    <d v="1899-12-30T00:04:54"/>
    <x v="2"/>
  </r>
  <r>
    <s v="Antony"/>
    <x v="0"/>
    <x v="130"/>
    <d v="2024-01-09T13:01:15"/>
    <s v="00:57:24:000"/>
    <d v="1899-12-30T00:57:23"/>
    <x v="7"/>
  </r>
  <r>
    <s v="Jauhar"/>
    <x v="0"/>
    <x v="131"/>
    <d v="2024-01-09T14:03:08"/>
    <s v="00:51:09:000"/>
    <d v="1899-12-30T00:51:08"/>
    <x v="2"/>
  </r>
  <r>
    <s v="Kiki"/>
    <x v="2"/>
    <x v="132"/>
    <d v="2024-01-09T15:10:59"/>
    <s v="00:01:43:000"/>
    <d v="1899-12-30T00:01:44"/>
    <x v="4"/>
  </r>
  <r>
    <s v="Cesar"/>
    <x v="2"/>
    <x v="133"/>
    <d v="2024-01-09T15:56:18"/>
    <s v="00:06:55:000"/>
    <d v="1899-12-30T00:06:55"/>
    <x v="0"/>
  </r>
  <r>
    <s v="Kiki"/>
    <x v="2"/>
    <x v="134"/>
    <d v="2024-01-09T16:17:33"/>
    <s v="00:14:13:000"/>
    <d v="1899-12-30T00:14:14"/>
    <x v="4"/>
  </r>
  <r>
    <s v="Dhea"/>
    <x v="4"/>
    <x v="135"/>
    <d v="2024-01-09T16:48:31"/>
    <s v="00:13:57:000"/>
    <d v="1899-12-30T00:13:57"/>
    <x v="13"/>
  </r>
  <r>
    <s v="Dhea"/>
    <x v="2"/>
    <x v="136"/>
    <d v="2024-01-10T07:56:11"/>
    <s v="00:02:00:000"/>
    <d v="1899-12-30T00:02:00"/>
    <x v="13"/>
  </r>
  <r>
    <s v="Dhea"/>
    <x v="2"/>
    <x v="137"/>
    <d v="2024-01-10T07:57:49"/>
    <s v="00:00:50:000"/>
    <d v="1899-12-30T00:00:49"/>
    <x v="13"/>
  </r>
  <r>
    <s v="Kiki"/>
    <x v="2"/>
    <x v="138"/>
    <d v="2024-01-10T09:18:56"/>
    <s v="00:07:02:000"/>
    <d v="1899-12-30T00:07:02"/>
    <x v="4"/>
  </r>
  <r>
    <s v="Kiki"/>
    <x v="2"/>
    <x v="139"/>
    <d v="2024-01-10T09:18:50"/>
    <s v="00:06:50:000"/>
    <d v="1899-12-30T00:06:50"/>
    <x v="4"/>
  </r>
  <r>
    <s v="Kiki"/>
    <x v="2"/>
    <x v="140"/>
    <d v="2024-01-10T09:40:14"/>
    <s v="00:09:58:000"/>
    <d v="1899-12-30T00:09:59"/>
    <x v="4"/>
  </r>
  <r>
    <s v="Syawalika"/>
    <x v="1"/>
    <x v="141"/>
    <d v="2024-01-10T09:57:46"/>
    <s v="00:00:38:000"/>
    <d v="1899-12-30T00:00:38"/>
    <x v="9"/>
  </r>
  <r>
    <s v="Aditya"/>
    <x v="3"/>
    <x v="142"/>
    <d v="2024-01-10T10:12:48"/>
    <s v="00:02:18:000"/>
    <d v="1899-12-30T00:02:18"/>
    <x v="8"/>
  </r>
  <r>
    <s v="Devira"/>
    <x v="1"/>
    <x v="143"/>
    <d v="2024-01-10T10:21:31"/>
    <s v="00:00:51:000"/>
    <d v="1899-12-30T00:00:50"/>
    <x v="11"/>
  </r>
  <r>
    <s v="Antony"/>
    <x v="2"/>
    <x v="144"/>
    <d v="2024-01-10T11:50:43"/>
    <s v="00:18:04:000"/>
    <d v="1899-12-30T00:18:04"/>
    <x v="7"/>
  </r>
  <r>
    <s v="Demmy"/>
    <x v="0"/>
    <x v="145"/>
    <d v="2024-01-10T13:07:35"/>
    <s v="01:07:32:000"/>
    <d v="1899-12-30T01:07:32"/>
    <x v="3"/>
  </r>
  <r>
    <s v="Demmy"/>
    <x v="0"/>
    <x v="146"/>
    <d v="2024-01-10T13:07:20"/>
    <s v="01:07:03:000"/>
    <d v="1899-12-30T01:07:02"/>
    <x v="3"/>
  </r>
  <r>
    <s v="Jauhar"/>
    <x v="0"/>
    <x v="147"/>
    <d v="2024-01-10T13:04:30"/>
    <s v="01:02:52:000"/>
    <d v="1899-12-30T01:02:53"/>
    <x v="2"/>
  </r>
  <r>
    <s v="Syawalika1"/>
    <x v="0"/>
    <x v="148"/>
    <d v="2024-01-01T12:10:07"/>
    <s v="00:09:00:000"/>
    <d v="1899-12-30T00:09:00"/>
    <x v="9"/>
  </r>
  <r>
    <s v="Rizky"/>
    <x v="0"/>
    <x v="149"/>
    <d v="2024-01-01T13:02:11"/>
    <s v="00:03:53:000"/>
    <d v="1899-12-30T00:03:53"/>
    <x v="10"/>
  </r>
  <r>
    <s v="Antony"/>
    <x v="0"/>
    <x v="150"/>
    <d v="2024-01-01T13:01:51"/>
    <s v="00:01:39:000"/>
    <d v="1899-12-30T00:01:39"/>
    <x v="7"/>
  </r>
  <r>
    <s v="Aditya1"/>
    <x v="0"/>
    <x v="151"/>
    <d v="2024-01-02T12:35:28"/>
    <s v="00:24:33:000"/>
    <d v="1899-12-30T00:24:33"/>
    <x v="8"/>
  </r>
  <r>
    <s v="Rino"/>
    <x v="1"/>
    <x v="152"/>
    <d v="2024-01-03T15:00:38"/>
    <s v="00:26:24:000"/>
    <d v="1899-12-30T00:26:24"/>
    <x v="6"/>
  </r>
  <r>
    <s v="Kiki1"/>
    <x v="2"/>
    <x v="153"/>
    <d v="2024-01-04T11:04:41"/>
    <s v="00:08:25:000"/>
    <d v="1899-12-30T00:08:24"/>
    <x v="4"/>
  </r>
  <r>
    <s v="Kiki1"/>
    <x v="2"/>
    <x v="154"/>
    <d v="2024-01-04T15:46:14"/>
    <s v="00:03:09:000"/>
    <d v="1899-12-30T00:03:09"/>
    <x v="4"/>
  </r>
  <r>
    <s v="Rino"/>
    <x v="5"/>
    <x v="155"/>
    <s v=""/>
    <s v=""/>
    <e v="#VALUE!"/>
    <x v="6"/>
  </r>
  <r>
    <s v="Cesar1"/>
    <x v="5"/>
    <x v="156"/>
    <s v=""/>
    <s v=""/>
    <e v="#VALUE!"/>
    <x v="0"/>
  </r>
  <r>
    <s v="Demmy1"/>
    <x v="5"/>
    <x v="157"/>
    <s v=""/>
    <s v=""/>
    <e v="#VALUE!"/>
    <x v="3"/>
  </r>
  <r>
    <s v="Demmy1"/>
    <x v="6"/>
    <x v="158"/>
    <s v=""/>
    <s v=""/>
    <e v="#VALUE!"/>
    <x v="3"/>
  </r>
  <r>
    <s v="Jauhar"/>
    <x v="4"/>
    <x v="159"/>
    <d v="2024-01-08T09:52:26"/>
    <s v="00:00:21:000"/>
    <d v="1899-12-30T00:00:21"/>
    <x v="2"/>
  </r>
  <r>
    <s v="Dhea"/>
    <x v="4"/>
    <x v="160"/>
    <d v="2024-01-08T10:10:43"/>
    <s v="00:00:09:000"/>
    <d v="1899-12-30T00:00:09"/>
    <x v="13"/>
  </r>
  <r>
    <s v="Kiki"/>
    <x v="1"/>
    <x v="161"/>
    <d v="2024-01-08T10:59:22"/>
    <s v="00:01:32:000"/>
    <d v="1899-12-30T00:01:32"/>
    <x v="4"/>
  </r>
  <r>
    <s v="Kiki"/>
    <x v="2"/>
    <x v="162"/>
    <d v="2024-01-08T11:16:39"/>
    <s v="00:00:09:000"/>
    <d v="1899-12-30T00:00:10"/>
    <x v="4"/>
  </r>
  <r>
    <s v="Kiki"/>
    <x v="2"/>
    <x v="163"/>
    <d v="2024-01-08T14:42:47"/>
    <s v="00:01:55:000"/>
    <d v="1899-12-30T00:01:54"/>
    <x v="4"/>
  </r>
  <r>
    <s v="Cesar"/>
    <x v="1"/>
    <x v="164"/>
    <d v="2024-01-09T08:06:00"/>
    <s v="00:00:09:000"/>
    <d v="1899-12-30T00:00:09"/>
    <x v="0"/>
  </r>
  <r>
    <s v="Aditya"/>
    <x v="1"/>
    <x v="165"/>
    <d v="2024-01-09T08:08:56"/>
    <s v="00:00:53:000"/>
    <d v="1899-12-30T00:00:53"/>
    <x v="8"/>
  </r>
  <r>
    <s v="Cesar"/>
    <x v="2"/>
    <x v="166"/>
    <d v="2024-01-09T10:04:25"/>
    <s v="00:05:22:000"/>
    <d v="1899-12-30T00:05:22"/>
    <x v="0"/>
  </r>
  <r>
    <s v="Aditya"/>
    <x v="1"/>
    <x v="167"/>
    <d v="2024-01-09T11:12:34"/>
    <s v="00:07:25:000"/>
    <d v="1899-12-30T00:07:24"/>
    <x v="8"/>
  </r>
  <r>
    <s v="Nimah"/>
    <x v="0"/>
    <x v="168"/>
    <d v="2024-01-09T12:59:30"/>
    <s v="00:52:45:000"/>
    <d v="1899-12-30T00:52:45"/>
    <x v="12"/>
  </r>
  <r>
    <s v="Dhea"/>
    <x v="2"/>
    <x v="169"/>
    <d v="2024-01-09T13:22:33"/>
    <s v="00:08:37:000"/>
    <d v="1899-12-30T00:08:38"/>
    <x v="13"/>
  </r>
  <r>
    <s v="Antony"/>
    <x v="2"/>
    <x v="170"/>
    <d v="2024-01-09T13:54:38"/>
    <s v="00:02:10:000"/>
    <d v="1899-12-30T00:02:09"/>
    <x v="7"/>
  </r>
  <r>
    <s v="Aditya"/>
    <x v="1"/>
    <x v="171"/>
    <d v="2024-01-10T09:47:22"/>
    <s v="00:06:06:000"/>
    <d v="1899-12-30T00:06:06"/>
    <x v="8"/>
  </r>
  <r>
    <s v="Rizky"/>
    <x v="0"/>
    <x v="172"/>
    <d v="2024-01-10T12:05:08"/>
    <s v="00:01:11:000"/>
    <d v="1899-12-30T00:01:11"/>
    <x v="10"/>
  </r>
  <r>
    <s v="Kiki"/>
    <x v="0"/>
    <x v="173"/>
    <d v="2024-01-10T13:02:20"/>
    <s v="00:55:59:000"/>
    <d v="1899-12-30T00:55:58"/>
    <x v="4"/>
  </r>
  <r>
    <s v="Dhea"/>
    <x v="0"/>
    <x v="174"/>
    <d v="2024-01-10T13:01:17"/>
    <s v="00:52:09:000"/>
    <d v="1899-12-30T00:52:08"/>
    <x v="13"/>
  </r>
  <r>
    <s v="Antony"/>
    <x v="0"/>
    <x v="175"/>
    <d v="2024-01-10T12:48:12"/>
    <s v="00:00:11:000"/>
    <d v="1899-12-30T00:00:11"/>
    <x v="7"/>
  </r>
  <r>
    <s v="Dhea"/>
    <x v="1"/>
    <x v="176"/>
    <d v="2024-01-10T14:56:56"/>
    <s v="01:06:58:000"/>
    <d v="1899-12-30T01:06:58"/>
    <x v="13"/>
  </r>
  <r>
    <s v="Kiki"/>
    <x v="2"/>
    <x v="177"/>
    <d v="2024-01-10T16:50:00"/>
    <s v="00:19:16:000"/>
    <d v="1899-12-30T00:19:15"/>
    <x v="4"/>
  </r>
  <r>
    <s v="Kiki"/>
    <x v="2"/>
    <x v="178"/>
    <d v="2024-01-10T16:33:29"/>
    <s v="00:02:28:000"/>
    <d v="1899-12-30T00:02:29"/>
    <x v="4"/>
  </r>
  <r>
    <s v="Fahmi"/>
    <x v="2"/>
    <x v="179"/>
    <d v="2024-01-11T08:02:12"/>
    <s v="00:01:17:000"/>
    <d v="1899-12-30T00:01:18"/>
    <x v="5"/>
  </r>
  <r>
    <s v="Syawalika"/>
    <x v="3"/>
    <x v="180"/>
    <d v="2024-01-11T08:43:23"/>
    <s v="00:09:20:000"/>
    <d v="1899-12-30T00:09:20"/>
    <x v="9"/>
  </r>
  <r>
    <s v="Fahmi"/>
    <x v="2"/>
    <x v="181"/>
    <d v="2024-01-11T08:46:25"/>
    <s v="00:01:34:000"/>
    <d v="1899-12-30T00:01:34"/>
    <x v="5"/>
  </r>
  <r>
    <s v="Fahmi"/>
    <x v="2"/>
    <x v="182"/>
    <d v="2024-01-11T09:33:52"/>
    <s v="00:10:18:000"/>
    <d v="1899-12-30T00:10:18"/>
    <x v="5"/>
  </r>
  <r>
    <s v="Antony"/>
    <x v="2"/>
    <x v="183"/>
    <d v="2024-01-11T09:55:32"/>
    <s v="00:02:09:000"/>
    <d v="1899-12-30T00:02:09"/>
    <x v="7"/>
  </r>
  <r>
    <s v="Fahmi"/>
    <x v="2"/>
    <x v="184"/>
    <d v="2024-01-11T10:32:17"/>
    <s v="00:00:18:000"/>
    <d v="1899-12-30T00:00:18"/>
    <x v="5"/>
  </r>
  <r>
    <s v="Devira"/>
    <x v="0"/>
    <x v="185"/>
    <d v="2024-01-11T13:06:16"/>
    <s v="01:03:46:000"/>
    <d v="1899-12-30T01:03:46"/>
    <x v="11"/>
  </r>
  <r>
    <s v="Cesar"/>
    <x v="4"/>
    <x v="186"/>
    <d v="2024-01-11T13:05:41"/>
    <s v="00:42:41:000"/>
    <d v="1899-12-30T00:42:41"/>
    <x v="0"/>
  </r>
  <r>
    <s v="Fahmi"/>
    <x v="0"/>
    <x v="187"/>
    <d v="2024-01-11T13:00:34"/>
    <s v="00:35:27:000"/>
    <d v="1899-12-30T00:35:27"/>
    <x v="5"/>
  </r>
  <r>
    <s v="Antony"/>
    <x v="2"/>
    <x v="188"/>
    <d v="2024-01-11T14:49:21"/>
    <s v="00:02:12:000"/>
    <d v="1899-12-30T00:02:12"/>
    <x v="7"/>
  </r>
  <r>
    <s v="Nimah"/>
    <x v="1"/>
    <x v="189"/>
    <d v="2024-01-11T15:03:35"/>
    <s v="00:04:51:000"/>
    <d v="1899-12-30T00:04:51"/>
    <x v="12"/>
  </r>
  <r>
    <s v="Antony"/>
    <x v="2"/>
    <x v="190"/>
    <d v="2024-01-12T09:47:54"/>
    <s v="00:05:56:000"/>
    <d v="1899-12-30T00:05:57"/>
    <x v="7"/>
  </r>
  <r>
    <s v="Devira"/>
    <x v="2"/>
    <x v="191"/>
    <d v="2024-01-12T10:21:49"/>
    <s v="00:06:29:000"/>
    <d v="1899-12-30T00:06:29"/>
    <x v="11"/>
  </r>
  <r>
    <s v="Cesar"/>
    <x v="2"/>
    <x v="192"/>
    <d v="2024-01-12T11:24:55"/>
    <s v="00:01:07:000"/>
    <d v="1899-12-30T00:01:07"/>
    <x v="0"/>
  </r>
  <r>
    <s v="Fahmi"/>
    <x v="7"/>
    <x v="193"/>
    <d v="2024-01-12T11:57:45"/>
    <s v="00:17:27:000"/>
    <d v="1899-12-30T00:17:28"/>
    <x v="5"/>
  </r>
  <r>
    <s v="Antony"/>
    <x v="0"/>
    <x v="194"/>
    <d v="2024-01-12T13:00:17"/>
    <s v="00:00:10:000"/>
    <d v="1899-12-30T00:00:09"/>
    <x v="7"/>
  </r>
  <r>
    <s v="Nimah"/>
    <x v="0"/>
    <x v="195"/>
    <d v="2024-01-12T13:00:16"/>
    <s v="00:00:00:000"/>
    <d v="1899-12-30T00:00:00"/>
    <x v="12"/>
  </r>
  <r>
    <s v="Devira"/>
    <x v="0"/>
    <x v="196"/>
    <d v="2024-01-12T13:06:14"/>
    <s v="00:05:13:000"/>
    <d v="1899-12-30T00:05:13"/>
    <x v="11"/>
  </r>
  <r>
    <s v="Nimah"/>
    <x v="0"/>
    <x v="197"/>
    <d v="2024-01-12T13:02:20"/>
    <s v="00:00:18:000"/>
    <d v="1899-12-30T00:00:18"/>
    <x v="12"/>
  </r>
  <r>
    <s v="Cesar"/>
    <x v="2"/>
    <x v="198"/>
    <d v="2024-01-12T14:27:19"/>
    <s v="00:02:39:000"/>
    <d v="1899-12-30T00:02:39"/>
    <x v="0"/>
  </r>
  <r>
    <s v="Dhea"/>
    <x v="2"/>
    <x v="199"/>
    <d v="2024-01-12T14:41:27"/>
    <s v="00:10:27:000"/>
    <d v="1899-12-30T00:10:27"/>
    <x v="13"/>
  </r>
  <r>
    <s v="Devira"/>
    <x v="1"/>
    <x v="200"/>
    <d v="2024-01-13T07:50:08"/>
    <s v="16:51:44:000"/>
    <d v="1899-12-30T16:51:44"/>
    <x v="11"/>
  </r>
  <r>
    <s v="Demmy"/>
    <x v="1"/>
    <x v="201"/>
    <d v="2024-01-13T07:47:44"/>
    <s v="16:49:18:000"/>
    <d v="1899-12-30T16:49:18"/>
    <x v="3"/>
  </r>
  <r>
    <s v="Dhea"/>
    <x v="1"/>
    <x v="202"/>
    <d v="2024-01-12T20:25:40"/>
    <s v="05:27:12:000"/>
    <d v="1899-12-30T05:27:12"/>
    <x v="13"/>
  </r>
  <r>
    <s v="Cesar"/>
    <x v="1"/>
    <x v="203"/>
    <d v="2024-01-12T16:22:23"/>
    <s v="01:22:26:000"/>
    <d v="1899-12-30T01:22:27"/>
    <x v="0"/>
  </r>
  <r>
    <s v="Nimah"/>
    <x v="1"/>
    <x v="204"/>
    <d v="2024-01-13T08:12:49"/>
    <s v="00:02:37:000"/>
    <d v="1899-12-30T00:02:37"/>
    <x v="12"/>
  </r>
  <r>
    <s v="Kiki"/>
    <x v="2"/>
    <x v="205"/>
    <d v="2024-01-13T10:17:49"/>
    <s v="00:14:52:000"/>
    <d v="1899-12-30T00:14:52"/>
    <x v="4"/>
  </r>
  <r>
    <s v="Antony"/>
    <x v="0"/>
    <x v="206"/>
    <d v="2024-01-13T14:00:32"/>
    <s v="02:00:21:000"/>
    <d v="1899-12-30T02:00:21"/>
    <x v="7"/>
  </r>
  <r>
    <s v="Jauhar"/>
    <x v="0"/>
    <x v="207"/>
    <d v="2024-01-13T12:03:38"/>
    <s v="00:02:46:000"/>
    <d v="1899-12-30T00:02:46"/>
    <x v="2"/>
  </r>
  <r>
    <s v="Dhea"/>
    <x v="0"/>
    <x v="208"/>
    <d v="2024-01-13T13:05:43"/>
    <s v="01:01:12:000"/>
    <d v="1899-12-30T01:01:12"/>
    <x v="13"/>
  </r>
  <r>
    <s v="Rizky"/>
    <x v="0"/>
    <x v="209"/>
    <d v="2024-01-13T13:00:20"/>
    <s v="00:00:00:000"/>
    <d v="1899-12-30T00:00:00"/>
    <x v="10"/>
  </r>
  <r>
    <s v="Kiki"/>
    <x v="0"/>
    <x v="210"/>
    <d v="2024-01-13T13:05:07"/>
    <s v="00:04:04:000"/>
    <d v="1899-12-30T00:04:04"/>
    <x v="4"/>
  </r>
  <r>
    <s v="Kiki"/>
    <x v="0"/>
    <x v="211"/>
    <d v="2024-01-13T13:04:34"/>
    <s v="00:03:17:000"/>
    <d v="1899-12-30T00:03:17"/>
    <x v="4"/>
  </r>
  <r>
    <s v="Fahmi"/>
    <x v="0"/>
    <x v="212"/>
    <d v="2024-01-13T14:00:20"/>
    <s v="00:52:13:000"/>
    <d v="1899-12-30T00:52:13"/>
    <x v="5"/>
  </r>
  <r>
    <s v="Cesar"/>
    <x v="4"/>
    <x v="213"/>
    <d v="2024-01-13T13:59:38"/>
    <s v="00:50:30:000"/>
    <d v="1899-12-30T00:50:30"/>
    <x v="0"/>
  </r>
  <r>
    <s v="Syawalika"/>
    <x v="2"/>
    <x v="214"/>
    <d v="2024-01-14T10:17:48"/>
    <s v="00:04:19:000"/>
    <d v="1899-12-30T00:04:20"/>
    <x v="9"/>
  </r>
  <r>
    <s v="Jauhar"/>
    <x v="1"/>
    <x v="215"/>
    <d v="2024-01-14T10:53:50"/>
    <s v="00:01:28:000"/>
    <d v="1899-12-30T00:01:28"/>
    <x v="2"/>
  </r>
  <r>
    <s v="Fahmi"/>
    <x v="0"/>
    <x v="216"/>
    <d v="2024-01-02T12:57:38"/>
    <s v="00:54:49:000"/>
    <d v="1899-12-30T00:54:50"/>
    <x v="5"/>
  </r>
  <r>
    <s v="Syawalika1"/>
    <x v="0"/>
    <x v="217"/>
    <d v="2024-01-02T12:10:41"/>
    <s v="00:00:08:000"/>
    <d v="1899-12-30T00:00:09"/>
    <x v="9"/>
  </r>
  <r>
    <s v="Kiki1"/>
    <x v="0"/>
    <x v="218"/>
    <d v="2024-01-03T12:02:58"/>
    <s v="00:01:51:000"/>
    <d v="1899-12-30T00:01:51"/>
    <x v="4"/>
  </r>
  <r>
    <s v="Fahmi"/>
    <x v="0"/>
    <x v="219"/>
    <d v="2024-01-03T15:05:35"/>
    <s v="00:53:34:000"/>
    <d v="1899-12-30T00:53:34"/>
    <x v="5"/>
  </r>
  <r>
    <s v="Jauhar"/>
    <x v="0"/>
    <x v="220"/>
    <d v="2024-01-03T14:17:25"/>
    <s v="00:01:01:000"/>
    <d v="1899-12-30T00:01:01"/>
    <x v="2"/>
  </r>
  <r>
    <s v="Kiki1"/>
    <x v="1"/>
    <x v="221"/>
    <d v="2024-01-03T14:57:52"/>
    <s v="00:17:24:000"/>
    <d v="1899-12-30T00:17:24"/>
    <x v="4"/>
  </r>
  <r>
    <s v="Kiki1"/>
    <x v="1"/>
    <x v="222"/>
    <d v="2024-01-03T14:57:36"/>
    <s v="00:17:01:000"/>
    <d v="1899-12-30T00:17:02"/>
    <x v="4"/>
  </r>
  <r>
    <s v="Kiki1"/>
    <x v="2"/>
    <x v="223"/>
    <d v="2024-01-03T16:02:16"/>
    <s v="00:01:21:000"/>
    <d v="1899-12-30T00:01:22"/>
    <x v="4"/>
  </r>
  <r>
    <s v="Demmy1"/>
    <x v="0"/>
    <x v="224"/>
    <d v="2024-01-04T13:07:56"/>
    <s v="01:02:03:000"/>
    <d v="1899-12-30T01:02:02"/>
    <x v="3"/>
  </r>
  <r>
    <s v="Kiki1"/>
    <x v="0"/>
    <x v="225"/>
    <d v="2024-01-04T13:07:56"/>
    <s v="00:03:24:000"/>
    <d v="1899-12-30T00:03:24"/>
    <x v="4"/>
  </r>
  <r>
    <s v="Kiki1"/>
    <x v="2"/>
    <x v="226"/>
    <d v="2024-01-04T14:26:32"/>
    <s v="00:02:26:000"/>
    <d v="1899-12-30T00:02:26"/>
    <x v="4"/>
  </r>
  <r>
    <s v="admin"/>
    <x v="3"/>
    <x v="227"/>
    <d v="2024-01-05T07:03:15"/>
    <s v="00:00:14:000"/>
    <d v="1899-12-30T00:00:14"/>
    <x v="14"/>
  </r>
  <r>
    <s v="admin"/>
    <x v="7"/>
    <x v="228"/>
    <d v="2024-01-05T07:04:46"/>
    <s v="00:01:04:000"/>
    <d v="1899-12-30T00:01:04"/>
    <x v="14"/>
  </r>
  <r>
    <s v="admin"/>
    <x v="5"/>
    <x v="229"/>
    <s v=""/>
    <s v=""/>
    <e v="#VALUE!"/>
    <x v="14"/>
  </r>
  <r>
    <s v="Aditya1"/>
    <x v="4"/>
    <x v="230"/>
    <d v="2024-01-05T07:16:54"/>
    <s v="00:00:12:000"/>
    <d v="1899-12-30T00:00:12"/>
    <x v="8"/>
  </r>
  <r>
    <s v="Cesar1"/>
    <x v="2"/>
    <x v="231"/>
    <d v="2024-01-05T08:14:49"/>
    <s v="00:00:16:000"/>
    <d v="1899-12-30T00:00:16"/>
    <x v="0"/>
  </r>
  <r>
    <s v="Uspen"/>
    <x v="5"/>
    <x v="232"/>
    <s v=""/>
    <s v=""/>
    <e v="#VALUE!"/>
    <x v="15"/>
  </r>
  <r>
    <s v="Demmy1"/>
    <x v="4"/>
    <x v="233"/>
    <d v="2024-01-05T08:47:27"/>
    <s v="00:00:13:000"/>
    <d v="1899-12-30T00:00:12"/>
    <x v="3"/>
  </r>
  <r>
    <s v="Demmy1"/>
    <x v="9"/>
    <x v="234"/>
    <d v="2024-01-05T08:47:47"/>
    <s v="00:00:07:000"/>
    <d v="1899-12-30T00:00:08"/>
    <x v="3"/>
  </r>
  <r>
    <s v="Kiki1"/>
    <x v="1"/>
    <x v="235"/>
    <d v="2024-01-05T08:50:33"/>
    <s v="00:00:11:000"/>
    <d v="1899-12-30T00:00:10"/>
    <x v="4"/>
  </r>
  <r>
    <s v="Aditya1"/>
    <x v="1"/>
    <x v="236"/>
    <d v="2024-01-05T09:44:10"/>
    <s v="00:53:29:000"/>
    <d v="1899-12-30T00:53:30"/>
    <x v="8"/>
  </r>
  <r>
    <s v="Cesar1"/>
    <x v="1"/>
    <x v="237"/>
    <d v="2024-01-05T09:24:30"/>
    <s v="00:33:49:000"/>
    <d v="1899-12-30T00:33:49"/>
    <x v="0"/>
  </r>
  <r>
    <s v="Abdul1"/>
    <x v="1"/>
    <x v="238"/>
    <d v="2024-01-05T09:05:21"/>
    <s v="00:12:44:000"/>
    <d v="1899-12-30T00:12:44"/>
    <x v="1"/>
  </r>
  <r>
    <s v="Abdul1"/>
    <x v="1"/>
    <x v="239"/>
    <d v="2024-01-05T09:41:39"/>
    <s v="00:16:56:000"/>
    <d v="1899-12-30T00:16:56"/>
    <x v="1"/>
  </r>
  <r>
    <s v="Abdul1"/>
    <x v="1"/>
    <x v="240"/>
    <d v="2024-01-05T09:39:38"/>
    <s v="00:13:36:000"/>
    <d v="1899-12-30T00:13:36"/>
    <x v="1"/>
  </r>
  <r>
    <s v="Kiki1"/>
    <x v="2"/>
    <x v="241"/>
    <d v="2024-01-05T09:38:47"/>
    <s v="00:05:13:000"/>
    <d v="1899-12-30T00:05:13"/>
    <x v="4"/>
  </r>
  <r>
    <s v="Rino"/>
    <x v="1"/>
    <x v="242"/>
    <d v="2024-01-05T09:50:45"/>
    <s v="00:01:05:000"/>
    <d v="1899-12-30T00:01:05"/>
    <x v="6"/>
  </r>
  <r>
    <s v="Cesar1"/>
    <x v="2"/>
    <x v="243"/>
    <d v="2024-01-05T10:13:39"/>
    <s v="00:00:34:000"/>
    <d v="1899-12-30T00:00:33"/>
    <x v="0"/>
  </r>
  <r>
    <s v="Aditya1"/>
    <x v="2"/>
    <x v="244"/>
    <d v="2024-01-05T15:33:35"/>
    <s v="00:03:56:000"/>
    <d v="1899-12-30T00:03:56"/>
    <x v="8"/>
  </r>
  <r>
    <s v="Aditya1"/>
    <x v="2"/>
    <x v="245"/>
    <d v="2024-01-05T15:33:27"/>
    <s v="00:03:42:000"/>
    <d v="1899-12-30T00:03:42"/>
    <x v="8"/>
  </r>
  <r>
    <s v="Rino"/>
    <x v="4"/>
    <x v="246"/>
    <d v="2024-01-05T16:05:30"/>
    <s v="00:00:14:000"/>
    <d v="1899-12-30T00:00:14"/>
    <x v="6"/>
  </r>
  <r>
    <s v="Abdul"/>
    <x v="2"/>
    <x v="247"/>
    <d v="2024-01-06T08:15:07"/>
    <s v="00:02:01:000"/>
    <d v="1899-12-30T00:02:01"/>
    <x v="1"/>
  </r>
  <r>
    <s v="Antony"/>
    <x v="2"/>
    <x v="248"/>
    <d v="2024-01-06T09:54:01"/>
    <s v="00:01:30:000"/>
    <d v="1899-12-30T00:01:30"/>
    <x v="7"/>
  </r>
  <r>
    <s v="Jauhar"/>
    <x v="6"/>
    <x v="249"/>
    <s v=""/>
    <s v=""/>
    <e v="#VALUE!"/>
    <x v="2"/>
  </r>
  <r>
    <s v="Kiki1"/>
    <x v="2"/>
    <x v="250"/>
    <d v="2024-01-03T09:13:11"/>
    <s v="00:03:58:000"/>
    <d v="1899-12-30T00:03:57"/>
    <x v="4"/>
  </r>
  <r>
    <s v="Rizky"/>
    <x v="0"/>
    <x v="251"/>
    <d v="2024-01-03T14:20:35"/>
    <s v="00:05:37:000"/>
    <d v="1899-12-30T00:05:37"/>
    <x v="10"/>
  </r>
  <r>
    <s v="admin"/>
    <x v="5"/>
    <x v="252"/>
    <s v=""/>
    <s v=""/>
    <e v="#VALUE!"/>
    <x v="14"/>
  </r>
  <r>
    <s v="Aditya1"/>
    <x v="5"/>
    <x v="253"/>
    <s v=""/>
    <s v=""/>
    <e v="#VALUE!"/>
    <x v="8"/>
  </r>
  <r>
    <s v="Aditya1"/>
    <x v="2"/>
    <x v="254"/>
    <d v="2024-01-05T09:45:53"/>
    <s v="02:30:25:000"/>
    <d v="1899-12-30T02:30:25"/>
    <x v="8"/>
  </r>
  <r>
    <s v="Aditya1"/>
    <x v="9"/>
    <x v="255"/>
    <d v="2024-01-05T08:49:04"/>
    <s v="01:33:20:000"/>
    <d v="1899-12-30T01:33:20"/>
    <x v="8"/>
  </r>
  <r>
    <s v="Aditya1"/>
    <x v="5"/>
    <x v="256"/>
    <s v=""/>
    <s v=""/>
    <e v="#VALUE!"/>
    <x v="8"/>
  </r>
  <r>
    <s v="Cesar1"/>
    <x v="5"/>
    <x v="257"/>
    <s v=""/>
    <s v=""/>
    <e v="#VALUE!"/>
    <x v="0"/>
  </r>
  <r>
    <s v="Demmy1"/>
    <x v="6"/>
    <x v="258"/>
    <s v=""/>
    <s v=""/>
    <e v="#VALUE!"/>
    <x v="3"/>
  </r>
  <r>
    <s v="Demmy1"/>
    <x v="4"/>
    <x v="259"/>
    <d v="2024-01-05T08:41:02"/>
    <s v="00:00:10:000"/>
    <d v="1899-12-30T00:00:10"/>
    <x v="3"/>
  </r>
  <r>
    <s v="Rino"/>
    <x v="1"/>
    <x v="260"/>
    <d v="2024-01-05T09:14:26"/>
    <s v="00:22:10:000"/>
    <d v="1899-12-30T00:22:11"/>
    <x v="6"/>
  </r>
  <r>
    <s v="Aditya1"/>
    <x v="2"/>
    <x v="261"/>
    <d v="2024-01-05T10:38:54"/>
    <s v="00:08:22:000"/>
    <d v="1899-12-30T00:08:23"/>
    <x v="8"/>
  </r>
  <r>
    <s v="Aditya1"/>
    <x v="2"/>
    <x v="262"/>
    <d v="2024-01-05T10:32:47"/>
    <s v="00:02:08:000"/>
    <d v="1899-12-30T00:02:09"/>
    <x v="8"/>
  </r>
  <r>
    <s v="Cesar1"/>
    <x v="4"/>
    <x v="263"/>
    <d v="2024-01-05T12:42:03"/>
    <s v="01:05:47:000"/>
    <d v="1899-12-30T01:05:48"/>
    <x v="0"/>
  </r>
  <r>
    <s v="Aditya1"/>
    <x v="0"/>
    <x v="264"/>
    <d v="2024-01-05T11:48:03"/>
    <s v="00:07:59:000"/>
    <d v="1899-12-30T00:07:59"/>
    <x v="8"/>
  </r>
  <r>
    <s v="Cesar"/>
    <x v="4"/>
    <x v="265"/>
    <d v="2024-01-06T12:27:09"/>
    <s v="00:25:18:000"/>
    <d v="1899-12-30T00:25:18"/>
    <x v="0"/>
  </r>
  <r>
    <s v="Fahmi"/>
    <x v="0"/>
    <x v="266"/>
    <d v="2024-01-06T12:19:17"/>
    <s v="00:16:15:000"/>
    <d v="1899-12-30T00:16:16"/>
    <x v="5"/>
  </r>
  <r>
    <s v="Kiki"/>
    <x v="0"/>
    <x v="267"/>
    <d v="2024-01-06T13:04:51"/>
    <s v="00:02:49:000"/>
    <d v="1899-12-30T00:02:48"/>
    <x v="4"/>
  </r>
  <r>
    <s v="Syawalika"/>
    <x v="3"/>
    <x v="268"/>
    <d v="2024-01-07T09:43:44"/>
    <s v="00:00:07:000"/>
    <d v="1899-12-30T00:00:07"/>
    <x v="9"/>
  </r>
  <r>
    <s v="Cesar"/>
    <x v="4"/>
    <x v="269"/>
    <d v="2024-01-07T12:13:23"/>
    <s v="00:12:17:000"/>
    <d v="1899-12-30T00:12:17"/>
    <x v="0"/>
  </r>
  <r>
    <s v="Rizky"/>
    <x v="0"/>
    <x v="270"/>
    <d v="2024-01-07T13:15:47"/>
    <s v="00:15:36:000"/>
    <d v="1899-12-30T00:15:37"/>
    <x v="10"/>
  </r>
  <r>
    <s v="Fahmi"/>
    <x v="0"/>
    <x v="271"/>
    <d v="2024-01-07T13:06:53"/>
    <s v="00:05:49:000"/>
    <d v="1899-12-30T00:05:49"/>
    <x v="5"/>
  </r>
  <r>
    <s v="Abdul"/>
    <x v="4"/>
    <x v="272"/>
    <d v="2024-01-08T08:39:58"/>
    <s v="00:00:27:000"/>
    <d v="1899-12-30T00:00:27"/>
    <x v="1"/>
  </r>
  <r>
    <s v="Jauhar"/>
    <x v="4"/>
    <x v="273"/>
    <d v="2024-01-08T09:56:11"/>
    <s v="00:02:12:000"/>
    <d v="1899-12-30T00:02:12"/>
    <x v="2"/>
  </r>
  <r>
    <s v="Kiki"/>
    <x v="1"/>
    <x v="274"/>
    <d v="2024-01-08T10:22:27"/>
    <s v="00:01:42:000"/>
    <d v="1899-12-30T00:01:42"/>
    <x v="4"/>
  </r>
  <r>
    <s v="Rizky"/>
    <x v="2"/>
    <x v="275"/>
    <d v="2024-01-08T10:27:17"/>
    <s v="00:00:27:000"/>
    <d v="1899-12-30T00:00:27"/>
    <x v="10"/>
  </r>
  <r>
    <s v="Jauhar"/>
    <x v="4"/>
    <x v="276"/>
    <d v="2024-01-08T10:45:43"/>
    <s v="00:01:05:000"/>
    <d v="1899-12-30T00:01:05"/>
    <x v="2"/>
  </r>
  <r>
    <s v="Kiki"/>
    <x v="1"/>
    <x v="277"/>
    <d v="2024-01-08T11:02:58"/>
    <s v="00:05:16:000"/>
    <d v="1899-12-30T00:05:16"/>
    <x v="4"/>
  </r>
  <r>
    <s v="Kiki"/>
    <x v="2"/>
    <x v="278"/>
    <d v="2024-01-08T11:15:05"/>
    <s v="00:01:35:000"/>
    <d v="1899-12-30T00:01:34"/>
    <x v="4"/>
  </r>
  <r>
    <s v="Kiki"/>
    <x v="2"/>
    <x v="279"/>
    <d v="2024-01-08T11:14:35"/>
    <s v="00:00:57:000"/>
    <d v="1899-12-30T00:00:57"/>
    <x v="4"/>
  </r>
  <r>
    <s v="Dhea"/>
    <x v="3"/>
    <x v="280"/>
    <d v="2024-01-08T11:49:34"/>
    <s v="00:01:51:000"/>
    <d v="1899-12-30T00:01:51"/>
    <x v="13"/>
  </r>
  <r>
    <s v="Nimah"/>
    <x v="1"/>
    <x v="281"/>
    <d v="2024-01-08T11:49:21"/>
    <s v="00:01:36:000"/>
    <d v="1899-12-30T00:01:36"/>
    <x v="12"/>
  </r>
  <r>
    <s v="Abdul"/>
    <x v="1"/>
    <x v="282"/>
    <d v="2024-01-08T11:56:49"/>
    <s v="00:00:01:000"/>
    <d v="1899-12-30T00:00:01"/>
    <x v="1"/>
  </r>
  <r>
    <s v="Rizky"/>
    <x v="1"/>
    <x v="283"/>
    <d v="2024-01-08T14:02:42"/>
    <s v="02:05:36:000"/>
    <d v="1899-12-30T02:05:36"/>
    <x v="10"/>
  </r>
  <r>
    <s v="Jauhar"/>
    <x v="0"/>
    <x v="284"/>
    <d v="2024-01-08T12:56:02"/>
    <s v="00:51:47:000"/>
    <d v="1899-12-30T00:51:47"/>
    <x v="2"/>
  </r>
  <r>
    <s v="Rizky"/>
    <x v="4"/>
    <x v="285"/>
    <d v="2024-01-08T12:40:40"/>
    <s v="00:11:50:000"/>
    <d v="1899-12-30T00:11:50"/>
    <x v="10"/>
  </r>
  <r>
    <s v="Kiki"/>
    <x v="2"/>
    <x v="286"/>
    <d v="2024-01-08T12:32:38"/>
    <s v="00:01:59:000"/>
    <d v="1899-12-30T00:01:58"/>
    <x v="4"/>
  </r>
  <r>
    <s v="Fahmi"/>
    <x v="0"/>
    <x v="287"/>
    <d v="2024-01-08T13:00:50"/>
    <s v="00:00:30:000"/>
    <d v="1899-12-30T00:00:30"/>
    <x v="5"/>
  </r>
  <r>
    <s v="Aditya"/>
    <x v="0"/>
    <x v="288"/>
    <d v="2024-01-08T13:05:33"/>
    <s v="00:02:10:000"/>
    <d v="1899-12-30T00:02:09"/>
    <x v="8"/>
  </r>
  <r>
    <s v="Kiki"/>
    <x v="0"/>
    <x v="288"/>
    <d v="2024-01-08T13:03:30"/>
    <s v="00:00:06:000"/>
    <d v="1899-12-30T00:00:06"/>
    <x v="4"/>
  </r>
  <r>
    <s v="Abdul"/>
    <x v="0"/>
    <x v="289"/>
    <d v="2024-01-08T13:07:23"/>
    <s v="00:00:34:000"/>
    <d v="1899-12-30T00:00:34"/>
    <x v="1"/>
  </r>
  <r>
    <s v="Rizky"/>
    <x v="2"/>
    <x v="290"/>
    <d v="2024-01-08T14:23:17"/>
    <s v="00:01:55:000"/>
    <d v="1899-12-30T00:01:56"/>
    <x v="10"/>
  </r>
  <r>
    <s v="Kiki"/>
    <x v="2"/>
    <x v="291"/>
    <d v="2024-01-08T14:42:57"/>
    <s v="00:02:11:000"/>
    <d v="1899-12-30T00:02:11"/>
    <x v="4"/>
  </r>
  <r>
    <s v="Fahmi"/>
    <x v="1"/>
    <x v="292"/>
    <d v="2024-01-08T15:23:21"/>
    <s v="00:02:08:000"/>
    <d v="1899-12-30T00:02:08"/>
    <x v="5"/>
  </r>
  <r>
    <s v="Kiki"/>
    <x v="2"/>
    <x v="293"/>
    <d v="2024-01-08T15:32:47"/>
    <s v="00:03:24:000"/>
    <d v="1899-12-30T00:03:24"/>
    <x v="4"/>
  </r>
  <r>
    <s v="Kiki"/>
    <x v="2"/>
    <x v="294"/>
    <d v="2024-01-08T15:30:51"/>
    <s v="00:01:16:000"/>
    <d v="1899-12-30T00:01:16"/>
    <x v="4"/>
  </r>
  <r>
    <s v="Devira"/>
    <x v="2"/>
    <x v="295"/>
    <d v="2024-01-08T16:02:26"/>
    <s v="00:13:01:000"/>
    <d v="1899-12-30T00:13:01"/>
    <x v="11"/>
  </r>
  <r>
    <s v="Nimah"/>
    <x v="3"/>
    <x v="296"/>
    <d v="2024-01-08T16:00:46"/>
    <s v="00:04:42:000"/>
    <d v="1899-12-30T00:04:42"/>
    <x v="12"/>
  </r>
  <r>
    <s v="Dhea"/>
    <x v="4"/>
    <x v="297"/>
    <d v="2024-01-08T16:32:40"/>
    <s v="00:29:24:000"/>
    <d v="1899-12-30T00:29:24"/>
    <x v="13"/>
  </r>
  <r>
    <s v="Rizky"/>
    <x v="1"/>
    <x v="298"/>
    <d v="2024-01-08T16:09:13"/>
    <s v="00:00:07:000"/>
    <d v="1899-12-30T00:00:07"/>
    <x v="10"/>
  </r>
  <r>
    <s v="Jauhar"/>
    <x v="4"/>
    <x v="299"/>
    <d v="2024-01-08T16:29:35"/>
    <s v="00:07:09:000"/>
    <d v="1899-12-30T00:07:08"/>
    <x v="2"/>
  </r>
  <r>
    <s v="Jauhar"/>
    <x v="1"/>
    <x v="300"/>
    <d v="2024-01-09T08:12:56"/>
    <s v="00:05:00:000"/>
    <d v="1899-12-30T00:05:00"/>
    <x v="2"/>
  </r>
  <r>
    <s v="Antony"/>
    <x v="1"/>
    <x v="301"/>
    <d v="2024-01-09T08:09:08"/>
    <s v="00:00:05:000"/>
    <d v="1899-12-30T00:00:05"/>
    <x v="7"/>
  </r>
  <r>
    <s v="Jauhar"/>
    <x v="4"/>
    <x v="302"/>
    <d v="2024-01-09T08:56:37"/>
    <s v="00:00:18:000"/>
    <d v="1899-12-30T00:00:18"/>
    <x v="2"/>
  </r>
  <r>
    <s v="Devira"/>
    <x v="1"/>
    <x v="303"/>
    <d v="2024-01-09T10:55:24"/>
    <s v="01:11:23:000"/>
    <d v="1899-12-30T01:11:24"/>
    <x v="11"/>
  </r>
  <r>
    <s v="Abdul"/>
    <x v="2"/>
    <x v="304"/>
    <d v="2024-01-09T10:06:39"/>
    <s v="00:20:21:000"/>
    <d v="1899-12-30T00:20:20"/>
    <x v="1"/>
  </r>
  <r>
    <s v="Aditya"/>
    <x v="2"/>
    <x v="305"/>
    <d v="2024-01-09T10:04:38"/>
    <s v="00:17:41:000"/>
    <d v="1899-12-30T00:17:41"/>
    <x v="8"/>
  </r>
  <r>
    <s v="Jauhar"/>
    <x v="4"/>
    <x v="306"/>
    <d v="2024-01-09T10:01:22"/>
    <s v="00:01:59:000"/>
    <d v="1899-12-30T00:01:59"/>
    <x v="2"/>
  </r>
  <r>
    <s v="Dhea"/>
    <x v="8"/>
    <x v="307"/>
    <d v="2024-01-09T10:18:20"/>
    <s v="00:11:21:000"/>
    <d v="1899-12-30T00:11:21"/>
    <x v="13"/>
  </r>
  <r>
    <s v="Kiki"/>
    <x v="2"/>
    <x v="308"/>
    <d v="2024-01-09T10:34:25"/>
    <s v="00:15:45:000"/>
    <d v="1899-12-30T00:15:45"/>
    <x v="4"/>
  </r>
  <r>
    <s v="Devira"/>
    <x v="0"/>
    <x v="309"/>
    <d v="2024-01-09T14:05:22"/>
    <s v="02:02:29:000"/>
    <d v="1899-12-30T02:02:30"/>
    <x v="11"/>
  </r>
  <r>
    <s v="Rino"/>
    <x v="0"/>
    <x v="310"/>
    <d v="2024-01-09T13:02:23"/>
    <s v="00:58:55:000"/>
    <d v="1899-12-30T00:58:55"/>
    <x v="6"/>
  </r>
  <r>
    <s v="Kiki"/>
    <x v="0"/>
    <x v="311"/>
    <d v="2024-01-09T13:06:54"/>
    <s v="00:04:27:000"/>
    <d v="1899-12-30T00:04:27"/>
    <x v="4"/>
  </r>
  <r>
    <s v="Kiki"/>
    <x v="2"/>
    <x v="312"/>
    <d v="2024-01-09T15:11:11"/>
    <s v="00:02:09:000"/>
    <d v="1899-12-30T00:02:09"/>
    <x v="4"/>
  </r>
  <r>
    <s v="Kiki"/>
    <x v="2"/>
    <x v="313"/>
    <d v="2024-01-09T15:11:05"/>
    <s v="00:01:57:000"/>
    <d v="1899-12-30T00:01:56"/>
    <x v="4"/>
  </r>
  <r>
    <s v="Kiki"/>
    <x v="2"/>
    <x v="314"/>
    <d v="2024-01-09T16:18:19"/>
    <s v="00:15:14:000"/>
    <d v="1899-12-30T00:15:15"/>
    <x v="4"/>
  </r>
  <r>
    <s v="Kiki"/>
    <x v="2"/>
    <x v="315"/>
    <d v="2024-01-09T16:18:11"/>
    <s v="00:15:00:000"/>
    <d v="1899-12-30T00:15:00"/>
    <x v="4"/>
  </r>
  <r>
    <s v="Kiki"/>
    <x v="2"/>
    <x v="316"/>
    <d v="2024-01-10T09:19:02"/>
    <s v="00:07:15:000"/>
    <d v="1899-12-30T00:07:15"/>
    <x v="4"/>
  </r>
  <r>
    <s v="Kiki"/>
    <x v="2"/>
    <x v="317"/>
    <d v="2024-01-10T09:40:21"/>
    <s v="00:10:12:000"/>
    <d v="1899-12-30T00:10:12"/>
    <x v="4"/>
  </r>
  <r>
    <s v="Kiki"/>
    <x v="2"/>
    <x v="318"/>
    <d v="2024-01-10T09:40:07"/>
    <s v="00:09:45:000"/>
    <d v="1899-12-30T00:09:45"/>
    <x v="4"/>
  </r>
  <r>
    <s v="Rizky"/>
    <x v="2"/>
    <x v="319"/>
    <d v="2024-01-10T10:00:28"/>
    <s v="00:01:33:000"/>
    <d v="1899-12-30T00:01:33"/>
    <x v="10"/>
  </r>
  <r>
    <s v="Kiki"/>
    <x v="1"/>
    <x v="320"/>
    <d v="2024-01-10T10:32:01"/>
    <s v="00:17:55:000"/>
    <d v="1899-12-30T00:17:55"/>
    <x v="4"/>
  </r>
  <r>
    <s v="Dhea"/>
    <x v="8"/>
    <x v="321"/>
    <d v="2024-01-10T10:20:37"/>
    <s v="00:01:18:000"/>
    <d v="1899-12-30T00:01:19"/>
    <x v="13"/>
  </r>
  <r>
    <s v="Syawalika"/>
    <x v="0"/>
    <x v="322"/>
    <d v="2024-01-10T13:06:20"/>
    <s v="01:05:46:000"/>
    <d v="1899-12-30T01:05:46"/>
    <x v="9"/>
  </r>
  <r>
    <s v="Kiki"/>
    <x v="0"/>
    <x v="323"/>
    <d v="2024-01-10T13:02:47"/>
    <s v="00:56:32:000"/>
    <d v="1899-12-30T00:56:32"/>
    <x v="4"/>
  </r>
  <r>
    <s v="Rino"/>
    <x v="0"/>
    <x v="324"/>
    <d v="2024-01-10T13:01:25"/>
    <s v="00:52:32:000"/>
    <d v="1899-12-30T00:52:31"/>
    <x v="6"/>
  </r>
  <r>
    <s v="Dhea"/>
    <x v="8"/>
    <x v="325"/>
    <d v="2024-01-10T13:25:33"/>
    <s v="00:00:39:000"/>
    <d v="1899-12-30T00:00:39"/>
    <x v="13"/>
  </r>
  <r>
    <s v="Fahmi"/>
    <x v="1"/>
    <x v="326"/>
    <d v="2024-01-11T09:06:36"/>
    <s v="00:06:36:000"/>
    <d v="1899-12-30T00:06:37"/>
    <x v="5"/>
  </r>
  <r>
    <s v="Abdul"/>
    <x v="2"/>
    <x v="327"/>
    <d v="2024-01-11T09:36:54"/>
    <s v="00:18:21:000"/>
    <d v="1899-12-30T00:18:21"/>
    <x v="1"/>
  </r>
  <r>
    <s v="Fahmi"/>
    <x v="2"/>
    <x v="328"/>
    <d v="2024-01-11T09:22:59"/>
    <s v="00:02:04:000"/>
    <d v="1899-12-30T00:02:04"/>
    <x v="5"/>
  </r>
  <r>
    <s v="Rizky"/>
    <x v="2"/>
    <x v="329"/>
    <d v="2024-01-11T09:57:55"/>
    <s v="00:02:20:000"/>
    <d v="1899-12-30T00:02:20"/>
    <x v="10"/>
  </r>
  <r>
    <s v="Fahmi"/>
    <x v="2"/>
    <x v="330"/>
    <d v="2024-01-11T10:00:46"/>
    <s v="00:00:39:000"/>
    <d v="1899-12-30T00:00:39"/>
    <x v="5"/>
  </r>
  <r>
    <s v="Demmy"/>
    <x v="0"/>
    <x v="331"/>
    <d v="2024-01-11T13:26:27"/>
    <s v="01:25:50:000"/>
    <d v="1899-12-30T01:25:50"/>
    <x v="3"/>
  </r>
  <r>
    <s v="Kiki1"/>
    <x v="2"/>
    <x v="332"/>
    <d v="2024-01-05T09:49:33"/>
    <s v="16:47:27:000"/>
    <d v="1899-12-30T16:47:27"/>
    <x v="4"/>
  </r>
  <r>
    <s v="Syawalika1"/>
    <x v="5"/>
    <x v="333"/>
    <s v=""/>
    <s v=""/>
    <e v="#VALUE!"/>
    <x v="9"/>
  </r>
  <r>
    <s v="Demmy1"/>
    <x v="4"/>
    <x v="334"/>
    <d v="2024-01-05T08:49:41"/>
    <s v="00:00:17:000"/>
    <d v="1899-12-30T00:00:17"/>
    <x v="3"/>
  </r>
  <r>
    <s v="Syawalika1"/>
    <x v="1"/>
    <x v="335"/>
    <d v="2024-01-05T08:51:48"/>
    <s v="00:00:34:000"/>
    <d v="1899-12-30T00:00:35"/>
    <x v="9"/>
  </r>
  <r>
    <s v="Kiki1"/>
    <x v="2"/>
    <x v="336"/>
    <d v="2024-01-05T14:32:26"/>
    <s v="00:02:58:000"/>
    <d v="1899-12-30T00:02:58"/>
    <x v="4"/>
  </r>
  <r>
    <s v="Kiki"/>
    <x v="2"/>
    <x v="337"/>
    <d v="2024-01-06T08:51:08"/>
    <s v="00:03:10:000"/>
    <d v="1899-12-30T00:03:10"/>
    <x v="4"/>
  </r>
  <r>
    <s v="Kiki"/>
    <x v="0"/>
    <x v="338"/>
    <d v="2024-01-06T13:03:52"/>
    <s v="00:01:41:000"/>
    <d v="1899-12-30T00:01:41"/>
    <x v="4"/>
  </r>
  <r>
    <s v="Kiki"/>
    <x v="2"/>
    <x v="339"/>
    <d v="2024-01-06T16:37:36"/>
    <s v="00:11:17:000"/>
    <d v="1899-12-30T00:11:17"/>
    <x v="4"/>
  </r>
  <r>
    <s v="Rizky"/>
    <x v="1"/>
    <x v="340"/>
    <d v="2024-01-08T11:23:11"/>
    <s v="00:01:41:000"/>
    <d v="1899-12-30T00:01:41"/>
    <x v="10"/>
  </r>
  <r>
    <s v="Rizky"/>
    <x v="1"/>
    <x v="341"/>
    <d v="2024-01-08T11:50:55"/>
    <s v="00:03:20:000"/>
    <d v="1899-12-30T00:03:21"/>
    <x v="10"/>
  </r>
  <r>
    <s v="Devira"/>
    <x v="2"/>
    <x v="342"/>
    <d v="2024-01-08T13:59:37"/>
    <s v="00:04:19:000"/>
    <d v="1899-12-30T00:04:19"/>
    <x v="11"/>
  </r>
  <r>
    <s v="Rizky"/>
    <x v="4"/>
    <x v="343"/>
    <d v="2024-01-08T15:54:55"/>
    <s v="00:03:16:000"/>
    <d v="1899-12-30T00:03:16"/>
    <x v="10"/>
  </r>
  <r>
    <s v="Kiki"/>
    <x v="2"/>
    <x v="344"/>
    <d v="2024-01-08T16:20:14"/>
    <s v="00:03:33:000"/>
    <d v="1899-12-30T00:03:33"/>
    <x v="4"/>
  </r>
  <r>
    <s v="Dhea"/>
    <x v="0"/>
    <x v="345"/>
    <d v="2024-01-09T14:05:29"/>
    <s v="02:02:41:000"/>
    <d v="1899-12-30T02:02:41"/>
    <x v="13"/>
  </r>
  <r>
    <s v="Kiki"/>
    <x v="0"/>
    <x v="346"/>
    <d v="2024-01-09T13:05:36"/>
    <s v="00:03:02:000"/>
    <d v="1899-12-30T00:03:02"/>
    <x v="4"/>
  </r>
  <r>
    <s v="Jauhar"/>
    <x v="1"/>
    <x v="347"/>
    <d v="2024-01-10T09:48:12"/>
    <s v="00:07:22:000"/>
    <d v="1899-12-30T00:07:22"/>
    <x v="2"/>
  </r>
  <r>
    <s v="Kiki"/>
    <x v="1"/>
    <x v="348"/>
    <d v="2024-01-10T10:17:15"/>
    <s v="00:02:47:000"/>
    <d v="1899-12-30T00:02:47"/>
    <x v="4"/>
  </r>
  <r>
    <s v="Cesar"/>
    <x v="1"/>
    <x v="349"/>
    <d v="2024-01-11T09:01:11"/>
    <s v="00:00:33:000"/>
    <d v="1899-12-30T00:00:33"/>
    <x v="0"/>
  </r>
  <r>
    <s v="Syawalika"/>
    <x v="0"/>
    <x v="350"/>
    <d v="2024-01-11T13:11:54"/>
    <s v="01:11:12:000"/>
    <d v="1899-12-30T01:11:12"/>
    <x v="9"/>
  </r>
  <r>
    <s v="Demmy"/>
    <x v="0"/>
    <x v="351"/>
    <d v="2024-01-11T13:11:46"/>
    <s v="01:10:54:000"/>
    <d v="1899-12-30T01:10:54"/>
    <x v="3"/>
  </r>
  <r>
    <s v="Rizky"/>
    <x v="0"/>
    <x v="352"/>
    <d v="2024-01-11T13:06:45"/>
    <s v="01:05:08:000"/>
    <d v="1899-12-30T01:05:09"/>
    <x v="10"/>
  </r>
  <r>
    <s v="Antony"/>
    <x v="0"/>
    <x v="353"/>
    <d v="2024-01-11T13:05:57"/>
    <s v="01:02:24:000"/>
    <d v="1899-12-30T01:02:24"/>
    <x v="7"/>
  </r>
  <r>
    <s v="Devira"/>
    <x v="1"/>
    <x v="354"/>
    <d v="2024-01-11T15:03:55"/>
    <s v="00:05:14:000"/>
    <d v="1899-12-30T00:05:14"/>
    <x v="11"/>
  </r>
  <r>
    <s v="Dhea"/>
    <x v="2"/>
    <x v="355"/>
    <d v="2024-01-12T08:51:49"/>
    <s v="00:10:22:000"/>
    <d v="1899-12-30T00:10:22"/>
    <x v="13"/>
  </r>
  <r>
    <s v="Cesar"/>
    <x v="4"/>
    <x v="356"/>
    <d v="2024-01-12T12:03:43"/>
    <s v="00:23:59:000"/>
    <d v="1899-12-30T00:23:59"/>
    <x v="0"/>
  </r>
  <r>
    <s v="Devira"/>
    <x v="2"/>
    <x v="357"/>
    <d v="2024-01-12T12:46:34"/>
    <s v="00:04:09:000"/>
    <d v="1899-12-30T00:04:09"/>
    <x v="11"/>
  </r>
  <r>
    <s v="Demmy"/>
    <x v="0"/>
    <x v="358"/>
    <d v="2024-01-12T14:03:19"/>
    <s v="01:04:53:000"/>
    <d v="1899-12-30T01:04:52"/>
    <x v="3"/>
  </r>
  <r>
    <s v="Demmy"/>
    <x v="0"/>
    <x v="359"/>
    <d v="2024-01-12T14:01:18"/>
    <s v="01:02:44:000"/>
    <d v="1899-12-30T01:02:44"/>
    <x v="3"/>
  </r>
  <r>
    <s v="Syawalika"/>
    <x v="0"/>
    <x v="360"/>
    <d v="2024-01-12T13:59:26"/>
    <s v="00:59:51:000"/>
    <d v="1899-12-30T00:59:50"/>
    <x v="9"/>
  </r>
  <r>
    <s v="Aditya"/>
    <x v="2"/>
    <x v="361"/>
    <d v="2024-01-13T08:00:08"/>
    <s v="00:01:12:000"/>
    <d v="1899-12-30T00:01:12"/>
    <x v="8"/>
  </r>
  <r>
    <s v="Kiki"/>
    <x v="2"/>
    <x v="362"/>
    <d v="2024-01-13T10:17:54"/>
    <s v="00:15:06:000"/>
    <d v="1899-12-30T00:15:06"/>
    <x v="4"/>
  </r>
  <r>
    <s v="Kiki"/>
    <x v="2"/>
    <x v="363"/>
    <d v="2024-01-13T10:08:24"/>
    <s v="00:05:21:000"/>
    <d v="1899-12-30T00:05:21"/>
    <x v="4"/>
  </r>
  <r>
    <s v="Aditya"/>
    <x v="3"/>
    <x v="364"/>
    <d v="2024-01-13T11:01:59"/>
    <s v="00:36:53:000"/>
    <d v="1899-12-30T00:36:53"/>
    <x v="8"/>
  </r>
  <r>
    <s v="Nimah"/>
    <x v="0"/>
    <x v="365"/>
    <d v="2024-01-13T14:00:26"/>
    <s v="01:56:06:000"/>
    <d v="1899-12-30T01:56:06"/>
    <x v="12"/>
  </r>
  <r>
    <s v="Rizky"/>
    <x v="4"/>
    <x v="366"/>
    <d v="2024-01-13T14:45:27"/>
    <s v="00:11:08:000"/>
    <d v="1899-12-30T00:11:08"/>
    <x v="10"/>
  </r>
  <r>
    <s v="Jauhar"/>
    <x v="2"/>
    <x v="367"/>
    <d v="2024-01-14T10:02:06"/>
    <s v="00:08:24:000"/>
    <d v="1899-12-30T00:08:24"/>
    <x v="2"/>
  </r>
  <r>
    <s v="Jauhar"/>
    <x v="2"/>
    <x v="368"/>
    <d v="2024-01-14T11:15:59"/>
    <s v="00:02:31:000"/>
    <d v="1899-12-30T00:02:31"/>
    <x v="2"/>
  </r>
  <r>
    <s v="Kiki"/>
    <x v="0"/>
    <x v="369"/>
    <d v="2024-01-14T13:05:40"/>
    <s v="01:04:03:000"/>
    <d v="1899-12-30T01:04:04"/>
    <x v="4"/>
  </r>
  <r>
    <s v="Kiki"/>
    <x v="2"/>
    <x v="370"/>
    <d v="2024-01-15T11:16:49"/>
    <s v="00:15:49:000"/>
    <d v="1899-12-30T00:15:49"/>
    <x v="4"/>
  </r>
  <r>
    <s v="Kiki"/>
    <x v="2"/>
    <x v="371"/>
    <d v="2024-01-15T11:16:41"/>
    <s v="00:15:36:000"/>
    <d v="1899-12-30T00:15:36"/>
    <x v="4"/>
  </r>
  <r>
    <s v="Demmy"/>
    <x v="0"/>
    <x v="372"/>
    <d v="2024-01-15T13:59:20"/>
    <s v="01:59:58:000"/>
    <d v="1899-12-30T01:59:59"/>
    <x v="3"/>
  </r>
  <r>
    <s v="Rizky"/>
    <x v="0"/>
    <x v="373"/>
    <d v="2024-01-15T13:31:34"/>
    <s v="01:30:27:000"/>
    <d v="1899-12-30T01:30:27"/>
    <x v="10"/>
  </r>
  <r>
    <s v="Kiki"/>
    <x v="0"/>
    <x v="374"/>
    <d v="2024-01-15T13:20:05"/>
    <s v="00:18:35:000"/>
    <d v="1899-12-30T00:18:35"/>
    <x v="4"/>
  </r>
  <r>
    <s v="Kiki"/>
    <x v="2"/>
    <x v="375"/>
    <d v="2024-01-15T16:06:41"/>
    <s v="00:07:33:000"/>
    <d v="1899-12-30T00:07:33"/>
    <x v="4"/>
  </r>
  <r>
    <s v="Syawalika"/>
    <x v="2"/>
    <x v="376"/>
    <d v="2024-01-15T16:40:03"/>
    <s v="00:10:43:000"/>
    <d v="1899-12-30T00:10:44"/>
    <x v="9"/>
  </r>
  <r>
    <s v="Kiki"/>
    <x v="2"/>
    <x v="377"/>
    <d v="2024-01-16T10:25:17"/>
    <s v="00:17:22:000"/>
    <d v="1899-12-30T00:17:21"/>
    <x v="4"/>
  </r>
  <r>
    <s v="Kiki"/>
    <x v="2"/>
    <x v="378"/>
    <d v="2024-01-16T10:25:11"/>
    <s v="00:17:09:000"/>
    <d v="1899-12-30T00:17:09"/>
    <x v="4"/>
  </r>
  <r>
    <s v="Syawalika"/>
    <x v="2"/>
    <x v="379"/>
    <d v="2024-01-16T11:41:52"/>
    <s v="00:09:21:000"/>
    <d v="1899-12-30T00:09:21"/>
    <x v="9"/>
  </r>
  <r>
    <s v="Cesar"/>
    <x v="0"/>
    <x v="380"/>
    <d v="2024-01-16T13:05:15"/>
    <s v="01:06:01:000"/>
    <d v="1899-12-30T01:06:01"/>
    <x v="0"/>
  </r>
  <r>
    <s v="Fahmi"/>
    <x v="0"/>
    <x v="381"/>
    <d v="2024-01-16T12:00:44"/>
    <s v="00:00:02:000"/>
    <d v="1899-12-30T00:00:02"/>
    <x v="5"/>
  </r>
  <r>
    <s v="Jauhar"/>
    <x v="0"/>
    <x v="382"/>
    <d v="2024-01-16T13:04:44"/>
    <s v="01:03:00:000"/>
    <d v="1899-12-30T01:03:00"/>
    <x v="2"/>
  </r>
  <r>
    <s v="Cesar"/>
    <x v="1"/>
    <x v="383"/>
    <d v="2024-01-17T07:59:19"/>
    <s v="18:52:06:000"/>
    <d v="1899-12-30T18:52:06"/>
    <x v="0"/>
  </r>
  <r>
    <s v="Nimah"/>
    <x v="1"/>
    <x v="384"/>
    <d v="2024-01-17T07:44:25"/>
    <s v="18:37:01:000"/>
    <d v="1899-12-30T18:37:01"/>
    <x v="12"/>
  </r>
  <r>
    <s v="Abdul"/>
    <x v="1"/>
    <x v="385"/>
    <d v="2024-01-17T07:42:39"/>
    <s v="18:35:08:000"/>
    <d v="1899-12-30T18:35:08"/>
    <x v="1"/>
  </r>
  <r>
    <s v="Demmy"/>
    <x v="1"/>
    <x v="386"/>
    <d v="2024-01-16T16:38:36"/>
    <s v="03:26:22:000"/>
    <d v="1899-12-30T03:26:22"/>
    <x v="3"/>
  </r>
  <r>
    <s v="Kiki"/>
    <x v="1"/>
    <x v="387"/>
    <d v="2024-01-16T16:36:15"/>
    <s v="03:17:05:000"/>
    <d v="1899-12-30T03:17:05"/>
    <x v="4"/>
  </r>
  <r>
    <s v="Kiki"/>
    <x v="1"/>
    <x v="388"/>
    <d v="2024-01-16T16:34:19"/>
    <s v="03:14:57:000"/>
    <d v="1899-12-30T03:14:57"/>
    <x v="4"/>
  </r>
  <r>
    <s v="Rizky"/>
    <x v="1"/>
    <x v="389"/>
    <d v="2024-01-16T15:24:46"/>
    <s v="01:58:47:000"/>
    <d v="1899-12-30T01:58:47"/>
    <x v="10"/>
  </r>
  <r>
    <s v="Nimah"/>
    <x v="1"/>
    <x v="390"/>
    <d v="2024-01-16T16:43:47"/>
    <s v="00:00:13:000"/>
    <d v="1899-12-30T00:00:13"/>
    <x v="12"/>
  </r>
  <r>
    <s v="Kiki"/>
    <x v="2"/>
    <x v="391"/>
    <d v="2024-01-17T10:35:43"/>
    <s v="00:02:54:000"/>
    <d v="1899-12-30T00:02:53"/>
    <x v="4"/>
  </r>
  <r>
    <s v="Kiki"/>
    <x v="2"/>
    <x v="392"/>
    <d v="2024-01-17T10:35:20"/>
    <s v="00:02:01:000"/>
    <d v="1899-12-30T00:02:01"/>
    <x v="4"/>
  </r>
  <r>
    <s v="Aditya"/>
    <x v="1"/>
    <x v="393"/>
    <d v="2024-01-17T10:54:10"/>
    <s v="00:00:15:000"/>
    <d v="1899-12-30T00:00:15"/>
    <x v="8"/>
  </r>
  <r>
    <s v="Antony"/>
    <x v="1"/>
    <x v="394"/>
    <d v="2024-01-17T11:03:49"/>
    <s v="00:02:54:000"/>
    <d v="1899-12-30T00:02:53"/>
    <x v="7"/>
  </r>
  <r>
    <s v="Antony"/>
    <x v="1"/>
    <x v="395"/>
    <d v="2024-01-17T11:04:48"/>
    <s v="00:00:15:000"/>
    <d v="1899-12-30T00:00:15"/>
    <x v="7"/>
  </r>
  <r>
    <s v="Syawalika"/>
    <x v="2"/>
    <x v="396"/>
    <d v="2024-01-17T11:24:59"/>
    <s v="00:03:19:000"/>
    <d v="1899-12-30T00:03:18"/>
    <x v="9"/>
  </r>
  <r>
    <s v="Syawalika"/>
    <x v="0"/>
    <x v="397"/>
    <d v="2024-01-17T13:05:32"/>
    <s v="01:06:21:000"/>
    <d v="1899-12-30T01:06:21"/>
    <x v="9"/>
  </r>
  <r>
    <s v="Fahmi"/>
    <x v="0"/>
    <x v="398"/>
    <d v="2024-01-17T13:05:25"/>
    <s v="01:06:10:000"/>
    <d v="1899-12-30T01:06:10"/>
    <x v="5"/>
  </r>
  <r>
    <s v="Syawalika"/>
    <x v="2"/>
    <x v="399"/>
    <d v="2024-01-17T15:37:28"/>
    <s v="00:12:11:000"/>
    <d v="1899-12-30T00:12:11"/>
    <x v="9"/>
  </r>
  <r>
    <s v="Nimah"/>
    <x v="4"/>
    <x v="400"/>
    <d v="2024-01-17T16:17:14"/>
    <s v="00:38:05:000"/>
    <d v="1899-12-30T00:38:05"/>
    <x v="12"/>
  </r>
  <r>
    <s v="Jauhar"/>
    <x v="1"/>
    <x v="401"/>
    <d v="2024-01-18T09:21:48"/>
    <s v="00:23:15:000"/>
    <d v="1899-12-30T00:23:15"/>
    <x v="2"/>
  </r>
  <r>
    <s v="Jauhar"/>
    <x v="1"/>
    <x v="402"/>
    <d v="2024-01-18T09:42:41"/>
    <s v="00:01:38:000"/>
    <d v="1899-12-30T00:01:38"/>
    <x v="2"/>
  </r>
  <r>
    <s v="Devira"/>
    <x v="0"/>
    <x v="403"/>
    <d v="2024-01-18T13:14:44"/>
    <s v="01:15:10:000"/>
    <d v="1899-12-30T01:15:10"/>
    <x v="11"/>
  </r>
  <r>
    <s v="Demmy"/>
    <x v="0"/>
    <x v="404"/>
    <d v="2024-01-18T13:12:00"/>
    <s v="01:12:23:000"/>
    <d v="1899-12-30T01:12:23"/>
    <x v="3"/>
  </r>
  <r>
    <s v="Jayanti"/>
    <x v="0"/>
    <x v="405"/>
    <d v="2024-01-18T13:10:42"/>
    <s v="01:10:55:000"/>
    <d v="1899-12-30T01:10:56"/>
    <x v="16"/>
  </r>
  <r>
    <s v="Jauhar"/>
    <x v="0"/>
    <x v="406"/>
    <d v="2024-01-18T12:59:15"/>
    <s v="00:00:08:000"/>
    <d v="1899-12-30T00:00:07"/>
    <x v="2"/>
  </r>
  <r>
    <s v="Rizky"/>
    <x v="0"/>
    <x v="407"/>
    <d v="2024-01-18T13:10:18"/>
    <s v="00:09:55:000"/>
    <d v="1899-12-30T00:09:56"/>
    <x v="10"/>
  </r>
  <r>
    <s v="Antony"/>
    <x v="0"/>
    <x v="408"/>
    <d v="2024-01-18T13:07:11"/>
    <s v="00:02:49:000"/>
    <d v="1899-12-30T00:02:49"/>
    <x v="7"/>
  </r>
  <r>
    <s v="Fahmi"/>
    <x v="0"/>
    <x v="409"/>
    <d v="2024-01-18T13:09:38"/>
    <s v="00:01:26:000"/>
    <d v="1899-12-30T00:01:25"/>
    <x v="5"/>
  </r>
  <r>
    <s v="Fahmi"/>
    <x v="2"/>
    <x v="410"/>
    <d v="2024-01-18T15:01:21"/>
    <s v="00:15:23:000"/>
    <d v="1899-12-30T00:15:24"/>
    <x v="5"/>
  </r>
  <r>
    <s v="Jayanti"/>
    <x v="2"/>
    <x v="411"/>
    <d v="2024-01-18T16:04:58"/>
    <s v="00:11:33:000"/>
    <d v="1899-12-30T00:11:33"/>
    <x v="16"/>
  </r>
  <r>
    <s v="Kiki"/>
    <x v="1"/>
    <x v="412"/>
    <d v="2024-01-08T10:57:36"/>
    <s v="00:00:00:000"/>
    <d v="1899-12-30T00:00:00"/>
    <x v="4"/>
  </r>
  <r>
    <s v="Kiki"/>
    <x v="1"/>
    <x v="413"/>
    <d v="2024-01-08T11:16:36"/>
    <s v="00:00:02:000"/>
    <d v="1899-12-30T00:00:02"/>
    <x v="4"/>
  </r>
  <r>
    <s v="Jauhar"/>
    <x v="0"/>
    <x v="414"/>
    <d v="2024-01-08T11:20:18"/>
    <s v="00:00:12:000"/>
    <d v="1899-12-30T00:00:12"/>
    <x v="2"/>
  </r>
  <r>
    <s v="Dhea"/>
    <x v="0"/>
    <x v="415"/>
    <d v="2024-01-08T14:00:14"/>
    <s v="01:59:07:000"/>
    <d v="1899-12-30T01:59:07"/>
    <x v="13"/>
  </r>
  <r>
    <s v="Kiki"/>
    <x v="2"/>
    <x v="416"/>
    <d v="2024-01-08T12:32:45"/>
    <s v="00:02:11:000"/>
    <d v="1899-12-30T00:02:12"/>
    <x v="4"/>
  </r>
  <r>
    <s v="Aditya"/>
    <x v="1"/>
    <x v="417"/>
    <d v="2024-01-08T15:19:50"/>
    <s v="00:00:27:000"/>
    <d v="1899-12-30T00:00:27"/>
    <x v="8"/>
  </r>
  <r>
    <s v="Antony"/>
    <x v="1"/>
    <x v="418"/>
    <d v="2024-01-09T08:12:19"/>
    <s v="00:04:17:000"/>
    <d v="1899-12-30T00:04:17"/>
    <x v="7"/>
  </r>
  <r>
    <s v="Kiki"/>
    <x v="0"/>
    <x v="419"/>
    <d v="2024-01-09T13:05:08"/>
    <s v="00:02:26:000"/>
    <d v="1899-12-30T00:02:25"/>
    <x v="4"/>
  </r>
  <r>
    <s v="Devira"/>
    <x v="2"/>
    <x v="420"/>
    <d v="2024-01-09T16:09:36"/>
    <s v="00:05:12:000"/>
    <d v="1899-12-30T00:05:12"/>
    <x v="11"/>
  </r>
  <r>
    <s v="Antony"/>
    <x v="1"/>
    <x v="421"/>
    <d v="2024-01-10T10:32:07"/>
    <s v="00:40:37:000"/>
    <d v="1899-12-30T00:40:37"/>
    <x v="7"/>
  </r>
  <r>
    <s v="Kiki"/>
    <x v="1"/>
    <x v="422"/>
    <d v="2024-01-10T10:28:34"/>
    <s v="00:14:16:000"/>
    <d v="1899-12-30T00:14:16"/>
    <x v="4"/>
  </r>
  <r>
    <s v="Antony"/>
    <x v="0"/>
    <x v="423"/>
    <d v="2024-01-10T13:01:05"/>
    <s v="00:12:43:000"/>
    <d v="1899-12-30T00:12:43"/>
    <x v="7"/>
  </r>
  <r>
    <s v="Kiki"/>
    <x v="2"/>
    <x v="424"/>
    <d v="2024-01-10T16:49:25"/>
    <s v="00:18:31:000"/>
    <d v="1899-12-30T00:18:31"/>
    <x v="4"/>
  </r>
  <r>
    <s v="Nimah"/>
    <x v="0"/>
    <x v="425"/>
    <d v="2024-01-11T12:07:01"/>
    <s v="00:00:19:000"/>
    <d v="1899-12-30T00:00:19"/>
    <x v="12"/>
  </r>
  <r>
    <s v="Rino"/>
    <x v="0"/>
    <x v="426"/>
    <d v="2024-01-12T11:51:12"/>
    <s v="00:10:32:000"/>
    <d v="1899-12-30T00:10:32"/>
    <x v="6"/>
  </r>
  <r>
    <s v="Antony"/>
    <x v="2"/>
    <x v="427"/>
    <d v="2024-01-13T09:35:07"/>
    <s v="00:01:57:000"/>
    <d v="1899-12-30T00:01:57"/>
    <x v="7"/>
  </r>
  <r>
    <s v="Nimah"/>
    <x v="0"/>
    <x v="428"/>
    <d v="2024-01-15T13:00:27"/>
    <s v="00:58:14:000"/>
    <d v="1899-12-30T00:58:14"/>
    <x v="12"/>
  </r>
  <r>
    <s v="Cesar"/>
    <x v="0"/>
    <x v="429"/>
    <d v="2024-01-15T13:20:12"/>
    <s v="00:19:37:000"/>
    <d v="1899-12-30T00:19:37"/>
    <x v="0"/>
  </r>
  <r>
    <s v="Devira"/>
    <x v="2"/>
    <x v="430"/>
    <d v="2024-01-15T16:28:20"/>
    <s v="00:05:47:000"/>
    <d v="1899-12-30T00:05:47"/>
    <x v="11"/>
  </r>
  <r>
    <s v="Demmy"/>
    <x v="0"/>
    <x v="431"/>
    <d v="2024-01-16T13:05:09"/>
    <s v="01:05:44:000"/>
    <d v="1899-12-30T01:05:44"/>
    <x v="3"/>
  </r>
  <r>
    <s v="Abdul"/>
    <x v="1"/>
    <x v="432"/>
    <d v="2024-01-17T07:50:40"/>
    <s v="18:43:18:000"/>
    <d v="1899-12-30T18:43:18"/>
    <x v="1"/>
  </r>
  <r>
    <s v="Antony"/>
    <x v="1"/>
    <x v="433"/>
    <d v="2024-01-16T16:29:54"/>
    <s v="03:09:17:000"/>
    <d v="1899-12-30T03:09:17"/>
    <x v="7"/>
  </r>
  <r>
    <s v="Kiki"/>
    <x v="0"/>
    <x v="434"/>
    <d v="2024-01-17T12:38:49"/>
    <s v="00:37:51:000"/>
    <d v="1899-12-30T00:37:51"/>
    <x v="4"/>
  </r>
  <r>
    <s v="Antony"/>
    <x v="2"/>
    <x v="435"/>
    <d v="2024-01-17T12:15:43"/>
    <s v="00:02:16:000"/>
    <d v="1899-12-30T00:02:17"/>
    <x v="7"/>
  </r>
  <r>
    <s v="Cesar"/>
    <x v="0"/>
    <x v="436"/>
    <d v="2024-01-17T13:03:37"/>
    <s v="00:02:26:000"/>
    <d v="1899-12-30T00:02:26"/>
    <x v="0"/>
  </r>
  <r>
    <s v="Syawalika"/>
    <x v="1"/>
    <x v="437"/>
    <d v="2024-01-18T09:02:38"/>
    <s v="00:02:38:000"/>
    <d v="1899-12-30T00:02:38"/>
    <x v="9"/>
  </r>
  <r>
    <s v="Kiki"/>
    <x v="0"/>
    <x v="438"/>
    <d v="2024-01-10T13:04:23"/>
    <s v="00:58:16:000"/>
    <d v="1899-12-30T00:58:16"/>
    <x v="4"/>
  </r>
  <r>
    <s v="Cesar"/>
    <x v="1"/>
    <x v="439"/>
    <d v="2024-01-11T15:34:40"/>
    <s v="00:36:13:000"/>
    <d v="1899-12-30T00:36:13"/>
    <x v="0"/>
  </r>
  <r>
    <s v="Dhea"/>
    <x v="0"/>
    <x v="440"/>
    <d v="2024-01-12T13:03:14"/>
    <s v="00:01:44:000"/>
    <d v="1899-12-30T00:01:44"/>
    <x v="13"/>
  </r>
  <r>
    <s v="Demmy"/>
    <x v="1"/>
    <x v="441"/>
    <d v="2024-01-12T19:54:37"/>
    <s v="04:56:04:000"/>
    <d v="1899-12-30T04:56:04"/>
    <x v="3"/>
  </r>
  <r>
    <s v="Nimah"/>
    <x v="1"/>
    <x v="441"/>
    <d v="2024-01-12T17:02:31"/>
    <s v="02:03:56:000"/>
    <d v="1899-12-30T02:03:57"/>
    <x v="12"/>
  </r>
  <r>
    <s v="Kiki"/>
    <x v="0"/>
    <x v="442"/>
    <d v="2024-01-13T13:01:13"/>
    <s v="00:00:03:000"/>
    <d v="1899-12-30T00:00:04"/>
    <x v="4"/>
  </r>
  <r>
    <s v="Syawalika"/>
    <x v="3"/>
    <x v="443"/>
    <d v="2024-01-14T10:55:11"/>
    <s v="00:20:24:000"/>
    <d v="1899-12-30T00:20:24"/>
    <x v="9"/>
  </r>
  <r>
    <s v="Demmy"/>
    <x v="0"/>
    <x v="444"/>
    <d v="2024-01-14T13:08:36"/>
    <s v="01:07:57:000"/>
    <d v="1899-12-30T01:07:57"/>
    <x v="3"/>
  </r>
  <r>
    <s v="Syawalika"/>
    <x v="2"/>
    <x v="445"/>
    <d v="2024-01-15T10:50:33"/>
    <s v="00:59:40:000"/>
    <d v="1899-12-30T00:59:40"/>
    <x v="9"/>
  </r>
  <r>
    <s v="Kiki"/>
    <x v="2"/>
    <x v="446"/>
    <d v="2024-01-15T11:16:55"/>
    <s v="00:16:02:000"/>
    <d v="1899-12-30T00:16:02"/>
    <x v="4"/>
  </r>
  <r>
    <s v="Kiki"/>
    <x v="0"/>
    <x v="447"/>
    <d v="2024-01-15T13:08:10"/>
    <s v="00:06:35:000"/>
    <d v="1899-12-30T00:06:35"/>
    <x v="4"/>
  </r>
  <r>
    <s v="Kiki"/>
    <x v="2"/>
    <x v="448"/>
    <d v="2024-01-15T16:06:47"/>
    <s v="00:07:47:000"/>
    <d v="1899-12-30T00:07:47"/>
    <x v="4"/>
  </r>
  <r>
    <s v="Rizky"/>
    <x v="0"/>
    <x v="449"/>
    <d v="2024-01-16T13:05:03"/>
    <s v="01:04:13:000"/>
    <d v="1899-12-30T01:04:13"/>
    <x v="10"/>
  </r>
  <r>
    <s v="Kiki"/>
    <x v="0"/>
    <x v="450"/>
    <d v="2024-01-16T13:01:20"/>
    <s v="00:58:16:000"/>
    <d v="1899-12-30T00:58:16"/>
    <x v="4"/>
  </r>
  <r>
    <s v="Syawalika"/>
    <x v="1"/>
    <x v="451"/>
    <d v="2024-01-16T16:58:40"/>
    <s v="03:47:35:000"/>
    <d v="1899-12-30T03:47:35"/>
    <x v="9"/>
  </r>
  <r>
    <s v="Aditya"/>
    <x v="2"/>
    <x v="452"/>
    <d v="2024-01-14T11:01:35"/>
    <s v="00:02:33:000"/>
    <d v="1899-12-30T00:02:34"/>
    <x v="8"/>
  </r>
  <r>
    <s v="Jauhar"/>
    <x v="4"/>
    <x v="453"/>
    <d v="2024-01-14T11:12:26"/>
    <s v="00:00:12:000"/>
    <d v="1899-12-30T00:00:13"/>
    <x v="2"/>
  </r>
  <r>
    <s v="Kiki"/>
    <x v="0"/>
    <x v="454"/>
    <d v="2024-01-14T13:05:46"/>
    <s v="01:04:18:000"/>
    <d v="1899-12-30T01:04:18"/>
    <x v="4"/>
  </r>
  <r>
    <s v="Kiki"/>
    <x v="0"/>
    <x v="455"/>
    <d v="2024-01-14T13:05:33"/>
    <s v="01:03:51:000"/>
    <d v="1899-12-30T01:03:51"/>
    <x v="4"/>
  </r>
  <r>
    <s v="Jauhar"/>
    <x v="2"/>
    <x v="456"/>
    <d v="2024-01-15T08:21:02"/>
    <s v="00:08:58:000"/>
    <d v="1899-12-30T00:08:58"/>
    <x v="2"/>
  </r>
  <r>
    <s v="Devira"/>
    <x v="2"/>
    <x v="457"/>
    <d v="2024-01-15T10:29:21"/>
    <s v="00:25:31:000"/>
    <d v="1899-12-30T00:25:31"/>
    <x v="11"/>
  </r>
  <r>
    <s v="Demmy"/>
    <x v="0"/>
    <x v="458"/>
    <d v="2024-01-15T13:59:14"/>
    <s v="01:59:42:000"/>
    <d v="1899-12-30T01:59:43"/>
    <x v="3"/>
  </r>
  <r>
    <s v="Syawalika"/>
    <x v="0"/>
    <x v="459"/>
    <d v="2024-01-15T13:59:08"/>
    <s v="01:58:09:000"/>
    <d v="1899-12-30T01:58:10"/>
    <x v="9"/>
  </r>
  <r>
    <s v="Devira"/>
    <x v="0"/>
    <x v="460"/>
    <d v="2024-01-15T13:25:12"/>
    <s v="01:23:27:000"/>
    <d v="1899-12-30T01:23:27"/>
    <x v="11"/>
  </r>
  <r>
    <s v="Kiki"/>
    <x v="0"/>
    <x v="461"/>
    <d v="2024-01-15T13:08:01"/>
    <s v="00:06:20:000"/>
    <d v="1899-12-30T00:06:19"/>
    <x v="4"/>
  </r>
  <r>
    <s v="Jauhar"/>
    <x v="0"/>
    <x v="462"/>
    <d v="2024-01-15T13:04:05"/>
    <s v="00:01:31:000"/>
    <d v="1899-12-30T00:01:31"/>
    <x v="2"/>
  </r>
  <r>
    <s v="Jauhar"/>
    <x v="4"/>
    <x v="463"/>
    <d v="2024-01-15T16:43:01"/>
    <s v="00:54:19:000"/>
    <d v="1899-12-30T00:54:19"/>
    <x v="2"/>
  </r>
  <r>
    <s v="Kiki"/>
    <x v="2"/>
    <x v="464"/>
    <d v="2024-01-15T16:06:33"/>
    <s v="00:07:19:000"/>
    <d v="1899-12-30T00:07:18"/>
    <x v="4"/>
  </r>
  <r>
    <s v="Aditya"/>
    <x v="2"/>
    <x v="465"/>
    <d v="2024-01-15T16:40:15"/>
    <s v="00:10:59:000"/>
    <d v="1899-12-30T00:10:59"/>
    <x v="8"/>
  </r>
  <r>
    <s v="Kiki"/>
    <x v="2"/>
    <x v="466"/>
    <d v="2024-01-16T10:25:05"/>
    <s v="00:16:55:000"/>
    <d v="1899-12-30T00:16:55"/>
    <x v="4"/>
  </r>
  <r>
    <s v="Syawalika"/>
    <x v="2"/>
    <x v="467"/>
    <d v="2024-01-16T11:13:52"/>
    <s v="00:02:04:000"/>
    <d v="1899-12-30T00:02:04"/>
    <x v="9"/>
  </r>
  <r>
    <s v="Syawalika"/>
    <x v="0"/>
    <x v="468"/>
    <d v="2024-01-16T13:05:01"/>
    <s v="01:04:08:000"/>
    <d v="1899-12-30T01:04:08"/>
    <x v="9"/>
  </r>
  <r>
    <s v="Devira"/>
    <x v="0"/>
    <x v="469"/>
    <d v="2024-01-16T13:03:53"/>
    <s v="01:02:01:000"/>
    <d v="1899-12-30T01:02:01"/>
    <x v="11"/>
  </r>
  <r>
    <s v="Kiki"/>
    <x v="0"/>
    <x v="470"/>
    <d v="2024-01-16T13:03:35"/>
    <s v="01:00:44:000"/>
    <d v="1899-12-30T01:00:44"/>
    <x v="4"/>
  </r>
  <r>
    <s v="Kiki"/>
    <x v="0"/>
    <x v="471"/>
    <d v="2024-01-16T13:01:42"/>
    <s v="00:58:45:000"/>
    <d v="1899-12-30T00:58:45"/>
    <x v="4"/>
  </r>
  <r>
    <s v="Antony"/>
    <x v="0"/>
    <x v="472"/>
    <d v="2024-01-16T12:59:17"/>
    <s v="00:49:57:000"/>
    <d v="1899-12-30T00:49:57"/>
    <x v="7"/>
  </r>
  <r>
    <s v="Jauhar"/>
    <x v="1"/>
    <x v="473"/>
    <d v="2024-01-17T07:59:22"/>
    <s v="18:52:14:000"/>
    <d v="1899-12-30T18:52:14"/>
    <x v="2"/>
  </r>
  <r>
    <s v="Kiki"/>
    <x v="1"/>
    <x v="474"/>
    <d v="2024-01-16T16:34:29"/>
    <s v="03:15:12:000"/>
    <d v="1899-12-30T03:15:12"/>
    <x v="4"/>
  </r>
  <r>
    <s v="Kiki"/>
    <x v="2"/>
    <x v="475"/>
    <d v="2024-01-17T10:35:36"/>
    <s v="00:02:26:000"/>
    <d v="1899-12-30T00:02:26"/>
    <x v="4"/>
  </r>
  <r>
    <s v="Antony"/>
    <x v="2"/>
    <x v="476"/>
    <d v="2024-01-17T10:43:19"/>
    <s v="00:00:11:000"/>
    <d v="1899-12-30T00:00:10"/>
    <x v="7"/>
  </r>
  <r>
    <s v="Syawalika"/>
    <x v="2"/>
    <x v="477"/>
    <d v="2024-01-17T11:20:44"/>
    <s v="00:03:05:000"/>
    <d v="1899-12-30T00:03:05"/>
    <x v="9"/>
  </r>
  <r>
    <s v="Nimah"/>
    <x v="0"/>
    <x v="478"/>
    <d v="2024-01-17T13:05:17"/>
    <s v="01:05:14:000"/>
    <d v="1899-12-30T01:05:14"/>
    <x v="12"/>
  </r>
  <r>
    <s v="Kiki"/>
    <x v="0"/>
    <x v="479"/>
    <d v="2024-01-17T12:39:26"/>
    <s v="00:38:35:000"/>
    <d v="1899-12-30T00:38:35"/>
    <x v="4"/>
  </r>
  <r>
    <s v="Kiki"/>
    <x v="0"/>
    <x v="480"/>
    <d v="2024-01-17T12:03:08"/>
    <s v="00:02:03:000"/>
    <d v="1899-12-30T00:02:04"/>
    <x v="4"/>
  </r>
  <r>
    <s v="Antony"/>
    <x v="0"/>
    <x v="481"/>
    <d v="2024-01-17T13:02:00"/>
    <s v="00:00:09:000"/>
    <d v="1899-12-30T00:00:09"/>
    <x v="7"/>
  </r>
  <r>
    <s v="Devira"/>
    <x v="1"/>
    <x v="482"/>
    <d v="2024-01-18T09:47:50"/>
    <s v="00:00:13:000"/>
    <d v="1899-12-30T00:00:13"/>
    <x v="11"/>
  </r>
  <r>
    <s v="Jauhar"/>
    <x v="1"/>
    <x v="483"/>
    <d v="2024-01-18T10:21:27"/>
    <s v="00:01:26:000"/>
    <d v="1899-12-30T00:01:26"/>
    <x v="2"/>
  </r>
  <r>
    <s v="Jayanti"/>
    <x v="2"/>
    <x v="484"/>
    <d v="2024-01-18T11:47:29"/>
    <s v="00:00:19:000"/>
    <d v="1899-12-30T00:00:19"/>
    <x v="16"/>
  </r>
  <r>
    <s v="Syawalika"/>
    <x v="0"/>
    <x v="485"/>
    <d v="2024-01-18T12:19:40"/>
    <s v="00:19:44:000"/>
    <d v="1899-12-30T00:19:44"/>
    <x v="9"/>
  </r>
  <r>
    <s v="Jauhar"/>
    <x v="4"/>
    <x v="486"/>
    <d v="2024-01-18T15:46:15"/>
    <s v="00:02:03:000"/>
    <d v="1899-12-30T00:02:03"/>
    <x v="2"/>
  </r>
  <r>
    <m/>
    <x v="10"/>
    <x v="487"/>
    <m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E0E25B-1D81-4BDC-8E07-4D8089100F48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1" firstHeaderRow="1" firstDataRow="2" firstDataCol="1" rowPageCount="1" colPageCount="1"/>
  <pivotFields count="11">
    <pivotField showAll="0"/>
    <pivotField axis="axisCol" showAll="0">
      <items count="12">
        <item h="1" x="5"/>
        <item x="8"/>
        <item x="7"/>
        <item x="0"/>
        <item x="4"/>
        <item h="1" x="6"/>
        <item x="3"/>
        <item x="9"/>
        <item x="2"/>
        <item x="1"/>
        <item h="1" x="10"/>
        <item t="default"/>
      </items>
    </pivotField>
    <pivotField showAll="0">
      <items count="489">
        <item x="0"/>
        <item x="148"/>
        <item x="149"/>
        <item x="150"/>
        <item x="16"/>
        <item x="1"/>
        <item x="2"/>
        <item x="216"/>
        <item x="3"/>
        <item x="4"/>
        <item x="217"/>
        <item x="5"/>
        <item x="151"/>
        <item x="249"/>
        <item x="17"/>
        <item x="250"/>
        <item x="6"/>
        <item x="7"/>
        <item x="8"/>
        <item x="9"/>
        <item x="10"/>
        <item x="11"/>
        <item x="218"/>
        <item x="12"/>
        <item x="18"/>
        <item x="219"/>
        <item x="251"/>
        <item x="220"/>
        <item x="152"/>
        <item x="221"/>
        <item x="222"/>
        <item x="13"/>
        <item x="223"/>
        <item x="14"/>
        <item x="15"/>
        <item x="80"/>
        <item x="153"/>
        <item x="19"/>
        <item x="20"/>
        <item x="224"/>
        <item x="81"/>
        <item x="21"/>
        <item x="225"/>
        <item x="22"/>
        <item x="23"/>
        <item x="226"/>
        <item x="82"/>
        <item x="24"/>
        <item x="154"/>
        <item x="25"/>
        <item x="26"/>
        <item x="27"/>
        <item x="332"/>
        <item x="227"/>
        <item x="252"/>
        <item x="228"/>
        <item x="229"/>
        <item x="253"/>
        <item x="28"/>
        <item x="254"/>
        <item x="255"/>
        <item x="230"/>
        <item x="155"/>
        <item x="29"/>
        <item x="30"/>
        <item x="156"/>
        <item x="31"/>
        <item x="32"/>
        <item x="333"/>
        <item x="256"/>
        <item x="33"/>
        <item x="231"/>
        <item x="34"/>
        <item x="232"/>
        <item x="257"/>
        <item x="83"/>
        <item x="35"/>
        <item x="36"/>
        <item x="157"/>
        <item x="37"/>
        <item x="258"/>
        <item x="38"/>
        <item x="84"/>
        <item x="39"/>
        <item x="40"/>
        <item x="158"/>
        <item x="259"/>
        <item x="233"/>
        <item x="234"/>
        <item x="334"/>
        <item x="41"/>
        <item x="42"/>
        <item x="43"/>
        <item x="85"/>
        <item x="235"/>
        <item x="236"/>
        <item x="237"/>
        <item x="44"/>
        <item x="86"/>
        <item x="335"/>
        <item x="45"/>
        <item x="46"/>
        <item x="260"/>
        <item x="47"/>
        <item x="238"/>
        <item x="48"/>
        <item x="239"/>
        <item x="240"/>
        <item x="241"/>
        <item x="49"/>
        <item x="242"/>
        <item x="243"/>
        <item x="261"/>
        <item x="262"/>
        <item x="50"/>
        <item x="51"/>
        <item x="87"/>
        <item x="88"/>
        <item x="263"/>
        <item x="52"/>
        <item x="53"/>
        <item x="264"/>
        <item x="54"/>
        <item x="89"/>
        <item x="55"/>
        <item x="90"/>
        <item x="91"/>
        <item x="336"/>
        <item x="244"/>
        <item x="245"/>
        <item x="56"/>
        <item x="57"/>
        <item x="246"/>
        <item x="247"/>
        <item x="58"/>
        <item x="337"/>
        <item x="248"/>
        <item x="59"/>
        <item x="265"/>
        <item x="266"/>
        <item x="60"/>
        <item x="61"/>
        <item x="267"/>
        <item x="338"/>
        <item x="339"/>
        <item x="62"/>
        <item x="63"/>
        <item x="268"/>
        <item x="64"/>
        <item x="269"/>
        <item x="270"/>
        <item x="271"/>
        <item x="272"/>
        <item x="65"/>
        <item x="66"/>
        <item x="67"/>
        <item x="68"/>
        <item x="159"/>
        <item x="69"/>
        <item x="273"/>
        <item x="70"/>
        <item x="71"/>
        <item x="72"/>
        <item x="73"/>
        <item x="160"/>
        <item x="74"/>
        <item x="75"/>
        <item x="274"/>
        <item x="76"/>
        <item x="275"/>
        <item x="77"/>
        <item x="78"/>
        <item x="79"/>
        <item x="92"/>
        <item x="93"/>
        <item x="276"/>
        <item x="94"/>
        <item x="95"/>
        <item x="412"/>
        <item x="277"/>
        <item x="161"/>
        <item x="278"/>
        <item x="279"/>
        <item x="96"/>
        <item x="97"/>
        <item x="98"/>
        <item x="162"/>
        <item x="413"/>
        <item x="99"/>
        <item x="414"/>
        <item x="340"/>
        <item x="341"/>
        <item x="100"/>
        <item x="101"/>
        <item x="280"/>
        <item x="281"/>
        <item x="102"/>
        <item x="282"/>
        <item x="103"/>
        <item x="104"/>
        <item x="105"/>
        <item x="283"/>
        <item x="106"/>
        <item x="415"/>
        <item x="107"/>
        <item x="108"/>
        <item x="109"/>
        <item x="284"/>
        <item x="110"/>
        <item x="285"/>
        <item x="416"/>
        <item x="286"/>
        <item x="111"/>
        <item x="287"/>
        <item x="112"/>
        <item x="113"/>
        <item x="288"/>
        <item x="114"/>
        <item x="289"/>
        <item x="342"/>
        <item x="290"/>
        <item x="291"/>
        <item x="163"/>
        <item x="115"/>
        <item x="116"/>
        <item x="417"/>
        <item x="292"/>
        <item x="117"/>
        <item x="293"/>
        <item x="118"/>
        <item x="294"/>
        <item x="295"/>
        <item x="343"/>
        <item x="296"/>
        <item x="297"/>
        <item x="298"/>
        <item x="119"/>
        <item x="344"/>
        <item x="120"/>
        <item x="299"/>
        <item x="164"/>
        <item x="300"/>
        <item x="418"/>
        <item x="165"/>
        <item x="301"/>
        <item x="121"/>
        <item x="302"/>
        <item x="303"/>
        <item x="122"/>
        <item x="304"/>
        <item x="305"/>
        <item x="123"/>
        <item x="166"/>
        <item x="306"/>
        <item x="307"/>
        <item x="124"/>
        <item x="308"/>
        <item x="125"/>
        <item x="126"/>
        <item x="127"/>
        <item x="128"/>
        <item x="167"/>
        <item x="129"/>
        <item x="345"/>
        <item x="309"/>
        <item x="310"/>
        <item x="130"/>
        <item x="168"/>
        <item x="311"/>
        <item x="346"/>
        <item x="419"/>
        <item x="131"/>
        <item x="169"/>
        <item x="170"/>
        <item x="312"/>
        <item x="313"/>
        <item x="132"/>
        <item x="133"/>
        <item x="314"/>
        <item x="315"/>
        <item x="134"/>
        <item x="420"/>
        <item x="135"/>
        <item x="136"/>
        <item x="137"/>
        <item x="316"/>
        <item x="138"/>
        <item x="139"/>
        <item x="317"/>
        <item x="140"/>
        <item x="318"/>
        <item x="347"/>
        <item x="171"/>
        <item x="421"/>
        <item x="141"/>
        <item x="319"/>
        <item x="142"/>
        <item x="320"/>
        <item x="422"/>
        <item x="348"/>
        <item x="321"/>
        <item x="143"/>
        <item x="144"/>
        <item x="145"/>
        <item x="146"/>
        <item x="322"/>
        <item x="147"/>
        <item x="172"/>
        <item x="438"/>
        <item x="323"/>
        <item x="173"/>
        <item x="324"/>
        <item x="174"/>
        <item x="175"/>
        <item x="423"/>
        <item x="325"/>
        <item x="176"/>
        <item x="177"/>
        <item x="424"/>
        <item x="178"/>
        <item x="179"/>
        <item x="180"/>
        <item x="181"/>
        <item x="326"/>
        <item x="349"/>
        <item x="327"/>
        <item x="328"/>
        <item x="182"/>
        <item x="183"/>
        <item x="329"/>
        <item x="330"/>
        <item x="184"/>
        <item x="331"/>
        <item x="350"/>
        <item x="351"/>
        <item x="352"/>
        <item x="185"/>
        <item x="353"/>
        <item x="425"/>
        <item x="186"/>
        <item x="187"/>
        <item x="188"/>
        <item x="439"/>
        <item x="354"/>
        <item x="189"/>
        <item x="355"/>
        <item x="190"/>
        <item x="191"/>
        <item x="192"/>
        <item x="356"/>
        <item x="193"/>
        <item x="426"/>
        <item x="357"/>
        <item x="358"/>
        <item x="359"/>
        <item x="360"/>
        <item x="194"/>
        <item x="195"/>
        <item x="196"/>
        <item x="440"/>
        <item x="197"/>
        <item x="198"/>
        <item x="199"/>
        <item x="200"/>
        <item x="201"/>
        <item x="202"/>
        <item x="441"/>
        <item x="203"/>
        <item x="361"/>
        <item x="204"/>
        <item x="427"/>
        <item x="362"/>
        <item x="205"/>
        <item x="363"/>
        <item x="364"/>
        <item x="206"/>
        <item x="207"/>
        <item x="365"/>
        <item x="208"/>
        <item x="209"/>
        <item x="210"/>
        <item x="442"/>
        <item x="211"/>
        <item x="212"/>
        <item x="213"/>
        <item x="366"/>
        <item x="367"/>
        <item x="214"/>
        <item x="443"/>
        <item x="215"/>
        <item x="452"/>
        <item x="453"/>
        <item x="368"/>
        <item x="444"/>
        <item x="454"/>
        <item x="369"/>
        <item x="455"/>
        <item x="456"/>
        <item x="445"/>
        <item x="457"/>
        <item x="446"/>
        <item x="370"/>
        <item x="371"/>
        <item x="372"/>
        <item x="458"/>
        <item x="459"/>
        <item x="373"/>
        <item x="460"/>
        <item x="428"/>
        <item x="429"/>
        <item x="374"/>
        <item x="447"/>
        <item x="461"/>
        <item x="462"/>
        <item x="463"/>
        <item x="448"/>
        <item x="375"/>
        <item x="464"/>
        <item x="430"/>
        <item x="465"/>
        <item x="376"/>
        <item x="377"/>
        <item x="378"/>
        <item x="466"/>
        <item x="467"/>
        <item x="379"/>
        <item x="380"/>
        <item x="431"/>
        <item x="381"/>
        <item x="449"/>
        <item x="468"/>
        <item x="382"/>
        <item x="469"/>
        <item x="470"/>
        <item x="471"/>
        <item x="450"/>
        <item x="472"/>
        <item x="473"/>
        <item x="383"/>
        <item x="432"/>
        <item x="384"/>
        <item x="385"/>
        <item x="451"/>
        <item x="386"/>
        <item x="387"/>
        <item x="474"/>
        <item x="388"/>
        <item x="433"/>
        <item x="389"/>
        <item x="390"/>
        <item x="391"/>
        <item x="475"/>
        <item x="392"/>
        <item x="476"/>
        <item x="393"/>
        <item x="394"/>
        <item x="395"/>
        <item x="477"/>
        <item x="396"/>
        <item x="397"/>
        <item x="398"/>
        <item x="478"/>
        <item x="479"/>
        <item x="434"/>
        <item x="480"/>
        <item x="435"/>
        <item x="436"/>
        <item x="481"/>
        <item x="399"/>
        <item x="400"/>
        <item x="401"/>
        <item x="437"/>
        <item x="402"/>
        <item x="482"/>
        <item x="483"/>
        <item x="484"/>
        <item x="403"/>
        <item x="404"/>
        <item x="405"/>
        <item x="485"/>
        <item x="406"/>
        <item x="407"/>
        <item x="408"/>
        <item x="409"/>
        <item x="410"/>
        <item x="486"/>
        <item x="411"/>
        <item x="487"/>
        <item t="default"/>
      </items>
    </pivotField>
    <pivotField showAll="0"/>
    <pivotField showAll="0"/>
    <pivotField dataField="1" showAll="0"/>
    <pivotField axis="axisRow" showAll="0">
      <items count="19">
        <item x="1"/>
        <item x="8"/>
        <item x="14"/>
        <item x="7"/>
        <item x="3"/>
        <item x="11"/>
        <item x="13"/>
        <item x="5"/>
        <item x="2"/>
        <item x="16"/>
        <item x="4"/>
        <item x="0"/>
        <item x="12"/>
        <item x="6"/>
        <item x="10"/>
        <item x="9"/>
        <item x="15"/>
        <item x="17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Page" multipleItemSelectionAllowe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9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colItems>
  <pageFields count="1">
    <pageField fld="10" hier="-1"/>
  </pageFields>
  <dataFields count="1">
    <dataField name="Sum of Aux" fld="5" baseField="6" baseItem="0" numFmtId="168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440-EF1F-4CA3-B22E-406BC7A30289}">
  <dimension ref="A1:B24"/>
  <sheetViews>
    <sheetView workbookViewId="0">
      <selection activeCell="B7" sqref="B7"/>
    </sheetView>
  </sheetViews>
  <sheetFormatPr defaultRowHeight="14.5" x14ac:dyDescent="0.35"/>
  <cols>
    <col min="2" max="2" width="25.7265625" bestFit="1" customWidth="1"/>
  </cols>
  <sheetData>
    <row r="1" spans="1:2" x14ac:dyDescent="0.35">
      <c r="A1" t="s">
        <v>414</v>
      </c>
      <c r="B1" t="s">
        <v>415</v>
      </c>
    </row>
    <row r="2" spans="1:2" x14ac:dyDescent="0.35">
      <c r="A2" t="s">
        <v>81</v>
      </c>
      <c r="B2" t="s">
        <v>437</v>
      </c>
    </row>
    <row r="3" spans="1:2" x14ac:dyDescent="0.35">
      <c r="A3" t="s">
        <v>8</v>
      </c>
      <c r="B3" t="s">
        <v>437</v>
      </c>
    </row>
    <row r="4" spans="1:2" x14ac:dyDescent="0.35">
      <c r="A4" t="s">
        <v>95</v>
      </c>
      <c r="B4" t="s">
        <v>428</v>
      </c>
    </row>
    <row r="5" spans="1:2" x14ac:dyDescent="0.35">
      <c r="A5" t="s">
        <v>45</v>
      </c>
      <c r="B5" t="s">
        <v>428</v>
      </c>
    </row>
    <row r="6" spans="1:2" x14ac:dyDescent="0.35">
      <c r="A6" t="s">
        <v>220</v>
      </c>
      <c r="B6" t="s">
        <v>220</v>
      </c>
    </row>
    <row r="7" spans="1:2" x14ac:dyDescent="0.35">
      <c r="A7" t="s">
        <v>39</v>
      </c>
      <c r="B7" t="s">
        <v>426</v>
      </c>
    </row>
    <row r="8" spans="1:2" x14ac:dyDescent="0.35">
      <c r="A8" t="s">
        <v>83</v>
      </c>
      <c r="B8" t="s">
        <v>431</v>
      </c>
    </row>
    <row r="9" spans="1:2" x14ac:dyDescent="0.35">
      <c r="A9" t="s">
        <v>5</v>
      </c>
      <c r="B9" t="s">
        <v>431</v>
      </c>
    </row>
    <row r="10" spans="1:2" x14ac:dyDescent="0.35">
      <c r="A10" t="s">
        <v>91</v>
      </c>
      <c r="B10" t="s">
        <v>425</v>
      </c>
    </row>
    <row r="11" spans="1:2" x14ac:dyDescent="0.35">
      <c r="A11" t="s">
        <v>15</v>
      </c>
      <c r="B11" t="s">
        <v>425</v>
      </c>
    </row>
    <row r="12" spans="1:2" x14ac:dyDescent="0.35">
      <c r="A12" t="s">
        <v>111</v>
      </c>
      <c r="B12" t="s">
        <v>436</v>
      </c>
    </row>
    <row r="13" spans="1:2" x14ac:dyDescent="0.35">
      <c r="A13" t="s">
        <v>123</v>
      </c>
      <c r="B13" t="s">
        <v>439</v>
      </c>
    </row>
    <row r="14" spans="1:2" x14ac:dyDescent="0.35">
      <c r="A14" t="s">
        <v>20</v>
      </c>
      <c r="B14" t="s">
        <v>430</v>
      </c>
    </row>
    <row r="15" spans="1:2" x14ac:dyDescent="0.35">
      <c r="A15" t="s">
        <v>13</v>
      </c>
      <c r="B15" t="s">
        <v>427</v>
      </c>
    </row>
    <row r="16" spans="1:2" x14ac:dyDescent="0.35">
      <c r="A16" t="s">
        <v>350</v>
      </c>
      <c r="B16" t="s">
        <v>442</v>
      </c>
    </row>
    <row r="17" spans="1:2" x14ac:dyDescent="0.35">
      <c r="A17" t="s">
        <v>73</v>
      </c>
      <c r="B17" t="s">
        <v>438</v>
      </c>
    </row>
    <row r="18" spans="1:2" x14ac:dyDescent="0.35">
      <c r="A18" t="s">
        <v>17</v>
      </c>
      <c r="B18" t="s">
        <v>438</v>
      </c>
    </row>
    <row r="19" spans="1:2" x14ac:dyDescent="0.35">
      <c r="A19" t="s">
        <v>115</v>
      </c>
      <c r="B19" t="s">
        <v>435</v>
      </c>
    </row>
    <row r="20" spans="1:2" x14ac:dyDescent="0.35">
      <c r="A20" t="s">
        <v>25</v>
      </c>
      <c r="B20" t="s">
        <v>432</v>
      </c>
    </row>
    <row r="21" spans="1:2" x14ac:dyDescent="0.35">
      <c r="A21" t="s">
        <v>108</v>
      </c>
      <c r="B21" t="s">
        <v>434</v>
      </c>
    </row>
    <row r="22" spans="1:2" x14ac:dyDescent="0.35">
      <c r="A22" t="s">
        <v>133</v>
      </c>
      <c r="B22" t="s">
        <v>421</v>
      </c>
    </row>
    <row r="23" spans="1:2" x14ac:dyDescent="0.35">
      <c r="A23" t="s">
        <v>61</v>
      </c>
      <c r="B23" t="s">
        <v>421</v>
      </c>
    </row>
    <row r="24" spans="1:2" x14ac:dyDescent="0.35">
      <c r="A24" t="s">
        <v>222</v>
      </c>
      <c r="B24" t="s">
        <v>446</v>
      </c>
    </row>
  </sheetData>
  <autoFilter ref="A1:B24" xr:uid="{FE8BE440-EF1F-4CA3-B22E-406BC7A302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9C4A-5098-4B0F-8C18-69FA55EBF398}">
  <dimension ref="A1:AF25"/>
  <sheetViews>
    <sheetView topLeftCell="O3" workbookViewId="0">
      <selection activeCell="AF2" sqref="AF2:AF25"/>
    </sheetView>
  </sheetViews>
  <sheetFormatPr defaultRowHeight="14.5" x14ac:dyDescent="0.35"/>
  <cols>
    <col min="1" max="1" width="25.7265625" bestFit="1" customWidth="1"/>
  </cols>
  <sheetData>
    <row r="1" spans="1:32" ht="18.5" x14ac:dyDescent="0.35">
      <c r="A1" s="8" t="s">
        <v>420</v>
      </c>
      <c r="B1" s="8"/>
      <c r="C1" s="9">
        <v>45292</v>
      </c>
      <c r="D1" s="10">
        <v>45293</v>
      </c>
      <c r="E1" s="10">
        <v>45294</v>
      </c>
      <c r="F1" s="10">
        <v>45295</v>
      </c>
      <c r="G1" s="10">
        <v>45296</v>
      </c>
      <c r="H1" s="10">
        <v>45297</v>
      </c>
      <c r="I1" s="10">
        <v>45298</v>
      </c>
      <c r="J1" s="10">
        <v>45299</v>
      </c>
      <c r="K1" s="10">
        <v>45300</v>
      </c>
      <c r="L1" s="10">
        <v>45301</v>
      </c>
      <c r="M1" s="10">
        <v>45302</v>
      </c>
      <c r="N1" s="10">
        <v>45303</v>
      </c>
      <c r="O1" s="10">
        <v>45304</v>
      </c>
      <c r="P1" s="10">
        <v>45305</v>
      </c>
      <c r="Q1" s="10">
        <v>45306</v>
      </c>
      <c r="R1" s="10">
        <v>45307</v>
      </c>
      <c r="S1" s="10">
        <v>45308</v>
      </c>
      <c r="T1" s="10">
        <v>45309</v>
      </c>
      <c r="U1" s="10">
        <v>45310</v>
      </c>
      <c r="V1" s="10">
        <v>45311</v>
      </c>
      <c r="W1" s="10">
        <v>45312</v>
      </c>
      <c r="X1" s="10">
        <v>45313</v>
      </c>
      <c r="Y1" s="10">
        <v>45314</v>
      </c>
      <c r="Z1" s="10">
        <v>45315</v>
      </c>
      <c r="AA1" s="10">
        <v>45316</v>
      </c>
      <c r="AB1" s="10">
        <v>45317</v>
      </c>
      <c r="AC1" s="10">
        <v>45318</v>
      </c>
      <c r="AD1" s="10">
        <v>45319</v>
      </c>
      <c r="AF1" t="s">
        <v>419</v>
      </c>
    </row>
    <row r="2" spans="1:32" x14ac:dyDescent="0.35">
      <c r="A2" s="11" t="s">
        <v>421</v>
      </c>
      <c r="B2" s="12" t="s">
        <v>422</v>
      </c>
      <c r="C2" s="14" t="s">
        <v>423</v>
      </c>
      <c r="D2" s="14" t="s">
        <v>423</v>
      </c>
      <c r="E2" s="15" t="s">
        <v>424</v>
      </c>
      <c r="F2" s="16" t="s">
        <v>424</v>
      </c>
      <c r="G2" s="14" t="s">
        <v>423</v>
      </c>
      <c r="H2" s="14" t="s">
        <v>423</v>
      </c>
      <c r="I2" s="14" t="s">
        <v>423</v>
      </c>
      <c r="J2" s="17" t="s">
        <v>424</v>
      </c>
      <c r="K2" s="14" t="s">
        <v>423</v>
      </c>
      <c r="L2" s="14" t="s">
        <v>423</v>
      </c>
      <c r="M2" s="14" t="s">
        <v>423</v>
      </c>
      <c r="N2" s="14" t="s">
        <v>423</v>
      </c>
      <c r="O2" s="17" t="s">
        <v>424</v>
      </c>
      <c r="P2" s="14" t="s">
        <v>423</v>
      </c>
      <c r="Q2" s="14" t="s">
        <v>423</v>
      </c>
      <c r="R2" s="14" t="s">
        <v>423</v>
      </c>
      <c r="S2" s="14" t="s">
        <v>423</v>
      </c>
      <c r="T2" s="14" t="s">
        <v>423</v>
      </c>
      <c r="U2" s="17" t="s">
        <v>424</v>
      </c>
      <c r="V2" s="17" t="s">
        <v>424</v>
      </c>
      <c r="W2" s="30"/>
      <c r="X2" s="30"/>
      <c r="Y2" s="31" t="s">
        <v>424</v>
      </c>
      <c r="Z2" s="30"/>
      <c r="AA2" s="30"/>
      <c r="AB2" s="30"/>
      <c r="AC2" s="31" t="s">
        <v>424</v>
      </c>
      <c r="AD2" s="30"/>
      <c r="AF2">
        <f>COUNTIF(C2:AD2,"H")</f>
        <v>14</v>
      </c>
    </row>
    <row r="3" spans="1:32" x14ac:dyDescent="0.35">
      <c r="A3" s="18" t="s">
        <v>425</v>
      </c>
      <c r="B3" s="12" t="s">
        <v>422</v>
      </c>
      <c r="C3" s="16" t="s">
        <v>424</v>
      </c>
      <c r="D3" s="14" t="s">
        <v>423</v>
      </c>
      <c r="E3" s="14" t="s">
        <v>423</v>
      </c>
      <c r="F3" s="14" t="s">
        <v>423</v>
      </c>
      <c r="G3" s="15" t="s">
        <v>424</v>
      </c>
      <c r="H3" s="14" t="s">
        <v>423</v>
      </c>
      <c r="I3" s="14" t="s">
        <v>423</v>
      </c>
      <c r="J3" s="14" t="s">
        <v>423</v>
      </c>
      <c r="K3" s="17" t="s">
        <v>424</v>
      </c>
      <c r="L3" s="14" t="s">
        <v>423</v>
      </c>
      <c r="M3" s="14" t="s">
        <v>423</v>
      </c>
      <c r="N3" s="14" t="s">
        <v>423</v>
      </c>
      <c r="O3" s="17" t="s">
        <v>424</v>
      </c>
      <c r="P3" s="14" t="s">
        <v>423</v>
      </c>
      <c r="Q3" s="14" t="s">
        <v>423</v>
      </c>
      <c r="R3" s="14" t="s">
        <v>423</v>
      </c>
      <c r="S3" s="17" t="s">
        <v>424</v>
      </c>
      <c r="T3" s="14" t="s">
        <v>423</v>
      </c>
      <c r="U3" s="14" t="s">
        <v>423</v>
      </c>
      <c r="V3" s="17" t="s">
        <v>424</v>
      </c>
      <c r="W3" s="30"/>
      <c r="X3" s="30"/>
      <c r="Y3" s="31" t="s">
        <v>424</v>
      </c>
      <c r="Z3" s="31" t="s">
        <v>424</v>
      </c>
      <c r="AA3" s="30"/>
      <c r="AB3" s="30"/>
      <c r="AC3" s="30"/>
      <c r="AD3" s="30"/>
      <c r="AF3">
        <f t="shared" ref="AF3:AF25" si="0">COUNTIF(C3:AD3,"H")</f>
        <v>14</v>
      </c>
    </row>
    <row r="4" spans="1:32" x14ac:dyDescent="0.35">
      <c r="A4" s="18" t="s">
        <v>426</v>
      </c>
      <c r="B4" s="12" t="s">
        <v>422</v>
      </c>
      <c r="C4" s="14" t="s">
        <v>423</v>
      </c>
      <c r="D4" s="14" t="s">
        <v>423</v>
      </c>
      <c r="E4" s="15" t="s">
        <v>424</v>
      </c>
      <c r="F4" s="14" t="s">
        <v>423</v>
      </c>
      <c r="G4" s="14" t="s">
        <v>423</v>
      </c>
      <c r="H4" s="14" t="s">
        <v>423</v>
      </c>
      <c r="I4" s="15" t="s">
        <v>424</v>
      </c>
      <c r="J4" s="17" t="s">
        <v>424</v>
      </c>
      <c r="K4" s="14" t="s">
        <v>423</v>
      </c>
      <c r="L4" s="14" t="s">
        <v>423</v>
      </c>
      <c r="M4" s="14" t="s">
        <v>423</v>
      </c>
      <c r="N4" s="14" t="s">
        <v>423</v>
      </c>
      <c r="O4" s="14" t="s">
        <v>423</v>
      </c>
      <c r="P4" s="17" t="s">
        <v>424</v>
      </c>
      <c r="Q4" s="17" t="s">
        <v>424</v>
      </c>
      <c r="R4" s="14" t="s">
        <v>423</v>
      </c>
      <c r="S4" s="14" t="s">
        <v>423</v>
      </c>
      <c r="T4" s="14" t="s">
        <v>423</v>
      </c>
      <c r="U4" s="14" t="s">
        <v>423</v>
      </c>
      <c r="V4" s="30"/>
      <c r="W4" s="17" t="s">
        <v>424</v>
      </c>
      <c r="X4" s="30"/>
      <c r="Y4" s="30"/>
      <c r="Z4" s="30"/>
      <c r="AA4" s="31" t="s">
        <v>424</v>
      </c>
      <c r="AB4" s="31" t="s">
        <v>424</v>
      </c>
      <c r="AC4" s="30"/>
      <c r="AD4" s="30"/>
      <c r="AF4">
        <f t="shared" si="0"/>
        <v>14</v>
      </c>
    </row>
    <row r="5" spans="1:32" x14ac:dyDescent="0.35">
      <c r="A5" s="18" t="s">
        <v>427</v>
      </c>
      <c r="B5" s="12" t="s">
        <v>422</v>
      </c>
      <c r="C5" s="16" t="s">
        <v>424</v>
      </c>
      <c r="D5" s="14" t="s">
        <v>423</v>
      </c>
      <c r="E5" s="14" t="s">
        <v>423</v>
      </c>
      <c r="F5" s="14" t="s">
        <v>423</v>
      </c>
      <c r="G5" s="14" t="s">
        <v>423</v>
      </c>
      <c r="H5" s="15" t="s">
        <v>424</v>
      </c>
      <c r="I5" s="14" t="s">
        <v>423</v>
      </c>
      <c r="J5" s="14" t="s">
        <v>423</v>
      </c>
      <c r="K5" s="14" t="s">
        <v>423</v>
      </c>
      <c r="L5" s="14" t="s">
        <v>423</v>
      </c>
      <c r="M5" s="17" t="s">
        <v>424</v>
      </c>
      <c r="N5" s="17" t="s">
        <v>424</v>
      </c>
      <c r="O5" s="14" t="s">
        <v>423</v>
      </c>
      <c r="P5" s="14" t="s">
        <v>423</v>
      </c>
      <c r="Q5" s="14" t="s">
        <v>423</v>
      </c>
      <c r="R5" s="14" t="s">
        <v>423</v>
      </c>
      <c r="S5" s="17" t="s">
        <v>424</v>
      </c>
      <c r="T5" s="14" t="s">
        <v>423</v>
      </c>
      <c r="U5" s="14" t="s">
        <v>423</v>
      </c>
      <c r="V5" s="17" t="s">
        <v>424</v>
      </c>
      <c r="W5" s="30"/>
      <c r="X5" s="30"/>
      <c r="Y5" s="30"/>
      <c r="Z5" s="30"/>
      <c r="AA5" s="30"/>
      <c r="AB5" s="31" t="s">
        <v>424</v>
      </c>
      <c r="AC5" s="31" t="s">
        <v>424</v>
      </c>
      <c r="AD5" s="30"/>
      <c r="AF5">
        <f t="shared" si="0"/>
        <v>14</v>
      </c>
    </row>
    <row r="6" spans="1:32" x14ac:dyDescent="0.35">
      <c r="A6" s="19" t="s">
        <v>428</v>
      </c>
      <c r="B6" s="12" t="s">
        <v>422</v>
      </c>
      <c r="C6" s="20" t="s">
        <v>424</v>
      </c>
      <c r="D6" s="14" t="s">
        <v>423</v>
      </c>
      <c r="E6" s="21" t="s">
        <v>429</v>
      </c>
      <c r="F6" s="21" t="s">
        <v>429</v>
      </c>
      <c r="G6" s="14" t="s">
        <v>423</v>
      </c>
      <c r="H6" s="22" t="s">
        <v>424</v>
      </c>
      <c r="I6" s="14" t="s">
        <v>423</v>
      </c>
      <c r="J6" s="14" t="s">
        <v>423</v>
      </c>
      <c r="K6" s="14" t="s">
        <v>423</v>
      </c>
      <c r="L6" s="14" t="s">
        <v>423</v>
      </c>
      <c r="M6" s="17" t="s">
        <v>424</v>
      </c>
      <c r="N6" s="17" t="s">
        <v>424</v>
      </c>
      <c r="O6" s="14" t="s">
        <v>423</v>
      </c>
      <c r="P6" s="14" t="s">
        <v>423</v>
      </c>
      <c r="Q6" s="14" t="s">
        <v>423</v>
      </c>
      <c r="R6" s="14" t="s">
        <v>423</v>
      </c>
      <c r="S6" s="14" t="s">
        <v>423</v>
      </c>
      <c r="T6" s="17" t="s">
        <v>424</v>
      </c>
      <c r="U6" s="14" t="s">
        <v>423</v>
      </c>
      <c r="V6" s="30"/>
      <c r="W6" s="17" t="s">
        <v>424</v>
      </c>
      <c r="X6" s="31" t="s">
        <v>424</v>
      </c>
      <c r="Y6" s="30"/>
      <c r="Z6" s="30"/>
      <c r="AA6" s="31" t="s">
        <v>424</v>
      </c>
      <c r="AB6" s="30"/>
      <c r="AC6" s="30"/>
      <c r="AD6" s="30"/>
      <c r="AF6">
        <f t="shared" si="0"/>
        <v>12</v>
      </c>
    </row>
    <row r="7" spans="1:32" x14ac:dyDescent="0.35">
      <c r="A7" s="19" t="s">
        <v>430</v>
      </c>
      <c r="B7" s="12" t="s">
        <v>422</v>
      </c>
      <c r="C7" s="16" t="s">
        <v>424</v>
      </c>
      <c r="D7" s="14" t="s">
        <v>423</v>
      </c>
      <c r="E7" s="14" t="s">
        <v>423</v>
      </c>
      <c r="F7" s="14" t="s">
        <v>423</v>
      </c>
      <c r="G7" s="15" t="s">
        <v>424</v>
      </c>
      <c r="H7" s="14" t="s">
        <v>423</v>
      </c>
      <c r="I7" s="14" t="s">
        <v>423</v>
      </c>
      <c r="J7" s="14" t="s">
        <v>423</v>
      </c>
      <c r="K7" s="17" t="s">
        <v>424</v>
      </c>
      <c r="L7" s="17" t="s">
        <v>424</v>
      </c>
      <c r="M7" s="14" t="s">
        <v>423</v>
      </c>
      <c r="N7" s="14" t="s">
        <v>423</v>
      </c>
      <c r="O7" s="14" t="s">
        <v>423</v>
      </c>
      <c r="P7" s="14" t="s">
        <v>423</v>
      </c>
      <c r="Q7" s="17" t="s">
        <v>424</v>
      </c>
      <c r="R7" s="14" t="s">
        <v>423</v>
      </c>
      <c r="S7" s="14" t="s">
        <v>423</v>
      </c>
      <c r="T7" s="14" t="s">
        <v>423</v>
      </c>
      <c r="U7" s="14" t="s">
        <v>423</v>
      </c>
      <c r="V7" s="30"/>
      <c r="W7" s="17" t="s">
        <v>424</v>
      </c>
      <c r="X7" s="31" t="s">
        <v>424</v>
      </c>
      <c r="Y7" s="30"/>
      <c r="Z7" s="30"/>
      <c r="AA7" s="30"/>
      <c r="AB7" s="30"/>
      <c r="AC7" s="30"/>
      <c r="AD7" s="31" t="s">
        <v>424</v>
      </c>
      <c r="AF7">
        <f t="shared" si="0"/>
        <v>14</v>
      </c>
    </row>
    <row r="8" spans="1:32" x14ac:dyDescent="0.35">
      <c r="A8" s="23" t="s">
        <v>431</v>
      </c>
      <c r="B8" s="12" t="s">
        <v>422</v>
      </c>
      <c r="C8" s="14" t="s">
        <v>423</v>
      </c>
      <c r="D8" s="14" t="s">
        <v>423</v>
      </c>
      <c r="E8" s="15" t="s">
        <v>424</v>
      </c>
      <c r="F8" s="15" t="s">
        <v>424</v>
      </c>
      <c r="G8" s="14" t="s">
        <v>423</v>
      </c>
      <c r="H8" s="14" t="s">
        <v>423</v>
      </c>
      <c r="I8" s="14" t="s">
        <v>423</v>
      </c>
      <c r="J8" s="14" t="s">
        <v>423</v>
      </c>
      <c r="K8" s="14" t="s">
        <v>423</v>
      </c>
      <c r="L8" s="17" t="s">
        <v>424</v>
      </c>
      <c r="M8" s="14" t="s">
        <v>423</v>
      </c>
      <c r="N8" s="14" t="s">
        <v>423</v>
      </c>
      <c r="O8" s="14" t="s">
        <v>423</v>
      </c>
      <c r="P8" s="17" t="s">
        <v>424</v>
      </c>
      <c r="Q8" s="14" t="s">
        <v>423</v>
      </c>
      <c r="R8" s="14" t="s">
        <v>423</v>
      </c>
      <c r="S8" s="14" t="s">
        <v>423</v>
      </c>
      <c r="T8" s="17" t="s">
        <v>424</v>
      </c>
      <c r="U8" s="17" t="s">
        <v>424</v>
      </c>
      <c r="V8" s="30"/>
      <c r="W8" s="30"/>
      <c r="X8" s="30"/>
      <c r="Y8" s="30"/>
      <c r="Z8" s="31" t="s">
        <v>424</v>
      </c>
      <c r="AA8" s="30"/>
      <c r="AB8" s="30"/>
      <c r="AC8" s="30"/>
      <c r="AD8" s="31" t="s">
        <v>424</v>
      </c>
      <c r="AF8">
        <f t="shared" si="0"/>
        <v>13</v>
      </c>
    </row>
    <row r="9" spans="1:32" x14ac:dyDescent="0.35">
      <c r="A9" s="18" t="s">
        <v>432</v>
      </c>
      <c r="B9" s="14" t="s">
        <v>433</v>
      </c>
      <c r="C9" s="16" t="s">
        <v>424</v>
      </c>
      <c r="D9" s="14" t="s">
        <v>423</v>
      </c>
      <c r="E9" s="14" t="s">
        <v>423</v>
      </c>
      <c r="F9" s="15" t="s">
        <v>424</v>
      </c>
      <c r="G9" s="14" t="s">
        <v>423</v>
      </c>
      <c r="H9" s="14" t="s">
        <v>423</v>
      </c>
      <c r="I9" s="14" t="s">
        <v>423</v>
      </c>
      <c r="J9" s="17" t="s">
        <v>424</v>
      </c>
      <c r="K9" s="14" t="s">
        <v>423</v>
      </c>
      <c r="L9" s="14" t="s">
        <v>423</v>
      </c>
      <c r="M9" s="14" t="s">
        <v>423</v>
      </c>
      <c r="N9" s="14" t="s">
        <v>423</v>
      </c>
      <c r="O9" s="17" t="s">
        <v>424</v>
      </c>
      <c r="P9" s="14" t="s">
        <v>423</v>
      </c>
      <c r="Q9" s="14" t="s">
        <v>423</v>
      </c>
      <c r="R9" s="14" t="s">
        <v>423</v>
      </c>
      <c r="S9" s="14" t="s">
        <v>423</v>
      </c>
      <c r="T9" s="14" t="s">
        <v>423</v>
      </c>
      <c r="U9" s="17" t="s">
        <v>424</v>
      </c>
      <c r="V9" s="17" t="s">
        <v>424</v>
      </c>
      <c r="W9" s="30"/>
      <c r="X9" s="31" t="s">
        <v>424</v>
      </c>
      <c r="Y9" s="30"/>
      <c r="Z9" s="30"/>
      <c r="AA9" s="30"/>
      <c r="AB9" s="30"/>
      <c r="AC9" s="30"/>
      <c r="AD9" s="31" t="s">
        <v>424</v>
      </c>
      <c r="AF9">
        <f t="shared" si="0"/>
        <v>14</v>
      </c>
    </row>
    <row r="10" spans="1:32" x14ac:dyDescent="0.35">
      <c r="A10" s="18" t="s">
        <v>434</v>
      </c>
      <c r="B10" s="14" t="s">
        <v>433</v>
      </c>
      <c r="C10" s="14" t="s">
        <v>423</v>
      </c>
      <c r="D10" s="14" t="s">
        <v>423</v>
      </c>
      <c r="E10" s="14" t="s">
        <v>423</v>
      </c>
      <c r="F10" s="14" t="s">
        <v>423</v>
      </c>
      <c r="G10" s="15" t="s">
        <v>424</v>
      </c>
      <c r="H10" s="15" t="s">
        <v>424</v>
      </c>
      <c r="I10" s="14" t="s">
        <v>423</v>
      </c>
      <c r="J10" s="14" t="s">
        <v>423</v>
      </c>
      <c r="K10" s="17" t="s">
        <v>424</v>
      </c>
      <c r="L10" s="14" t="s">
        <v>423</v>
      </c>
      <c r="M10" s="14" t="s">
        <v>423</v>
      </c>
      <c r="N10" s="17" t="s">
        <v>424</v>
      </c>
      <c r="O10" s="14" t="s">
        <v>423</v>
      </c>
      <c r="P10" s="14" t="s">
        <v>423</v>
      </c>
      <c r="Q10" s="14" t="s">
        <v>423</v>
      </c>
      <c r="R10" s="14" t="s">
        <v>423</v>
      </c>
      <c r="S10" s="17" t="s">
        <v>424</v>
      </c>
      <c r="T10" s="14" t="s">
        <v>423</v>
      </c>
      <c r="U10" s="14" t="s">
        <v>423</v>
      </c>
      <c r="V10" s="30"/>
      <c r="W10" s="17" t="s">
        <v>424</v>
      </c>
      <c r="X10" s="31" t="s">
        <v>424</v>
      </c>
      <c r="Y10" s="30"/>
      <c r="Z10" s="30"/>
      <c r="AA10" s="30"/>
      <c r="AB10" s="30"/>
      <c r="AC10" s="31" t="s">
        <v>424</v>
      </c>
      <c r="AD10" s="30"/>
      <c r="AF10">
        <f t="shared" si="0"/>
        <v>14</v>
      </c>
    </row>
    <row r="11" spans="1:32" x14ac:dyDescent="0.35">
      <c r="A11" s="18" t="s">
        <v>435</v>
      </c>
      <c r="B11" s="14" t="s">
        <v>433</v>
      </c>
      <c r="C11" s="24"/>
      <c r="D11" s="14" t="s">
        <v>423</v>
      </c>
      <c r="E11" s="14" t="s">
        <v>423</v>
      </c>
      <c r="F11" s="14" t="s">
        <v>423</v>
      </c>
      <c r="G11" s="14" t="s">
        <v>423</v>
      </c>
      <c r="H11" s="15" t="s">
        <v>424</v>
      </c>
      <c r="I11" s="15" t="s">
        <v>424</v>
      </c>
      <c r="J11" s="14" t="s">
        <v>423</v>
      </c>
      <c r="K11" s="14" t="s">
        <v>423</v>
      </c>
      <c r="L11" s="17" t="s">
        <v>424</v>
      </c>
      <c r="M11" s="14" t="s">
        <v>423</v>
      </c>
      <c r="N11" s="14" t="s">
        <v>423</v>
      </c>
      <c r="O11" s="14" t="s">
        <v>423</v>
      </c>
      <c r="P11" s="17" t="s">
        <v>424</v>
      </c>
      <c r="Q11" s="14" t="s">
        <v>423</v>
      </c>
      <c r="R11" s="14" t="s">
        <v>423</v>
      </c>
      <c r="S11" s="14" t="s">
        <v>423</v>
      </c>
      <c r="T11" s="14" t="s">
        <v>423</v>
      </c>
      <c r="U11" s="17" t="s">
        <v>424</v>
      </c>
      <c r="V11" s="17" t="s">
        <v>424</v>
      </c>
      <c r="W11" s="30"/>
      <c r="X11" s="30"/>
      <c r="Y11" s="31" t="s">
        <v>424</v>
      </c>
      <c r="Z11" s="30"/>
      <c r="AA11" s="30"/>
      <c r="AB11" s="30"/>
      <c r="AC11" s="30"/>
      <c r="AD11" s="31" t="s">
        <v>424</v>
      </c>
      <c r="AF11">
        <f t="shared" si="0"/>
        <v>13</v>
      </c>
    </row>
    <row r="12" spans="1:32" x14ac:dyDescent="0.35">
      <c r="A12" s="18" t="s">
        <v>436</v>
      </c>
      <c r="B12" s="14" t="s">
        <v>433</v>
      </c>
      <c r="C12" s="24"/>
      <c r="D12" s="14" t="s">
        <v>423</v>
      </c>
      <c r="E12" s="14" t="s">
        <v>423</v>
      </c>
      <c r="F12" s="14" t="s">
        <v>423</v>
      </c>
      <c r="G12" s="14" t="s">
        <v>423</v>
      </c>
      <c r="H12" s="15" t="s">
        <v>424</v>
      </c>
      <c r="I12" s="15" t="s">
        <v>424</v>
      </c>
      <c r="J12" s="14" t="s">
        <v>423</v>
      </c>
      <c r="K12" s="14" t="s">
        <v>423</v>
      </c>
      <c r="L12" s="14" t="s">
        <v>423</v>
      </c>
      <c r="M12" s="14" t="s">
        <v>423</v>
      </c>
      <c r="N12" s="14" t="s">
        <v>423</v>
      </c>
      <c r="O12" s="17" t="s">
        <v>424</v>
      </c>
      <c r="P12" s="17" t="s">
        <v>424</v>
      </c>
      <c r="Q12" s="14" t="s">
        <v>423</v>
      </c>
      <c r="R12" s="14" t="s">
        <v>423</v>
      </c>
      <c r="S12" s="17" t="s">
        <v>424</v>
      </c>
      <c r="T12" s="14" t="s">
        <v>423</v>
      </c>
      <c r="U12" s="14" t="s">
        <v>423</v>
      </c>
      <c r="V12" s="17" t="s">
        <v>424</v>
      </c>
      <c r="W12" s="30"/>
      <c r="X12" s="30"/>
      <c r="Y12" s="31" t="s">
        <v>424</v>
      </c>
      <c r="Z12" s="31" t="s">
        <v>424</v>
      </c>
      <c r="AA12" s="30"/>
      <c r="AB12" s="30"/>
      <c r="AC12" s="30"/>
      <c r="AD12" s="30"/>
      <c r="AF12">
        <f t="shared" si="0"/>
        <v>13</v>
      </c>
    </row>
    <row r="13" spans="1:32" x14ac:dyDescent="0.35">
      <c r="A13" s="19" t="s">
        <v>437</v>
      </c>
      <c r="B13" s="14" t="s">
        <v>433</v>
      </c>
      <c r="C13" s="16" t="s">
        <v>424</v>
      </c>
      <c r="D13" s="14" t="s">
        <v>423</v>
      </c>
      <c r="E13" s="14" t="s">
        <v>423</v>
      </c>
      <c r="F13" s="14" t="s">
        <v>423</v>
      </c>
      <c r="G13" s="14" t="s">
        <v>423</v>
      </c>
      <c r="H13" s="14" t="s">
        <v>423</v>
      </c>
      <c r="I13" s="15" t="s">
        <v>424</v>
      </c>
      <c r="J13" s="14" t="s">
        <v>423</v>
      </c>
      <c r="K13" s="14" t="s">
        <v>423</v>
      </c>
      <c r="L13" s="17" t="s">
        <v>424</v>
      </c>
      <c r="M13" s="14" t="s">
        <v>423</v>
      </c>
      <c r="N13" s="14" t="s">
        <v>423</v>
      </c>
      <c r="O13" s="17" t="s">
        <v>424</v>
      </c>
      <c r="P13" s="14" t="s">
        <v>423</v>
      </c>
      <c r="Q13" s="14" t="s">
        <v>423</v>
      </c>
      <c r="R13" s="14" t="s">
        <v>423</v>
      </c>
      <c r="S13" s="14" t="s">
        <v>423</v>
      </c>
      <c r="T13" s="17" t="s">
        <v>424</v>
      </c>
      <c r="U13" s="17" t="s">
        <v>424</v>
      </c>
      <c r="V13" s="30"/>
      <c r="W13" s="30"/>
      <c r="X13" s="30"/>
      <c r="Y13" s="30"/>
      <c r="Z13" s="31" t="s">
        <v>424</v>
      </c>
      <c r="AA13" s="30"/>
      <c r="AB13" s="30"/>
      <c r="AC13" s="31" t="s">
        <v>424</v>
      </c>
      <c r="AD13" s="30"/>
      <c r="AF13">
        <f t="shared" si="0"/>
        <v>13</v>
      </c>
    </row>
    <row r="14" spans="1:32" x14ac:dyDescent="0.35">
      <c r="A14" s="19" t="s">
        <v>438</v>
      </c>
      <c r="B14" s="14" t="s">
        <v>433</v>
      </c>
      <c r="C14" s="16" t="s">
        <v>424</v>
      </c>
      <c r="D14" s="21" t="s">
        <v>429</v>
      </c>
      <c r="E14" s="14" t="s">
        <v>423</v>
      </c>
      <c r="F14" s="14" t="s">
        <v>423</v>
      </c>
      <c r="G14" s="14" t="s">
        <v>423</v>
      </c>
      <c r="H14" s="14" t="s">
        <v>423</v>
      </c>
      <c r="I14" s="15" t="s">
        <v>424</v>
      </c>
      <c r="J14" s="14" t="s">
        <v>423</v>
      </c>
      <c r="K14" s="14" t="s">
        <v>423</v>
      </c>
      <c r="L14" s="14" t="s">
        <v>423</v>
      </c>
      <c r="M14" s="17" t="s">
        <v>424</v>
      </c>
      <c r="N14" s="17" t="s">
        <v>424</v>
      </c>
      <c r="O14" s="14" t="s">
        <v>423</v>
      </c>
      <c r="P14" s="14" t="s">
        <v>423</v>
      </c>
      <c r="Q14" s="14" t="s">
        <v>423</v>
      </c>
      <c r="R14" s="14" t="s">
        <v>423</v>
      </c>
      <c r="S14" s="14" t="s">
        <v>423</v>
      </c>
      <c r="T14" s="17" t="s">
        <v>424</v>
      </c>
      <c r="U14" s="14" t="s">
        <v>423</v>
      </c>
      <c r="V14" s="30"/>
      <c r="W14" s="17" t="s">
        <v>424</v>
      </c>
      <c r="X14" s="30"/>
      <c r="Y14" s="30"/>
      <c r="Z14" s="30"/>
      <c r="AA14" s="31" t="s">
        <v>424</v>
      </c>
      <c r="AB14" s="31" t="s">
        <v>424</v>
      </c>
      <c r="AC14" s="30"/>
      <c r="AD14" s="30"/>
      <c r="AF14">
        <f t="shared" si="0"/>
        <v>13</v>
      </c>
    </row>
    <row r="15" spans="1:32" x14ac:dyDescent="0.35">
      <c r="A15" s="19" t="s">
        <v>439</v>
      </c>
      <c r="B15" s="14" t="s">
        <v>433</v>
      </c>
      <c r="C15" s="24"/>
      <c r="D15" s="14" t="s">
        <v>423</v>
      </c>
      <c r="E15" s="14" t="s">
        <v>423</v>
      </c>
      <c r="F15" s="14" t="s">
        <v>423</v>
      </c>
      <c r="G15" s="14" t="s">
        <v>423</v>
      </c>
      <c r="H15" s="15" t="s">
        <v>424</v>
      </c>
      <c r="I15" s="15" t="s">
        <v>424</v>
      </c>
      <c r="J15" s="14" t="s">
        <v>423</v>
      </c>
      <c r="K15" s="14" t="s">
        <v>423</v>
      </c>
      <c r="L15" s="14" t="s">
        <v>423</v>
      </c>
      <c r="M15" s="17" t="s">
        <v>424</v>
      </c>
      <c r="N15" s="14" t="s">
        <v>423</v>
      </c>
      <c r="O15" s="14" t="s">
        <v>423</v>
      </c>
      <c r="P15" s="17" t="s">
        <v>424</v>
      </c>
      <c r="Q15" s="17" t="s">
        <v>424</v>
      </c>
      <c r="R15" s="14" t="s">
        <v>423</v>
      </c>
      <c r="S15" s="14" t="s">
        <v>423</v>
      </c>
      <c r="T15" s="14" t="s">
        <v>423</v>
      </c>
      <c r="U15" s="14" t="s">
        <v>423</v>
      </c>
      <c r="V15" s="30"/>
      <c r="W15" s="17" t="s">
        <v>424</v>
      </c>
      <c r="X15" s="30"/>
      <c r="Y15" s="30"/>
      <c r="Z15" s="30"/>
      <c r="AA15" s="31" t="s">
        <v>424</v>
      </c>
      <c r="AB15" s="31" t="s">
        <v>424</v>
      </c>
      <c r="AC15" s="30"/>
      <c r="AD15" s="30"/>
      <c r="AF15">
        <f t="shared" si="0"/>
        <v>13</v>
      </c>
    </row>
    <row r="16" spans="1:32" x14ac:dyDescent="0.35">
      <c r="A16" s="25" t="s">
        <v>440</v>
      </c>
      <c r="B16" s="12" t="s">
        <v>422</v>
      </c>
      <c r="C16" s="26"/>
      <c r="D16" s="27"/>
      <c r="E16" s="27"/>
      <c r="F16" s="27"/>
      <c r="G16" s="27"/>
      <c r="H16" s="28"/>
      <c r="I16" s="28"/>
      <c r="J16" s="27"/>
      <c r="K16" s="27"/>
      <c r="L16" s="27"/>
      <c r="M16" s="28"/>
      <c r="N16" s="27"/>
      <c r="O16" s="27"/>
      <c r="P16" s="28"/>
      <c r="Q16" s="14" t="s">
        <v>423</v>
      </c>
      <c r="R16" s="14" t="s">
        <v>423</v>
      </c>
      <c r="S16" s="14" t="s">
        <v>423</v>
      </c>
      <c r="T16" s="14" t="s">
        <v>423</v>
      </c>
      <c r="U16" s="21" t="s">
        <v>429</v>
      </c>
      <c r="V16" s="17" t="s">
        <v>424</v>
      </c>
      <c r="W16" s="17" t="s">
        <v>424</v>
      </c>
      <c r="X16" s="31" t="s">
        <v>424</v>
      </c>
      <c r="Y16" s="30"/>
      <c r="Z16" s="30"/>
      <c r="AA16" s="30"/>
      <c r="AB16" s="30"/>
      <c r="AC16" s="30"/>
      <c r="AD16" s="31" t="s">
        <v>424</v>
      </c>
      <c r="AF16">
        <f t="shared" si="0"/>
        <v>4</v>
      </c>
    </row>
    <row r="17" spans="1:32" x14ac:dyDescent="0.35">
      <c r="A17" s="25" t="s">
        <v>441</v>
      </c>
      <c r="B17" s="12" t="s">
        <v>422</v>
      </c>
      <c r="C17" s="26"/>
      <c r="D17" s="27"/>
      <c r="E17" s="27"/>
      <c r="F17" s="27"/>
      <c r="G17" s="27"/>
      <c r="H17" s="28"/>
      <c r="I17" s="28"/>
      <c r="J17" s="27"/>
      <c r="K17" s="27"/>
      <c r="L17" s="27"/>
      <c r="M17" s="28"/>
      <c r="N17" s="27"/>
      <c r="O17" s="27"/>
      <c r="P17" s="28"/>
      <c r="Q17" s="14" t="s">
        <v>423</v>
      </c>
      <c r="R17" s="14" t="s">
        <v>423</v>
      </c>
      <c r="S17" s="14" t="s">
        <v>423</v>
      </c>
      <c r="T17" s="14" t="s">
        <v>423</v>
      </c>
      <c r="U17" s="14" t="s">
        <v>423</v>
      </c>
      <c r="V17" s="17" t="s">
        <v>424</v>
      </c>
      <c r="W17" s="17" t="s">
        <v>424</v>
      </c>
      <c r="X17" s="31" t="s">
        <v>424</v>
      </c>
      <c r="Y17" s="30"/>
      <c r="Z17" s="30"/>
      <c r="AA17" s="30"/>
      <c r="AB17" s="30"/>
      <c r="AC17" s="31" t="s">
        <v>424</v>
      </c>
      <c r="AD17" s="30"/>
      <c r="AF17">
        <f t="shared" si="0"/>
        <v>5</v>
      </c>
    </row>
    <row r="18" spans="1:32" x14ac:dyDescent="0.35">
      <c r="A18" s="25" t="s">
        <v>442</v>
      </c>
      <c r="B18" s="12" t="s">
        <v>422</v>
      </c>
      <c r="C18" s="26"/>
      <c r="D18" s="27"/>
      <c r="E18" s="27"/>
      <c r="F18" s="27"/>
      <c r="G18" s="27"/>
      <c r="H18" s="28"/>
      <c r="I18" s="28"/>
      <c r="J18" s="27"/>
      <c r="K18" s="27"/>
      <c r="L18" s="27"/>
      <c r="M18" s="28"/>
      <c r="N18" s="27"/>
      <c r="O18" s="27"/>
      <c r="P18" s="28"/>
      <c r="Q18" s="14" t="s">
        <v>423</v>
      </c>
      <c r="R18" s="14" t="s">
        <v>423</v>
      </c>
      <c r="S18" s="14" t="s">
        <v>423</v>
      </c>
      <c r="T18" s="14" t="s">
        <v>423</v>
      </c>
      <c r="U18" s="14" t="s">
        <v>423</v>
      </c>
      <c r="V18" s="17" t="s">
        <v>424</v>
      </c>
      <c r="W18" s="17" t="s">
        <v>424</v>
      </c>
      <c r="X18" s="30"/>
      <c r="Y18" s="31" t="s">
        <v>424</v>
      </c>
      <c r="Z18" s="30"/>
      <c r="AA18" s="30"/>
      <c r="AB18" s="31" t="s">
        <v>424</v>
      </c>
      <c r="AC18" s="30"/>
      <c r="AD18" s="30"/>
      <c r="AF18">
        <f t="shared" si="0"/>
        <v>5</v>
      </c>
    </row>
    <row r="19" spans="1:32" x14ac:dyDescent="0.35">
      <c r="A19" s="29" t="s">
        <v>443</v>
      </c>
      <c r="B19" s="14" t="s">
        <v>433</v>
      </c>
      <c r="C19" s="26"/>
      <c r="D19" s="27"/>
      <c r="E19" s="27"/>
      <c r="F19" s="27"/>
      <c r="G19" s="27"/>
      <c r="H19" s="28"/>
      <c r="I19" s="28"/>
      <c r="J19" s="27"/>
      <c r="K19" s="27"/>
      <c r="L19" s="27"/>
      <c r="M19" s="28"/>
      <c r="N19" s="27"/>
      <c r="O19" s="27"/>
      <c r="P19" s="28"/>
      <c r="Q19" s="14" t="s">
        <v>423</v>
      </c>
      <c r="R19" s="14" t="s">
        <v>423</v>
      </c>
      <c r="S19" s="14" t="s">
        <v>423</v>
      </c>
      <c r="T19" s="14" t="s">
        <v>423</v>
      </c>
      <c r="U19" s="14" t="s">
        <v>423</v>
      </c>
      <c r="V19" s="17" t="s">
        <v>424</v>
      </c>
      <c r="W19" s="17" t="s">
        <v>424</v>
      </c>
      <c r="X19" s="31" t="s">
        <v>424</v>
      </c>
      <c r="Y19" s="30"/>
      <c r="Z19" s="30"/>
      <c r="AA19" s="30"/>
      <c r="AB19" s="30"/>
      <c r="AC19" s="30"/>
      <c r="AD19" s="31" t="s">
        <v>424</v>
      </c>
      <c r="AF19">
        <f t="shared" si="0"/>
        <v>5</v>
      </c>
    </row>
    <row r="20" spans="1:32" x14ac:dyDescent="0.35">
      <c r="A20" s="29" t="s">
        <v>444</v>
      </c>
      <c r="B20" s="14" t="s">
        <v>433</v>
      </c>
      <c r="C20" s="26"/>
      <c r="D20" s="27"/>
      <c r="E20" s="27"/>
      <c r="F20" s="27"/>
      <c r="G20" s="27"/>
      <c r="H20" s="28"/>
      <c r="I20" s="28"/>
      <c r="J20" s="27"/>
      <c r="K20" s="27"/>
      <c r="L20" s="27"/>
      <c r="M20" s="28"/>
      <c r="N20" s="27"/>
      <c r="O20" s="27"/>
      <c r="P20" s="28"/>
      <c r="Q20" s="14" t="s">
        <v>423</v>
      </c>
      <c r="R20" s="14" t="s">
        <v>423</v>
      </c>
      <c r="S20" s="14" t="s">
        <v>423</v>
      </c>
      <c r="T20" s="14" t="s">
        <v>423</v>
      </c>
      <c r="U20" s="14" t="s">
        <v>423</v>
      </c>
      <c r="V20" s="17" t="s">
        <v>424</v>
      </c>
      <c r="W20" s="17" t="s">
        <v>424</v>
      </c>
      <c r="X20" s="30"/>
      <c r="Y20" s="31" t="s">
        <v>424</v>
      </c>
      <c r="Z20" s="30"/>
      <c r="AA20" s="30"/>
      <c r="AB20" s="31" t="s">
        <v>424</v>
      </c>
      <c r="AC20" s="30"/>
      <c r="AD20" s="30"/>
      <c r="AF20">
        <f t="shared" si="0"/>
        <v>5</v>
      </c>
    </row>
    <row r="21" spans="1:32" x14ac:dyDescent="0.35">
      <c r="A21" s="29" t="s">
        <v>445</v>
      </c>
      <c r="B21" s="14" t="s">
        <v>433</v>
      </c>
      <c r="C21" s="26"/>
      <c r="D21" s="27"/>
      <c r="E21" s="27"/>
      <c r="F21" s="27"/>
      <c r="G21" s="27"/>
      <c r="H21" s="28"/>
      <c r="I21" s="28"/>
      <c r="J21" s="27"/>
      <c r="K21" s="27"/>
      <c r="L21" s="27"/>
      <c r="M21" s="28"/>
      <c r="N21" s="27"/>
      <c r="O21" s="27"/>
      <c r="P21" s="28"/>
      <c r="Q21" s="14" t="s">
        <v>423</v>
      </c>
      <c r="R21" s="14" t="s">
        <v>423</v>
      </c>
      <c r="S21" s="14" t="s">
        <v>423</v>
      </c>
      <c r="T21" s="14" t="s">
        <v>423</v>
      </c>
      <c r="U21" s="14" t="s">
        <v>423</v>
      </c>
      <c r="V21" s="17" t="s">
        <v>424</v>
      </c>
      <c r="W21" s="17" t="s">
        <v>424</v>
      </c>
      <c r="X21" s="30"/>
      <c r="Y21" s="30"/>
      <c r="Z21" s="31" t="s">
        <v>424</v>
      </c>
      <c r="AA21" s="31" t="s">
        <v>424</v>
      </c>
      <c r="AB21" s="30"/>
      <c r="AC21" s="30"/>
      <c r="AD21" s="30"/>
      <c r="AF21">
        <f t="shared" si="0"/>
        <v>5</v>
      </c>
    </row>
    <row r="22" spans="1:32" x14ac:dyDescent="0.35">
      <c r="A22" s="14" t="s">
        <v>446</v>
      </c>
      <c r="B22" s="14"/>
      <c r="C22" s="14" t="s">
        <v>423</v>
      </c>
      <c r="D22" s="14" t="s">
        <v>423</v>
      </c>
      <c r="E22" s="22" t="s">
        <v>424</v>
      </c>
      <c r="F22" s="14" t="s">
        <v>423</v>
      </c>
      <c r="G22" s="14" t="s">
        <v>423</v>
      </c>
      <c r="H22" s="14" t="s">
        <v>423</v>
      </c>
      <c r="I22" s="22" t="s">
        <v>424</v>
      </c>
      <c r="J22" s="17" t="s">
        <v>424</v>
      </c>
      <c r="K22" s="14" t="s">
        <v>423</v>
      </c>
      <c r="L22" s="14" t="s">
        <v>423</v>
      </c>
      <c r="M22" s="14" t="s">
        <v>423</v>
      </c>
      <c r="N22" s="14" t="s">
        <v>423</v>
      </c>
      <c r="O22" s="14" t="s">
        <v>423</v>
      </c>
      <c r="P22" s="17" t="s">
        <v>424</v>
      </c>
      <c r="Q22" s="14" t="s">
        <v>423</v>
      </c>
      <c r="R22" s="14" t="s">
        <v>423</v>
      </c>
      <c r="S22" s="14" t="s">
        <v>423</v>
      </c>
      <c r="T22" s="17" t="s">
        <v>424</v>
      </c>
      <c r="U22" s="14" t="s">
        <v>423</v>
      </c>
      <c r="V22" s="32"/>
      <c r="W22" s="17" t="s">
        <v>424</v>
      </c>
      <c r="X22" s="32"/>
      <c r="Y22" s="32"/>
      <c r="Z22" s="17" t="s">
        <v>424</v>
      </c>
      <c r="AA22" s="32"/>
      <c r="AB22" s="32"/>
      <c r="AC22" s="32"/>
      <c r="AD22" s="17" t="s">
        <v>424</v>
      </c>
      <c r="AF22">
        <f t="shared" si="0"/>
        <v>14</v>
      </c>
    </row>
    <row r="23" spans="1:32" x14ac:dyDescent="0.35">
      <c r="A23" s="14" t="s">
        <v>447</v>
      </c>
      <c r="B23" s="14"/>
      <c r="C23" s="16" t="s">
        <v>424</v>
      </c>
      <c r="D23" s="14" t="s">
        <v>423</v>
      </c>
      <c r="E23" s="14" t="s">
        <v>423</v>
      </c>
      <c r="F23" s="14" t="s">
        <v>423</v>
      </c>
      <c r="G23" s="14" t="s">
        <v>423</v>
      </c>
      <c r="H23" s="15" t="s">
        <v>424</v>
      </c>
      <c r="I23" s="14" t="s">
        <v>423</v>
      </c>
      <c r="J23" s="14" t="s">
        <v>423</v>
      </c>
      <c r="K23" s="14" t="s">
        <v>423</v>
      </c>
      <c r="L23" s="14" t="s">
        <v>423</v>
      </c>
      <c r="M23" s="17" t="s">
        <v>424</v>
      </c>
      <c r="N23" s="14" t="s">
        <v>423</v>
      </c>
      <c r="O23" s="14" t="s">
        <v>423</v>
      </c>
      <c r="P23" s="17" t="s">
        <v>424</v>
      </c>
      <c r="Q23" s="17" t="s">
        <v>424</v>
      </c>
      <c r="R23" s="14" t="s">
        <v>423</v>
      </c>
      <c r="S23" s="14" t="s">
        <v>423</v>
      </c>
      <c r="T23" s="14" t="s">
        <v>423</v>
      </c>
      <c r="U23" s="14" t="s">
        <v>423</v>
      </c>
      <c r="V23" s="32"/>
      <c r="W23" s="17" t="s">
        <v>424</v>
      </c>
      <c r="X23" s="32"/>
      <c r="Y23" s="32"/>
      <c r="Z23" s="32"/>
      <c r="AA23" s="32"/>
      <c r="AB23" s="17" t="s">
        <v>424</v>
      </c>
      <c r="AC23" s="17" t="s">
        <v>424</v>
      </c>
      <c r="AD23" s="32"/>
      <c r="AF23">
        <f t="shared" si="0"/>
        <v>14</v>
      </c>
    </row>
    <row r="24" spans="1:32" x14ac:dyDescent="0.35">
      <c r="A24" s="14" t="s">
        <v>448</v>
      </c>
      <c r="B24" s="14"/>
      <c r="C24" s="16" t="s">
        <v>424</v>
      </c>
      <c r="D24" s="14" t="s">
        <v>423</v>
      </c>
      <c r="E24" s="14" t="s">
        <v>423</v>
      </c>
      <c r="F24" s="14" t="s">
        <v>423</v>
      </c>
      <c r="G24" s="14" t="s">
        <v>423</v>
      </c>
      <c r="H24" s="15" t="s">
        <v>424</v>
      </c>
      <c r="I24" s="14" t="s">
        <v>423</v>
      </c>
      <c r="J24" s="14" t="s">
        <v>423</v>
      </c>
      <c r="K24" s="14" t="s">
        <v>423</v>
      </c>
      <c r="L24" s="14" t="s">
        <v>423</v>
      </c>
      <c r="M24" s="14" t="s">
        <v>423</v>
      </c>
      <c r="N24" s="17" t="s">
        <v>424</v>
      </c>
      <c r="O24" s="17" t="s">
        <v>424</v>
      </c>
      <c r="P24" s="14" t="s">
        <v>423</v>
      </c>
      <c r="Q24" s="14" t="s">
        <v>423</v>
      </c>
      <c r="R24" s="14" t="s">
        <v>423</v>
      </c>
      <c r="S24" s="17" t="s">
        <v>424</v>
      </c>
      <c r="T24" s="14" t="s">
        <v>423</v>
      </c>
      <c r="U24" s="14" t="s">
        <v>423</v>
      </c>
      <c r="V24" s="17" t="s">
        <v>424</v>
      </c>
      <c r="W24" s="32"/>
      <c r="X24" s="32"/>
      <c r="Y24" s="32"/>
      <c r="Z24" s="32"/>
      <c r="AA24" s="17" t="s">
        <v>424</v>
      </c>
      <c r="AB24" s="32"/>
      <c r="AC24" s="32"/>
      <c r="AD24" s="17" t="s">
        <v>424</v>
      </c>
      <c r="AF24">
        <f t="shared" si="0"/>
        <v>14</v>
      </c>
    </row>
    <row r="25" spans="1:32" x14ac:dyDescent="0.35">
      <c r="A25" s="14" t="s">
        <v>449</v>
      </c>
      <c r="B25" s="14"/>
      <c r="C25" s="16" t="s">
        <v>424</v>
      </c>
      <c r="D25" s="14" t="s">
        <v>423</v>
      </c>
      <c r="E25" s="14" t="s">
        <v>423</v>
      </c>
      <c r="F25" s="14" t="s">
        <v>423</v>
      </c>
      <c r="G25" s="14" t="s">
        <v>423</v>
      </c>
      <c r="H25" s="14" t="s">
        <v>423</v>
      </c>
      <c r="I25" s="15" t="s">
        <v>424</v>
      </c>
      <c r="J25" s="14" t="s">
        <v>423</v>
      </c>
      <c r="K25" s="14" t="s">
        <v>423</v>
      </c>
      <c r="L25" s="17" t="s">
        <v>424</v>
      </c>
      <c r="M25" s="14" t="s">
        <v>423</v>
      </c>
      <c r="N25" s="14" t="s">
        <v>423</v>
      </c>
      <c r="O25" s="17" t="s">
        <v>424</v>
      </c>
      <c r="P25" s="14" t="s">
        <v>423</v>
      </c>
      <c r="Q25" s="21" t="s">
        <v>429</v>
      </c>
      <c r="R25" s="14" t="s">
        <v>423</v>
      </c>
      <c r="S25" s="14" t="s">
        <v>423</v>
      </c>
      <c r="T25" s="14" t="s">
        <v>423</v>
      </c>
      <c r="U25" s="17" t="s">
        <v>424</v>
      </c>
      <c r="V25" s="17" t="s">
        <v>424</v>
      </c>
      <c r="W25" s="32"/>
      <c r="X25" s="32"/>
      <c r="Y25" s="17" t="s">
        <v>424</v>
      </c>
      <c r="Z25" s="32"/>
      <c r="AA25" s="32"/>
      <c r="AB25" s="32"/>
      <c r="AC25" s="17" t="s">
        <v>424</v>
      </c>
      <c r="AD25" s="32"/>
      <c r="AF25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2F4E-6B57-4BAC-8FD9-B346E61BB989}">
  <dimension ref="A1:L21"/>
  <sheetViews>
    <sheetView tabSelected="1" topLeftCell="A2" workbookViewId="0">
      <selection activeCell="G14" sqref="G14"/>
    </sheetView>
  </sheetViews>
  <sheetFormatPr defaultRowHeight="14.5" x14ac:dyDescent="0.35"/>
  <cols>
    <col min="1" max="1" width="25.7265625" bestFit="1" customWidth="1"/>
    <col min="2" max="2" width="17.90625" bestFit="1" customWidth="1"/>
    <col min="3" max="3" width="10.08984375" bestFit="1" customWidth="1"/>
    <col min="4" max="4" width="10" bestFit="1" customWidth="1"/>
    <col min="5" max="6" width="10.6328125" bestFit="1" customWidth="1"/>
    <col min="7" max="7" width="21.453125" bestFit="1" customWidth="1"/>
    <col min="8" max="9" width="7.90625" bestFit="1" customWidth="1"/>
    <col min="10" max="10" width="10.7265625" bestFit="1" customWidth="1"/>
    <col min="11" max="11" width="7.54296875" bestFit="1" customWidth="1"/>
    <col min="12" max="12" width="11.26953125" bestFit="1" customWidth="1"/>
    <col min="13" max="13" width="10.7265625" bestFit="1" customWidth="1"/>
    <col min="14" max="14" width="3.36328125" bestFit="1" customWidth="1"/>
    <col min="15" max="15" width="5.54296875" bestFit="1" customWidth="1"/>
    <col min="16" max="16" width="19.7265625" bestFit="1" customWidth="1"/>
    <col min="17" max="19" width="3.36328125" bestFit="1" customWidth="1"/>
    <col min="20" max="20" width="22.7265625" bestFit="1" customWidth="1"/>
    <col min="21" max="21" width="11.90625" bestFit="1" customWidth="1"/>
    <col min="22" max="25" width="3.36328125" bestFit="1" customWidth="1"/>
    <col min="26" max="26" width="14.90625" bestFit="1" customWidth="1"/>
    <col min="27" max="27" width="11.81640625" bestFit="1" customWidth="1"/>
    <col min="28" max="81" width="3.36328125" bestFit="1" customWidth="1"/>
    <col min="82" max="82" width="14.81640625" bestFit="1" customWidth="1"/>
    <col min="83" max="83" width="12.453125" bestFit="1" customWidth="1"/>
    <col min="84" max="113" width="3.36328125" bestFit="1" customWidth="1"/>
    <col min="114" max="114" width="15.453125" bestFit="1" customWidth="1"/>
    <col min="115" max="115" width="7.7265625" bestFit="1" customWidth="1"/>
    <col min="116" max="120" width="3.36328125" bestFit="1" customWidth="1"/>
    <col min="121" max="121" width="10.6328125" bestFit="1" customWidth="1"/>
    <col min="122" max="122" width="12.453125" bestFit="1" customWidth="1"/>
    <col min="123" max="130" width="3.36328125" bestFit="1" customWidth="1"/>
    <col min="131" max="131" width="15.453125" bestFit="1" customWidth="1"/>
    <col min="132" max="132" width="23.26953125" bestFit="1" customWidth="1"/>
    <col min="133" max="133" width="3.36328125" bestFit="1" customWidth="1"/>
    <col min="134" max="134" width="26.26953125" bestFit="1" customWidth="1"/>
    <col min="135" max="135" width="7.36328125" bestFit="1" customWidth="1"/>
    <col min="136" max="190" width="3.36328125" bestFit="1" customWidth="1"/>
    <col min="191" max="191" width="10.26953125" bestFit="1" customWidth="1"/>
    <col min="192" max="192" width="9.36328125" bestFit="1" customWidth="1"/>
    <col min="193" max="243" width="3.36328125" bestFit="1" customWidth="1"/>
    <col min="244" max="244" width="12.26953125" bestFit="1" customWidth="1"/>
    <col min="245" max="246" width="11.453125" bestFit="1" customWidth="1"/>
    <col min="247" max="247" width="10.7265625" bestFit="1" customWidth="1"/>
    <col min="248" max="248" width="15.54296875" bestFit="1" customWidth="1"/>
    <col min="249" max="249" width="8.08984375" bestFit="1" customWidth="1"/>
    <col min="250" max="250" width="15.54296875" bestFit="1" customWidth="1"/>
    <col min="251" max="251" width="8.08984375" bestFit="1" customWidth="1"/>
    <col min="252" max="252" width="15.54296875" bestFit="1" customWidth="1"/>
    <col min="253" max="254" width="8.08984375" bestFit="1" customWidth="1"/>
    <col min="255" max="255" width="15.54296875" bestFit="1" customWidth="1"/>
    <col min="256" max="256" width="8.08984375" bestFit="1" customWidth="1"/>
    <col min="257" max="257" width="15.54296875" bestFit="1" customWidth="1"/>
    <col min="258" max="258" width="8.08984375" bestFit="1" customWidth="1"/>
    <col min="259" max="259" width="15.54296875" bestFit="1" customWidth="1"/>
    <col min="260" max="260" width="8.08984375" bestFit="1" customWidth="1"/>
    <col min="261" max="261" width="15.54296875" bestFit="1" customWidth="1"/>
    <col min="262" max="263" width="8.08984375" bestFit="1" customWidth="1"/>
    <col min="264" max="264" width="15.54296875" bestFit="1" customWidth="1"/>
    <col min="265" max="265" width="8.08984375" bestFit="1" customWidth="1"/>
    <col min="266" max="266" width="15.54296875" bestFit="1" customWidth="1"/>
    <col min="267" max="268" width="8.08984375" bestFit="1" customWidth="1"/>
    <col min="269" max="269" width="15.54296875" bestFit="1" customWidth="1"/>
    <col min="270" max="271" width="8.08984375" bestFit="1" customWidth="1"/>
    <col min="272" max="272" width="15.54296875" bestFit="1" customWidth="1"/>
    <col min="273" max="273" width="8.08984375" bestFit="1" customWidth="1"/>
    <col min="274" max="274" width="15.54296875" bestFit="1" customWidth="1"/>
    <col min="275" max="275" width="8.08984375" bestFit="1" customWidth="1"/>
    <col min="276" max="276" width="15.54296875" bestFit="1" customWidth="1"/>
    <col min="277" max="277" width="8.08984375" bestFit="1" customWidth="1"/>
    <col min="278" max="278" width="15.54296875" bestFit="1" customWidth="1"/>
    <col min="279" max="279" width="8.08984375" bestFit="1" customWidth="1"/>
    <col min="280" max="280" width="15.54296875" bestFit="1" customWidth="1"/>
    <col min="281" max="281" width="8.08984375" bestFit="1" customWidth="1"/>
    <col min="282" max="282" width="15.54296875" bestFit="1" customWidth="1"/>
    <col min="283" max="283" width="8.08984375" bestFit="1" customWidth="1"/>
    <col min="284" max="284" width="15.54296875" bestFit="1" customWidth="1"/>
    <col min="285" max="286" width="8.08984375" bestFit="1" customWidth="1"/>
    <col min="287" max="287" width="15.54296875" bestFit="1" customWidth="1"/>
    <col min="288" max="288" width="8.08984375" bestFit="1" customWidth="1"/>
    <col min="289" max="289" width="15.54296875" bestFit="1" customWidth="1"/>
    <col min="290" max="290" width="8.08984375" bestFit="1" customWidth="1"/>
    <col min="291" max="291" width="15.54296875" bestFit="1" customWidth="1"/>
    <col min="292" max="292" width="8.08984375" bestFit="1" customWidth="1"/>
    <col min="293" max="293" width="15.54296875" bestFit="1" customWidth="1"/>
    <col min="294" max="295" width="8.08984375" bestFit="1" customWidth="1"/>
    <col min="296" max="296" width="15.54296875" bestFit="1" customWidth="1"/>
    <col min="297" max="297" width="8.08984375" bestFit="1" customWidth="1"/>
    <col min="298" max="298" width="15.54296875" bestFit="1" customWidth="1"/>
    <col min="299" max="299" width="8.08984375" bestFit="1" customWidth="1"/>
    <col min="300" max="300" width="15.54296875" bestFit="1" customWidth="1"/>
    <col min="301" max="301" width="8.08984375" bestFit="1" customWidth="1"/>
    <col min="302" max="302" width="15.54296875" bestFit="1" customWidth="1"/>
    <col min="303" max="304" width="8.08984375" bestFit="1" customWidth="1"/>
    <col min="305" max="305" width="15.54296875" bestFit="1" customWidth="1"/>
    <col min="306" max="307" width="8.08984375" bestFit="1" customWidth="1"/>
    <col min="308" max="308" width="7.54296875" bestFit="1" customWidth="1"/>
    <col min="309" max="309" width="15.54296875" bestFit="1" customWidth="1"/>
    <col min="310" max="311" width="8.08984375" bestFit="1" customWidth="1"/>
    <col min="312" max="312" width="15.54296875" bestFit="1" customWidth="1"/>
    <col min="313" max="314" width="8.08984375" bestFit="1" customWidth="1"/>
    <col min="315" max="315" width="15.54296875" bestFit="1" customWidth="1"/>
    <col min="316" max="316" width="8.08984375" bestFit="1" customWidth="1"/>
    <col min="317" max="317" width="15.54296875" bestFit="1" customWidth="1"/>
    <col min="318" max="319" width="8.08984375" bestFit="1" customWidth="1"/>
    <col min="320" max="320" width="15.54296875" bestFit="1" customWidth="1"/>
    <col min="321" max="322" width="8.08984375" bestFit="1" customWidth="1"/>
    <col min="323" max="323" width="7.54296875" bestFit="1" customWidth="1"/>
    <col min="324" max="324" width="15.54296875" bestFit="1" customWidth="1"/>
    <col min="325" max="326" width="8.08984375" bestFit="1" customWidth="1"/>
    <col min="327" max="327" width="15.54296875" bestFit="1" customWidth="1"/>
    <col min="328" max="328" width="8.08984375" bestFit="1" customWidth="1"/>
    <col min="329" max="329" width="15.54296875" bestFit="1" customWidth="1"/>
    <col min="330" max="331" width="8.08984375" bestFit="1" customWidth="1"/>
    <col min="332" max="332" width="15.54296875" bestFit="1" customWidth="1"/>
    <col min="333" max="333" width="8.08984375" bestFit="1" customWidth="1"/>
    <col min="334" max="334" width="15.54296875" bestFit="1" customWidth="1"/>
    <col min="335" max="336" width="8.08984375" bestFit="1" customWidth="1"/>
    <col min="337" max="337" width="7.54296875" bestFit="1" customWidth="1"/>
    <col min="338" max="338" width="15.54296875" bestFit="1" customWidth="1"/>
    <col min="339" max="340" width="8.08984375" bestFit="1" customWidth="1"/>
    <col min="341" max="341" width="15.54296875" bestFit="1" customWidth="1"/>
    <col min="342" max="343" width="8.08984375" bestFit="1" customWidth="1"/>
    <col min="344" max="344" width="15.54296875" bestFit="1" customWidth="1"/>
    <col min="345" max="346" width="8.08984375" bestFit="1" customWidth="1"/>
    <col min="347" max="347" width="15.54296875" bestFit="1" customWidth="1"/>
    <col min="348" max="348" width="8.08984375" bestFit="1" customWidth="1"/>
    <col min="349" max="349" width="15.54296875" bestFit="1" customWidth="1"/>
    <col min="350" max="351" width="8.08984375" bestFit="1" customWidth="1"/>
    <col min="352" max="352" width="15.54296875" bestFit="1" customWidth="1"/>
    <col min="353" max="353" width="8.08984375" bestFit="1" customWidth="1"/>
    <col min="354" max="354" width="15.54296875" bestFit="1" customWidth="1"/>
    <col min="355" max="356" width="8.08984375" bestFit="1" customWidth="1"/>
    <col min="357" max="357" width="15.54296875" bestFit="1" customWidth="1"/>
    <col min="358" max="359" width="8.08984375" bestFit="1" customWidth="1"/>
    <col min="360" max="360" width="7.54296875" bestFit="1" customWidth="1"/>
    <col min="361" max="361" width="15.54296875" bestFit="1" customWidth="1"/>
    <col min="362" max="363" width="8.08984375" bestFit="1" customWidth="1"/>
    <col min="364" max="364" width="15.54296875" bestFit="1" customWidth="1"/>
    <col min="365" max="366" width="8.08984375" bestFit="1" customWidth="1"/>
    <col min="367" max="367" width="7.54296875" bestFit="1" customWidth="1"/>
    <col min="368" max="368" width="15.54296875" bestFit="1" customWidth="1"/>
    <col min="369" max="369" width="8.08984375" bestFit="1" customWidth="1"/>
    <col min="370" max="370" width="15.54296875" bestFit="1" customWidth="1"/>
    <col min="371" max="372" width="8.08984375" bestFit="1" customWidth="1"/>
    <col min="373" max="373" width="7.54296875" bestFit="1" customWidth="1"/>
    <col min="374" max="374" width="15.54296875" bestFit="1" customWidth="1"/>
    <col min="375" max="375" width="8.08984375" bestFit="1" customWidth="1"/>
    <col min="376" max="376" width="15.54296875" bestFit="1" customWidth="1"/>
    <col min="377" max="378" width="8.08984375" bestFit="1" customWidth="1"/>
    <col min="379" max="379" width="15.54296875" bestFit="1" customWidth="1"/>
    <col min="380" max="380" width="8.08984375" bestFit="1" customWidth="1"/>
    <col min="381" max="381" width="15.54296875" bestFit="1" customWidth="1"/>
    <col min="382" max="383" width="8.08984375" bestFit="1" customWidth="1"/>
    <col min="384" max="384" width="7.54296875" bestFit="1" customWidth="1"/>
    <col min="385" max="385" width="15.54296875" bestFit="1" customWidth="1"/>
    <col min="386" max="387" width="8.08984375" bestFit="1" customWidth="1"/>
    <col min="388" max="388" width="7.54296875" bestFit="1" customWidth="1"/>
    <col min="389" max="389" width="10.90625" bestFit="1" customWidth="1"/>
    <col min="390" max="390" width="15.54296875" bestFit="1" customWidth="1"/>
    <col min="391" max="392" width="8.08984375" bestFit="1" customWidth="1"/>
    <col min="393" max="393" width="15.54296875" bestFit="1" customWidth="1"/>
    <col min="394" max="394" width="8.08984375" bestFit="1" customWidth="1"/>
    <col min="395" max="395" width="15.54296875" bestFit="1" customWidth="1"/>
    <col min="396" max="397" width="8.08984375" bestFit="1" customWidth="1"/>
    <col min="398" max="398" width="7.54296875" bestFit="1" customWidth="1"/>
    <col min="399" max="399" width="15.54296875" bestFit="1" customWidth="1"/>
    <col min="400" max="401" width="8.08984375" bestFit="1" customWidth="1"/>
    <col min="402" max="402" width="7.54296875" bestFit="1" customWidth="1"/>
    <col min="403" max="403" width="15.54296875" bestFit="1" customWidth="1"/>
    <col min="404" max="404" width="8.08984375" bestFit="1" customWidth="1"/>
    <col min="405" max="405" width="15.54296875" bestFit="1" customWidth="1"/>
    <col min="406" max="407" width="8.08984375" bestFit="1" customWidth="1"/>
    <col min="408" max="408" width="15.54296875" bestFit="1" customWidth="1"/>
    <col min="409" max="410" width="8.08984375" bestFit="1" customWidth="1"/>
    <col min="411" max="411" width="7.54296875" bestFit="1" customWidth="1"/>
    <col min="412" max="412" width="15.54296875" bestFit="1" customWidth="1"/>
    <col min="413" max="413" width="8.08984375" bestFit="1" customWidth="1"/>
    <col min="414" max="414" width="15.54296875" bestFit="1" customWidth="1"/>
    <col min="415" max="416" width="8.08984375" bestFit="1" customWidth="1"/>
    <col min="417" max="417" width="15.54296875" bestFit="1" customWidth="1"/>
    <col min="418" max="418" width="8.08984375" bestFit="1" customWidth="1"/>
    <col min="419" max="419" width="15.54296875" bestFit="1" customWidth="1"/>
    <col min="420" max="421" width="8.08984375" bestFit="1" customWidth="1"/>
    <col min="422" max="422" width="7.54296875" bestFit="1" customWidth="1"/>
    <col min="423" max="423" width="15.54296875" bestFit="1" customWidth="1"/>
    <col min="424" max="424" width="8.08984375" bestFit="1" customWidth="1"/>
    <col min="425" max="425" width="15.54296875" bestFit="1" customWidth="1"/>
    <col min="426" max="426" width="8.08984375" bestFit="1" customWidth="1"/>
    <col min="427" max="427" width="15.54296875" bestFit="1" customWidth="1"/>
    <col min="428" max="429" width="8.08984375" bestFit="1" customWidth="1"/>
    <col min="430" max="430" width="7.54296875" bestFit="1" customWidth="1"/>
    <col min="431" max="431" width="10.90625" bestFit="1" customWidth="1"/>
    <col min="432" max="432" width="15.54296875" bestFit="1" customWidth="1"/>
    <col min="433" max="434" width="8.08984375" bestFit="1" customWidth="1"/>
    <col min="435" max="435" width="7.54296875" bestFit="1" customWidth="1"/>
    <col min="436" max="436" width="15.54296875" bestFit="1" customWidth="1"/>
    <col min="437" max="438" width="8.08984375" bestFit="1" customWidth="1"/>
    <col min="439" max="439" width="15.54296875" bestFit="1" customWidth="1"/>
    <col min="440" max="441" width="8.08984375" bestFit="1" customWidth="1"/>
    <col min="442" max="442" width="7.54296875" bestFit="1" customWidth="1"/>
    <col min="443" max="443" width="15.54296875" bestFit="1" customWidth="1"/>
    <col min="444" max="445" width="8.08984375" bestFit="1" customWidth="1"/>
    <col min="446" max="446" width="15.54296875" bestFit="1" customWidth="1"/>
    <col min="447" max="448" width="8.08984375" bestFit="1" customWidth="1"/>
    <col min="449" max="449" width="7.54296875" bestFit="1" customWidth="1"/>
    <col min="450" max="450" width="10.90625" bestFit="1" customWidth="1"/>
    <col min="451" max="451" width="15.54296875" bestFit="1" customWidth="1"/>
    <col min="452" max="453" width="8.08984375" bestFit="1" customWidth="1"/>
    <col min="454" max="454" width="15.54296875" bestFit="1" customWidth="1"/>
    <col min="455" max="456" width="8.08984375" bestFit="1" customWidth="1"/>
    <col min="457" max="457" width="7.54296875" bestFit="1" customWidth="1"/>
    <col min="458" max="458" width="15.54296875" bestFit="1" customWidth="1"/>
    <col min="459" max="460" width="8.08984375" bestFit="1" customWidth="1"/>
    <col min="461" max="461" width="15.54296875" bestFit="1" customWidth="1"/>
    <col min="462" max="463" width="8.08984375" bestFit="1" customWidth="1"/>
    <col min="464" max="464" width="15.54296875" bestFit="1" customWidth="1"/>
    <col min="465" max="466" width="8.08984375" bestFit="1" customWidth="1"/>
    <col min="467" max="467" width="15.54296875" bestFit="1" customWidth="1"/>
    <col min="468" max="469" width="8.08984375" bestFit="1" customWidth="1"/>
    <col min="470" max="470" width="15.54296875" bestFit="1" customWidth="1"/>
    <col min="471" max="471" width="8.08984375" bestFit="1" customWidth="1"/>
    <col min="472" max="472" width="15.54296875" bestFit="1" customWidth="1"/>
    <col min="473" max="474" width="8.08984375" bestFit="1" customWidth="1"/>
    <col min="475" max="475" width="15.54296875" bestFit="1" customWidth="1"/>
    <col min="476" max="476" width="8.08984375" bestFit="1" customWidth="1"/>
    <col min="477" max="477" width="15.54296875" bestFit="1" customWidth="1"/>
    <col min="478" max="478" width="8.08984375" bestFit="1" customWidth="1"/>
    <col min="479" max="479" width="15.54296875" bestFit="1" customWidth="1"/>
    <col min="480" max="481" width="8.08984375" bestFit="1" customWidth="1"/>
    <col min="482" max="482" width="7.54296875" bestFit="1" customWidth="1"/>
    <col min="483" max="483" width="15.54296875" bestFit="1" customWidth="1"/>
    <col min="484" max="484" width="8.08984375" bestFit="1" customWidth="1"/>
    <col min="485" max="485" width="15.54296875" bestFit="1" customWidth="1"/>
    <col min="486" max="487" width="8.08984375" bestFit="1" customWidth="1"/>
    <col min="488" max="488" width="15.54296875" bestFit="1" customWidth="1"/>
    <col min="489" max="490" width="8.08984375" bestFit="1" customWidth="1"/>
    <col min="491" max="491" width="15.54296875" bestFit="1" customWidth="1"/>
    <col min="492" max="492" width="8.08984375" bestFit="1" customWidth="1"/>
    <col min="493" max="493" width="15.54296875" bestFit="1" customWidth="1"/>
    <col min="494" max="495" width="8.08984375" bestFit="1" customWidth="1"/>
    <col min="496" max="496" width="15.54296875" bestFit="1" customWidth="1"/>
    <col min="497" max="498" width="8.08984375" bestFit="1" customWidth="1"/>
    <col min="499" max="499" width="15.54296875" bestFit="1" customWidth="1"/>
    <col min="500" max="501" width="8.08984375" bestFit="1" customWidth="1"/>
    <col min="502" max="502" width="15.54296875" bestFit="1" customWidth="1"/>
    <col min="503" max="503" width="8.08984375" bestFit="1" customWidth="1"/>
    <col min="504" max="504" width="15.54296875" bestFit="1" customWidth="1"/>
    <col min="505" max="505" width="8.08984375" bestFit="1" customWidth="1"/>
    <col min="506" max="506" width="15.54296875" bestFit="1" customWidth="1"/>
    <col min="507" max="507" width="8.08984375" bestFit="1" customWidth="1"/>
    <col min="508" max="508" width="15.54296875" bestFit="1" customWidth="1"/>
    <col min="509" max="509" width="8.08984375" bestFit="1" customWidth="1"/>
    <col min="510" max="510" width="15.54296875" bestFit="1" customWidth="1"/>
    <col min="511" max="512" width="8.08984375" bestFit="1" customWidth="1"/>
    <col min="513" max="513" width="15.54296875" bestFit="1" customWidth="1"/>
    <col min="514" max="515" width="8.08984375" bestFit="1" customWidth="1"/>
    <col min="516" max="516" width="15.54296875" bestFit="1" customWidth="1"/>
    <col min="517" max="518" width="8.08984375" bestFit="1" customWidth="1"/>
    <col min="519" max="519" width="15.54296875" bestFit="1" customWidth="1"/>
    <col min="520" max="521" width="8.08984375" bestFit="1" customWidth="1"/>
    <col min="522" max="522" width="15.54296875" bestFit="1" customWidth="1"/>
    <col min="523" max="523" width="8.08984375" bestFit="1" customWidth="1"/>
    <col min="524" max="524" width="15.54296875" bestFit="1" customWidth="1"/>
    <col min="525" max="525" width="8.08984375" bestFit="1" customWidth="1"/>
    <col min="526" max="526" width="15.54296875" bestFit="1" customWidth="1"/>
    <col min="527" max="528" width="8.08984375" bestFit="1" customWidth="1"/>
    <col min="529" max="529" width="7.54296875" bestFit="1" customWidth="1"/>
    <col min="530" max="530" width="15.54296875" bestFit="1" customWidth="1"/>
    <col min="531" max="531" width="8.08984375" bestFit="1" customWidth="1"/>
    <col min="532" max="532" width="15.54296875" bestFit="1" customWidth="1"/>
    <col min="533" max="533" width="8.08984375" bestFit="1" customWidth="1"/>
    <col min="534" max="534" width="15.54296875" bestFit="1" customWidth="1"/>
    <col min="535" max="536" width="8.08984375" bestFit="1" customWidth="1"/>
    <col min="537" max="537" width="15.54296875" bestFit="1" customWidth="1"/>
    <col min="538" max="539" width="8.08984375" bestFit="1" customWidth="1"/>
    <col min="540" max="540" width="15.54296875" bestFit="1" customWidth="1"/>
    <col min="541" max="541" width="8.08984375" bestFit="1" customWidth="1"/>
    <col min="542" max="542" width="15.54296875" bestFit="1" customWidth="1"/>
    <col min="543" max="543" width="8.08984375" bestFit="1" customWidth="1"/>
    <col min="544" max="544" width="15.54296875" bestFit="1" customWidth="1"/>
    <col min="545" max="546" width="8.08984375" bestFit="1" customWidth="1"/>
    <col min="547" max="547" width="15.54296875" bestFit="1" customWidth="1"/>
    <col min="548" max="549" width="8.08984375" bestFit="1" customWidth="1"/>
    <col min="550" max="550" width="15.54296875" bestFit="1" customWidth="1"/>
    <col min="551" max="552" width="8.08984375" bestFit="1" customWidth="1"/>
    <col min="553" max="553" width="15.54296875" bestFit="1" customWidth="1"/>
    <col min="554" max="555" width="8.08984375" bestFit="1" customWidth="1"/>
    <col min="556" max="556" width="15.54296875" bestFit="1" customWidth="1"/>
    <col min="557" max="557" width="8.08984375" bestFit="1" customWidth="1"/>
    <col min="558" max="558" width="15.54296875" bestFit="1" customWidth="1"/>
    <col min="559" max="559" width="8.08984375" bestFit="1" customWidth="1"/>
    <col min="560" max="560" width="15.54296875" bestFit="1" customWidth="1"/>
    <col min="561" max="561" width="8.08984375" bestFit="1" customWidth="1"/>
    <col min="562" max="562" width="15.54296875" bestFit="1" customWidth="1"/>
    <col min="563" max="563" width="8.08984375" bestFit="1" customWidth="1"/>
    <col min="564" max="564" width="15.54296875" bestFit="1" customWidth="1"/>
    <col min="565" max="566" width="8.08984375" bestFit="1" customWidth="1"/>
    <col min="567" max="567" width="15.54296875" bestFit="1" customWidth="1"/>
    <col min="568" max="568" width="8.08984375" bestFit="1" customWidth="1"/>
    <col min="569" max="569" width="15.54296875" bestFit="1" customWidth="1"/>
    <col min="570" max="570" width="8.08984375" bestFit="1" customWidth="1"/>
    <col min="571" max="571" width="15.54296875" bestFit="1" customWidth="1"/>
    <col min="572" max="573" width="8.08984375" bestFit="1" customWidth="1"/>
    <col min="574" max="574" width="15.54296875" bestFit="1" customWidth="1"/>
    <col min="575" max="575" width="8.08984375" bestFit="1" customWidth="1"/>
    <col min="576" max="576" width="15.54296875" bestFit="1" customWidth="1"/>
    <col min="577" max="577" width="8.08984375" bestFit="1" customWidth="1"/>
    <col min="578" max="578" width="15.54296875" bestFit="1" customWidth="1"/>
    <col min="579" max="580" width="8.08984375" bestFit="1" customWidth="1"/>
    <col min="581" max="581" width="7.54296875" bestFit="1" customWidth="1"/>
    <col min="582" max="582" width="15.54296875" bestFit="1" customWidth="1"/>
    <col min="583" max="584" width="8.08984375" bestFit="1" customWidth="1"/>
    <col min="585" max="585" width="15.54296875" bestFit="1" customWidth="1"/>
    <col min="586" max="586" width="8.08984375" bestFit="1" customWidth="1"/>
    <col min="587" max="587" width="15.54296875" bestFit="1" customWidth="1"/>
    <col min="588" max="589" width="8.08984375" bestFit="1" customWidth="1"/>
    <col min="590" max="590" width="15.54296875" bestFit="1" customWidth="1"/>
    <col min="591" max="592" width="8.08984375" bestFit="1" customWidth="1"/>
    <col min="593" max="593" width="15.54296875" bestFit="1" customWidth="1"/>
    <col min="594" max="594" width="8.08984375" bestFit="1" customWidth="1"/>
    <col min="595" max="595" width="15.54296875" bestFit="1" customWidth="1"/>
    <col min="596" max="596" width="8.08984375" bestFit="1" customWidth="1"/>
    <col min="597" max="597" width="15.54296875" bestFit="1" customWidth="1"/>
    <col min="598" max="599" width="8.08984375" bestFit="1" customWidth="1"/>
    <col min="600" max="600" width="15.54296875" bestFit="1" customWidth="1"/>
    <col min="601" max="602" width="8.08984375" bestFit="1" customWidth="1"/>
    <col min="603" max="603" width="15.54296875" bestFit="1" customWidth="1"/>
    <col min="604" max="604" width="8.08984375" bestFit="1" customWidth="1"/>
    <col min="605" max="605" width="15.54296875" bestFit="1" customWidth="1"/>
    <col min="606" max="607" width="8.08984375" bestFit="1" customWidth="1"/>
    <col min="608" max="608" width="7.54296875" bestFit="1" customWidth="1"/>
    <col min="609" max="609" width="15.54296875" bestFit="1" customWidth="1"/>
    <col min="610" max="610" width="8.08984375" bestFit="1" customWidth="1"/>
    <col min="611" max="611" width="15.54296875" bestFit="1" customWidth="1"/>
    <col min="612" max="613" width="8.08984375" bestFit="1" customWidth="1"/>
    <col min="614" max="614" width="15.54296875" bestFit="1" customWidth="1"/>
    <col min="615" max="616" width="8.08984375" bestFit="1" customWidth="1"/>
    <col min="617" max="617" width="15.54296875" bestFit="1" customWidth="1"/>
    <col min="618" max="618" width="8.08984375" bestFit="1" customWidth="1"/>
    <col min="619" max="619" width="15.54296875" bestFit="1" customWidth="1"/>
    <col min="620" max="620" width="8.08984375" bestFit="1" customWidth="1"/>
    <col min="621" max="621" width="15.54296875" bestFit="1" customWidth="1"/>
    <col min="622" max="623" width="8.08984375" bestFit="1" customWidth="1"/>
    <col min="624" max="624" width="15.54296875" bestFit="1" customWidth="1"/>
    <col min="625" max="626" width="8.08984375" bestFit="1" customWidth="1"/>
    <col min="627" max="627" width="15.54296875" bestFit="1" customWidth="1"/>
    <col min="628" max="629" width="8.08984375" bestFit="1" customWidth="1"/>
    <col min="630" max="630" width="7.54296875" bestFit="1" customWidth="1"/>
    <col min="631" max="631" width="15.54296875" bestFit="1" customWidth="1"/>
    <col min="632" max="633" width="8.08984375" bestFit="1" customWidth="1"/>
    <col min="634" max="634" width="15.54296875" bestFit="1" customWidth="1"/>
    <col min="635" max="635" width="8.08984375" bestFit="1" customWidth="1"/>
    <col min="636" max="636" width="15.54296875" bestFit="1" customWidth="1"/>
    <col min="637" max="638" width="8.08984375" bestFit="1" customWidth="1"/>
    <col min="639" max="639" width="15.54296875" bestFit="1" customWidth="1"/>
    <col min="640" max="641" width="8.08984375" bestFit="1" customWidth="1"/>
    <col min="642" max="642" width="7.54296875" bestFit="1" customWidth="1"/>
    <col min="643" max="643" width="15.54296875" bestFit="1" customWidth="1"/>
    <col min="644" max="645" width="8.08984375" bestFit="1" customWidth="1"/>
    <col min="646" max="646" width="15.54296875" bestFit="1" customWidth="1"/>
    <col min="647" max="648" width="8.08984375" bestFit="1" customWidth="1"/>
    <col min="649" max="649" width="15.54296875" bestFit="1" customWidth="1"/>
    <col min="650" max="651" width="8.08984375" bestFit="1" customWidth="1"/>
    <col min="652" max="652" width="15.54296875" bestFit="1" customWidth="1"/>
    <col min="653" max="654" width="8.08984375" bestFit="1" customWidth="1"/>
    <col min="655" max="655" width="15.54296875" bestFit="1" customWidth="1"/>
    <col min="656" max="656" width="8.08984375" bestFit="1" customWidth="1"/>
    <col min="657" max="657" width="15.54296875" bestFit="1" customWidth="1"/>
    <col min="658" max="658" width="8.08984375" bestFit="1" customWidth="1"/>
    <col min="659" max="659" width="15.54296875" bestFit="1" customWidth="1"/>
    <col min="660" max="661" width="8.08984375" bestFit="1" customWidth="1"/>
    <col min="662" max="662" width="15.54296875" bestFit="1" customWidth="1"/>
    <col min="663" max="664" width="8.08984375" bestFit="1" customWidth="1"/>
    <col min="665" max="665" width="15.54296875" bestFit="1" customWidth="1"/>
    <col min="666" max="667" width="8.08984375" bestFit="1" customWidth="1"/>
    <col min="668" max="668" width="15.54296875" bestFit="1" customWidth="1"/>
    <col min="669" max="670" width="8.08984375" bestFit="1" customWidth="1"/>
    <col min="671" max="671" width="7.54296875" bestFit="1" customWidth="1"/>
    <col min="672" max="672" width="15.54296875" bestFit="1" customWidth="1"/>
    <col min="673" max="674" width="8.08984375" bestFit="1" customWidth="1"/>
    <col min="675" max="675" width="15.54296875" bestFit="1" customWidth="1"/>
    <col min="676" max="677" width="8.08984375" bestFit="1" customWidth="1"/>
    <col min="678" max="678" width="15.54296875" bestFit="1" customWidth="1"/>
    <col min="679" max="679" width="8.08984375" bestFit="1" customWidth="1"/>
    <col min="680" max="680" width="15.54296875" bestFit="1" customWidth="1"/>
    <col min="681" max="681" width="8.08984375" bestFit="1" customWidth="1"/>
    <col min="682" max="682" width="15.54296875" bestFit="1" customWidth="1"/>
    <col min="683" max="684" width="8.08984375" bestFit="1" customWidth="1"/>
    <col min="685" max="685" width="15.54296875" bestFit="1" customWidth="1"/>
    <col min="686" max="687" width="8.08984375" bestFit="1" customWidth="1"/>
    <col min="688" max="688" width="7.54296875" bestFit="1" customWidth="1"/>
    <col min="689" max="689" width="10.90625" bestFit="1" customWidth="1"/>
    <col min="690" max="690" width="15.54296875" bestFit="1" customWidth="1"/>
    <col min="691" max="692" width="8.08984375" bestFit="1" customWidth="1"/>
    <col min="693" max="693" width="15.54296875" bestFit="1" customWidth="1"/>
    <col min="694" max="695" width="8.08984375" bestFit="1" customWidth="1"/>
    <col min="696" max="696" width="15.54296875" bestFit="1" customWidth="1"/>
    <col min="697" max="697" width="8.08984375" bestFit="1" customWidth="1"/>
    <col min="698" max="698" width="15.54296875" bestFit="1" customWidth="1"/>
    <col min="699" max="700" width="8.08984375" bestFit="1" customWidth="1"/>
    <col min="701" max="701" width="15.54296875" bestFit="1" customWidth="1"/>
    <col min="702" max="703" width="8.08984375" bestFit="1" customWidth="1"/>
    <col min="704" max="704" width="15.54296875" bestFit="1" customWidth="1"/>
    <col min="705" max="706" width="8.08984375" bestFit="1" customWidth="1"/>
    <col min="707" max="707" width="15.54296875" bestFit="1" customWidth="1"/>
    <col min="708" max="709" width="8.08984375" bestFit="1" customWidth="1"/>
    <col min="710" max="710" width="7.54296875" bestFit="1" customWidth="1"/>
    <col min="711" max="711" width="15.54296875" bestFit="1" customWidth="1"/>
    <col min="712" max="713" width="8.08984375" bestFit="1" customWidth="1"/>
    <col min="714" max="714" width="15.54296875" bestFit="1" customWidth="1"/>
    <col min="715" max="716" width="8.08984375" bestFit="1" customWidth="1"/>
    <col min="717" max="717" width="15.54296875" bestFit="1" customWidth="1"/>
    <col min="718" max="718" width="8.08984375" bestFit="1" customWidth="1"/>
    <col min="719" max="719" width="15.54296875" bestFit="1" customWidth="1"/>
    <col min="720" max="721" width="8.08984375" bestFit="1" customWidth="1"/>
    <col min="722" max="722" width="15.54296875" bestFit="1" customWidth="1"/>
    <col min="723" max="724" width="8.08984375" bestFit="1" customWidth="1"/>
    <col min="725" max="725" width="15.54296875" bestFit="1" customWidth="1"/>
    <col min="726" max="726" width="8.08984375" bestFit="1" customWidth="1"/>
    <col min="727" max="727" width="15.54296875" bestFit="1" customWidth="1"/>
    <col min="728" max="729" width="8.08984375" bestFit="1" customWidth="1"/>
    <col min="730" max="730" width="7.54296875" bestFit="1" customWidth="1"/>
    <col min="731" max="731" width="15.54296875" bestFit="1" customWidth="1"/>
    <col min="732" max="733" width="8.08984375" bestFit="1" customWidth="1"/>
    <col min="734" max="734" width="15.54296875" bestFit="1" customWidth="1"/>
    <col min="735" max="735" width="8.08984375" bestFit="1" customWidth="1"/>
    <col min="736" max="736" width="15.54296875" bestFit="1" customWidth="1"/>
    <col min="737" max="737" width="8.08984375" bestFit="1" customWidth="1"/>
    <col min="738" max="738" width="15.54296875" bestFit="1" customWidth="1"/>
    <col min="739" max="740" width="8.08984375" bestFit="1" customWidth="1"/>
    <col min="741" max="741" width="15.54296875" bestFit="1" customWidth="1"/>
    <col min="742" max="743" width="8.08984375" bestFit="1" customWidth="1"/>
    <col min="744" max="744" width="15.54296875" bestFit="1" customWidth="1"/>
    <col min="745" max="746" width="8.08984375" bestFit="1" customWidth="1"/>
    <col min="747" max="747" width="7.54296875" bestFit="1" customWidth="1"/>
    <col min="748" max="748" width="15.54296875" bestFit="1" customWidth="1"/>
    <col min="749" max="750" width="8.08984375" bestFit="1" customWidth="1"/>
    <col min="751" max="751" width="15.54296875" bestFit="1" customWidth="1"/>
    <col min="752" max="753" width="8.08984375" bestFit="1" customWidth="1"/>
    <col min="754" max="754" width="15.54296875" bestFit="1" customWidth="1"/>
    <col min="755" max="756" width="8.08984375" bestFit="1" customWidth="1"/>
    <col min="757" max="757" width="7.54296875" bestFit="1" customWidth="1"/>
    <col min="758" max="758" width="15.54296875" bestFit="1" customWidth="1"/>
    <col min="759" max="759" width="8.08984375" bestFit="1" customWidth="1"/>
    <col min="760" max="760" width="15.54296875" bestFit="1" customWidth="1"/>
    <col min="761" max="762" width="8.08984375" bestFit="1" customWidth="1"/>
    <col min="763" max="763" width="15.54296875" bestFit="1" customWidth="1"/>
    <col min="764" max="764" width="8.08984375" bestFit="1" customWidth="1"/>
    <col min="765" max="765" width="15.54296875" bestFit="1" customWidth="1"/>
    <col min="766" max="767" width="8.08984375" bestFit="1" customWidth="1"/>
    <col min="768" max="768" width="15.54296875" bestFit="1" customWidth="1"/>
    <col min="769" max="770" width="8.08984375" bestFit="1" customWidth="1"/>
    <col min="771" max="771" width="7.54296875" bestFit="1" customWidth="1"/>
    <col min="772" max="772" width="15.54296875" bestFit="1" customWidth="1"/>
    <col min="773" max="773" width="8.08984375" bestFit="1" customWidth="1"/>
    <col min="774" max="774" width="15.54296875" bestFit="1" customWidth="1"/>
    <col min="775" max="775" width="8.08984375" bestFit="1" customWidth="1"/>
    <col min="776" max="776" width="15.54296875" bestFit="1" customWidth="1"/>
    <col min="777" max="778" width="8.08984375" bestFit="1" customWidth="1"/>
    <col min="779" max="779" width="15.54296875" bestFit="1" customWidth="1"/>
    <col min="780" max="781" width="8.08984375" bestFit="1" customWidth="1"/>
    <col min="782" max="782" width="15.54296875" bestFit="1" customWidth="1"/>
    <col min="783" max="784" width="8.08984375" bestFit="1" customWidth="1"/>
    <col min="785" max="785" width="15.54296875" bestFit="1" customWidth="1"/>
    <col min="786" max="787" width="8.08984375" bestFit="1" customWidth="1"/>
    <col min="788" max="788" width="7.54296875" bestFit="1" customWidth="1"/>
    <col min="789" max="789" width="15.54296875" bestFit="1" customWidth="1"/>
    <col min="790" max="790" width="8.08984375" bestFit="1" customWidth="1"/>
    <col min="791" max="791" width="15.54296875" bestFit="1" customWidth="1"/>
    <col min="792" max="792" width="8.08984375" bestFit="1" customWidth="1"/>
    <col min="793" max="793" width="15.54296875" bestFit="1" customWidth="1"/>
    <col min="794" max="795" width="8.08984375" bestFit="1" customWidth="1"/>
    <col min="796" max="796" width="15.54296875" bestFit="1" customWidth="1"/>
    <col min="797" max="798" width="8.08984375" bestFit="1" customWidth="1"/>
    <col min="799" max="799" width="7.54296875" bestFit="1" customWidth="1"/>
    <col min="800" max="800" width="15.54296875" bestFit="1" customWidth="1"/>
    <col min="801" max="801" width="8.08984375" bestFit="1" customWidth="1"/>
    <col min="802" max="802" width="15.54296875" bestFit="1" customWidth="1"/>
    <col min="803" max="803" width="8.08984375" bestFit="1" customWidth="1"/>
    <col min="804" max="804" width="15.54296875" bestFit="1" customWidth="1"/>
    <col min="805" max="806" width="8.08984375" bestFit="1" customWidth="1"/>
    <col min="807" max="807" width="15.54296875" bestFit="1" customWidth="1"/>
    <col min="808" max="809" width="8.08984375" bestFit="1" customWidth="1"/>
    <col min="810" max="810" width="15.54296875" bestFit="1" customWidth="1"/>
    <col min="811" max="812" width="8.08984375" bestFit="1" customWidth="1"/>
    <col min="813" max="813" width="7.54296875" bestFit="1" customWidth="1"/>
    <col min="814" max="814" width="10.90625" bestFit="1" customWidth="1"/>
    <col min="815" max="815" width="15.54296875" bestFit="1" customWidth="1"/>
    <col min="816" max="817" width="8.08984375" bestFit="1" customWidth="1"/>
    <col min="818" max="818" width="15.54296875" bestFit="1" customWidth="1"/>
    <col min="819" max="820" width="8.08984375" bestFit="1" customWidth="1"/>
    <col min="821" max="821" width="7.54296875" bestFit="1" customWidth="1"/>
    <col min="822" max="822" width="15.54296875" bestFit="1" customWidth="1"/>
    <col min="823" max="823" width="8.08984375" bestFit="1" customWidth="1"/>
    <col min="824" max="824" width="15.54296875" bestFit="1" customWidth="1"/>
    <col min="825" max="826" width="8.08984375" bestFit="1" customWidth="1"/>
    <col min="827" max="827" width="15.54296875" bestFit="1" customWidth="1"/>
    <col min="828" max="829" width="8.08984375" bestFit="1" customWidth="1"/>
    <col min="830" max="830" width="15.54296875" bestFit="1" customWidth="1"/>
    <col min="831" max="831" width="8.08984375" bestFit="1" customWidth="1"/>
    <col min="832" max="832" width="15.54296875" bestFit="1" customWidth="1"/>
    <col min="833" max="833" width="8.08984375" bestFit="1" customWidth="1"/>
    <col min="834" max="834" width="15.54296875" bestFit="1" customWidth="1"/>
    <col min="835" max="836" width="8.08984375" bestFit="1" customWidth="1"/>
    <col min="837" max="837" width="15.54296875" bestFit="1" customWidth="1"/>
    <col min="838" max="839" width="8.08984375" bestFit="1" customWidth="1"/>
    <col min="840" max="840" width="15.54296875" bestFit="1" customWidth="1"/>
    <col min="841" max="842" width="8.08984375" bestFit="1" customWidth="1"/>
    <col min="843" max="843" width="15.54296875" bestFit="1" customWidth="1"/>
    <col min="844" max="845" width="8.08984375" bestFit="1" customWidth="1"/>
    <col min="846" max="846" width="15.54296875" bestFit="1" customWidth="1"/>
    <col min="847" max="848" width="8.08984375" bestFit="1" customWidth="1"/>
    <col min="849" max="849" width="15.54296875" bestFit="1" customWidth="1"/>
    <col min="850" max="851" width="8.08984375" bestFit="1" customWidth="1"/>
    <col min="852" max="852" width="7.54296875" bestFit="1" customWidth="1"/>
    <col min="853" max="853" width="15.54296875" bestFit="1" customWidth="1"/>
    <col min="854" max="855" width="8.08984375" bestFit="1" customWidth="1"/>
    <col min="856" max="856" width="15.54296875" bestFit="1" customWidth="1"/>
    <col min="857" max="857" width="8.08984375" bestFit="1" customWidth="1"/>
    <col min="858" max="858" width="15.54296875" bestFit="1" customWidth="1"/>
    <col min="859" max="859" width="8.08984375" bestFit="1" customWidth="1"/>
    <col min="860" max="860" width="15.54296875" bestFit="1" customWidth="1"/>
    <col min="861" max="862" width="8.08984375" bestFit="1" customWidth="1"/>
    <col min="863" max="863" width="15.54296875" bestFit="1" customWidth="1"/>
    <col min="864" max="865" width="8.08984375" bestFit="1" customWidth="1"/>
    <col min="866" max="866" width="15.54296875" bestFit="1" customWidth="1"/>
    <col min="867" max="868" width="8.08984375" bestFit="1" customWidth="1"/>
    <col min="869" max="869" width="7.54296875" bestFit="1" customWidth="1"/>
    <col min="870" max="870" width="15.54296875" bestFit="1" customWidth="1"/>
    <col min="871" max="872" width="8.08984375" bestFit="1" customWidth="1"/>
    <col min="873" max="873" width="7.54296875" bestFit="1" customWidth="1"/>
    <col min="874" max="874" width="15.54296875" bestFit="1" customWidth="1"/>
    <col min="875" max="875" width="8.08984375" bestFit="1" customWidth="1"/>
    <col min="876" max="876" width="15.54296875" bestFit="1" customWidth="1"/>
    <col min="877" max="877" width="8.08984375" bestFit="1" customWidth="1"/>
    <col min="878" max="878" width="15.54296875" bestFit="1" customWidth="1"/>
    <col min="879" max="880" width="8.08984375" bestFit="1" customWidth="1"/>
    <col min="881" max="881" width="15.54296875" bestFit="1" customWidth="1"/>
    <col min="882" max="883" width="8.08984375" bestFit="1" customWidth="1"/>
    <col min="884" max="884" width="15.54296875" bestFit="1" customWidth="1"/>
    <col min="885" max="886" width="8.08984375" bestFit="1" customWidth="1"/>
    <col min="887" max="887" width="15.54296875" bestFit="1" customWidth="1"/>
    <col min="888" max="888" width="8.08984375" bestFit="1" customWidth="1"/>
    <col min="889" max="889" width="15.54296875" bestFit="1" customWidth="1"/>
    <col min="890" max="890" width="8.08984375" bestFit="1" customWidth="1"/>
    <col min="891" max="891" width="15.54296875" bestFit="1" customWidth="1"/>
    <col min="892" max="893" width="8.08984375" bestFit="1" customWidth="1"/>
    <col min="894" max="894" width="15.54296875" bestFit="1" customWidth="1"/>
    <col min="895" max="896" width="8.08984375" bestFit="1" customWidth="1"/>
    <col min="897" max="897" width="15.54296875" bestFit="1" customWidth="1"/>
    <col min="898" max="899" width="8.08984375" bestFit="1" customWidth="1"/>
    <col min="900" max="900" width="15.54296875" bestFit="1" customWidth="1"/>
    <col min="901" max="901" width="8.08984375" bestFit="1" customWidth="1"/>
    <col min="902" max="902" width="15.54296875" bestFit="1" customWidth="1"/>
    <col min="903" max="904" width="8.08984375" bestFit="1" customWidth="1"/>
    <col min="905" max="905" width="7.54296875" bestFit="1" customWidth="1"/>
    <col min="906" max="906" width="15.54296875" bestFit="1" customWidth="1"/>
    <col min="907" max="908" width="8.08984375" bestFit="1" customWidth="1"/>
    <col min="909" max="909" width="15.54296875" bestFit="1" customWidth="1"/>
    <col min="910" max="911" width="8.08984375" bestFit="1" customWidth="1"/>
    <col min="912" max="912" width="7.54296875" bestFit="1" customWidth="1"/>
    <col min="913" max="913" width="15.54296875" bestFit="1" customWidth="1"/>
    <col min="914" max="914" width="8.08984375" bestFit="1" customWidth="1"/>
    <col min="915" max="915" width="15.54296875" bestFit="1" customWidth="1"/>
    <col min="916" max="917" width="8.08984375" bestFit="1" customWidth="1"/>
    <col min="918" max="918" width="15.54296875" bestFit="1" customWidth="1"/>
    <col min="919" max="920" width="8.08984375" bestFit="1" customWidth="1"/>
    <col min="921" max="921" width="7.54296875" bestFit="1" customWidth="1"/>
    <col min="922" max="922" width="10.90625" bestFit="1" customWidth="1"/>
    <col min="923" max="923" width="15.54296875" bestFit="1" customWidth="1"/>
    <col min="924" max="925" width="8.08984375" bestFit="1" customWidth="1"/>
    <col min="926" max="926" width="15.54296875" bestFit="1" customWidth="1"/>
    <col min="927" max="928" width="8.08984375" bestFit="1" customWidth="1"/>
    <col min="929" max="929" width="15.54296875" bestFit="1" customWidth="1"/>
    <col min="930" max="931" width="8.08984375" bestFit="1" customWidth="1"/>
    <col min="932" max="932" width="15.54296875" bestFit="1" customWidth="1"/>
    <col min="933" max="934" width="8.08984375" bestFit="1" customWidth="1"/>
    <col min="935" max="935" width="7.54296875" bestFit="1" customWidth="1"/>
    <col min="936" max="936" width="15.54296875" bestFit="1" customWidth="1"/>
    <col min="937" max="938" width="8.08984375" bestFit="1" customWidth="1"/>
    <col min="939" max="939" width="15.54296875" bestFit="1" customWidth="1"/>
    <col min="940" max="941" width="8.08984375" bestFit="1" customWidth="1"/>
    <col min="942" max="942" width="15.54296875" bestFit="1" customWidth="1"/>
    <col min="943" max="944" width="8.08984375" bestFit="1" customWidth="1"/>
    <col min="945" max="945" width="15.54296875" bestFit="1" customWidth="1"/>
    <col min="946" max="947" width="8.08984375" bestFit="1" customWidth="1"/>
    <col min="948" max="948" width="15.54296875" bestFit="1" customWidth="1"/>
    <col min="949" max="950" width="8.08984375" bestFit="1" customWidth="1"/>
    <col min="951" max="951" width="15.54296875" bestFit="1" customWidth="1"/>
    <col min="952" max="953" width="8.08984375" bestFit="1" customWidth="1"/>
    <col min="954" max="954" width="7.54296875" bestFit="1" customWidth="1"/>
    <col min="955" max="955" width="15.54296875" bestFit="1" customWidth="1"/>
    <col min="956" max="957" width="8.08984375" bestFit="1" customWidth="1"/>
    <col min="958" max="958" width="15.54296875" bestFit="1" customWidth="1"/>
    <col min="959" max="960" width="8.08984375" bestFit="1" customWidth="1"/>
    <col min="961" max="961" width="7.54296875" bestFit="1" customWidth="1"/>
    <col min="962" max="962" width="15.54296875" bestFit="1" customWidth="1"/>
    <col min="963" max="963" width="8.08984375" bestFit="1" customWidth="1"/>
    <col min="964" max="964" width="15.54296875" bestFit="1" customWidth="1"/>
    <col min="965" max="965" width="8.08984375" bestFit="1" customWidth="1"/>
    <col min="966" max="966" width="15.54296875" bestFit="1" customWidth="1"/>
    <col min="967" max="968" width="8.08984375" bestFit="1" customWidth="1"/>
    <col min="969" max="969" width="15.54296875" bestFit="1" customWidth="1"/>
    <col min="970" max="971" width="8.08984375" bestFit="1" customWidth="1"/>
    <col min="972" max="972" width="15.54296875" bestFit="1" customWidth="1"/>
    <col min="973" max="974" width="8.08984375" bestFit="1" customWidth="1"/>
    <col min="975" max="975" width="15.54296875" bestFit="1" customWidth="1"/>
    <col min="976" max="977" width="8.08984375" bestFit="1" customWidth="1"/>
    <col min="978" max="978" width="15.54296875" bestFit="1" customWidth="1"/>
    <col min="979" max="980" width="8.08984375" bestFit="1" customWidth="1"/>
    <col min="981" max="981" width="15.54296875" bestFit="1" customWidth="1"/>
    <col min="982" max="983" width="8.08984375" bestFit="1" customWidth="1"/>
    <col min="984" max="984" width="15.54296875" bestFit="1" customWidth="1"/>
    <col min="985" max="986" width="8.08984375" bestFit="1" customWidth="1"/>
    <col min="987" max="987" width="7.54296875" bestFit="1" customWidth="1"/>
    <col min="988" max="988" width="15.54296875" bestFit="1" customWidth="1"/>
    <col min="989" max="990" width="8.08984375" bestFit="1" customWidth="1"/>
    <col min="991" max="991" width="15.54296875" bestFit="1" customWidth="1"/>
    <col min="992" max="992" width="8.08984375" bestFit="1" customWidth="1"/>
    <col min="993" max="993" width="15.54296875" bestFit="1" customWidth="1"/>
    <col min="994" max="994" width="8.08984375" bestFit="1" customWidth="1"/>
    <col min="995" max="995" width="15.54296875" bestFit="1" customWidth="1"/>
    <col min="996" max="997" width="8.08984375" bestFit="1" customWidth="1"/>
    <col min="998" max="998" width="7.54296875" bestFit="1" customWidth="1"/>
    <col min="999" max="999" width="10.90625" bestFit="1" customWidth="1"/>
    <col min="1000" max="1000" width="15.54296875" bestFit="1" customWidth="1"/>
    <col min="1001" max="1002" width="8.08984375" bestFit="1" customWidth="1"/>
    <col min="1003" max="1003" width="7.54296875" bestFit="1" customWidth="1"/>
    <col min="1004" max="1004" width="15.54296875" bestFit="1" customWidth="1"/>
    <col min="1005" max="1006" width="8.08984375" bestFit="1" customWidth="1"/>
    <col min="1007" max="1007" width="7.54296875" bestFit="1" customWidth="1"/>
    <col min="1008" max="1008" width="15.54296875" bestFit="1" customWidth="1"/>
    <col min="1009" max="1010" width="8.08984375" bestFit="1" customWidth="1"/>
    <col min="1011" max="1011" width="7.54296875" bestFit="1" customWidth="1"/>
    <col min="1012" max="1012" width="15.54296875" bestFit="1" customWidth="1"/>
    <col min="1013" max="1014" width="8.08984375" bestFit="1" customWidth="1"/>
    <col min="1015" max="1015" width="15.54296875" bestFit="1" customWidth="1"/>
    <col min="1016" max="1017" width="8.08984375" bestFit="1" customWidth="1"/>
    <col min="1018" max="1018" width="15.54296875" bestFit="1" customWidth="1"/>
    <col min="1019" max="1019" width="8.08984375" bestFit="1" customWidth="1"/>
    <col min="1020" max="1020" width="15.54296875" bestFit="1" customWidth="1"/>
    <col min="1021" max="1022" width="8.08984375" bestFit="1" customWidth="1"/>
    <col min="1023" max="1023" width="7.54296875" bestFit="1" customWidth="1"/>
    <col min="1024" max="1024" width="15.54296875" bestFit="1" customWidth="1"/>
    <col min="1025" max="1026" width="8.08984375" bestFit="1" customWidth="1"/>
    <col min="1027" max="1027" width="15.54296875" bestFit="1" customWidth="1"/>
    <col min="1028" max="1028" width="8.08984375" bestFit="1" customWidth="1"/>
    <col min="1029" max="1029" width="15.54296875" bestFit="1" customWidth="1"/>
    <col min="1030" max="1031" width="8.08984375" bestFit="1" customWidth="1"/>
    <col min="1032" max="1032" width="15.54296875" bestFit="1" customWidth="1"/>
    <col min="1033" max="1034" width="8.08984375" bestFit="1" customWidth="1"/>
    <col min="1035" max="1035" width="7.54296875" bestFit="1" customWidth="1"/>
    <col min="1036" max="1036" width="15.54296875" bestFit="1" customWidth="1"/>
    <col min="1037" max="1037" width="8.08984375" bestFit="1" customWidth="1"/>
    <col min="1038" max="1038" width="15.54296875" bestFit="1" customWidth="1"/>
    <col min="1039" max="1040" width="8.08984375" bestFit="1" customWidth="1"/>
    <col min="1041" max="1041" width="15.54296875" bestFit="1" customWidth="1"/>
    <col min="1042" max="1042" width="8.08984375" bestFit="1" customWidth="1"/>
    <col min="1043" max="1043" width="15.54296875" bestFit="1" customWidth="1"/>
    <col min="1044" max="1045" width="8.08984375" bestFit="1" customWidth="1"/>
    <col min="1046" max="1046" width="15.54296875" bestFit="1" customWidth="1"/>
    <col min="1047" max="1048" width="8.08984375" bestFit="1" customWidth="1"/>
    <col min="1049" max="1049" width="7.54296875" bestFit="1" customWidth="1"/>
    <col min="1050" max="1050" width="15.54296875" bestFit="1" customWidth="1"/>
    <col min="1051" max="1052" width="8.08984375" bestFit="1" customWidth="1"/>
    <col min="1053" max="1053" width="15.54296875" bestFit="1" customWidth="1"/>
    <col min="1054" max="1055" width="8.08984375" bestFit="1" customWidth="1"/>
    <col min="1056" max="1056" width="15.54296875" bestFit="1" customWidth="1"/>
    <col min="1057" max="1057" width="8.08984375" bestFit="1" customWidth="1"/>
    <col min="1058" max="1058" width="15.54296875" bestFit="1" customWidth="1"/>
    <col min="1059" max="1059" width="8.08984375" bestFit="1" customWidth="1"/>
    <col min="1060" max="1060" width="15.54296875" bestFit="1" customWidth="1"/>
    <col min="1061" max="1061" width="8.08984375" bestFit="1" customWidth="1"/>
    <col min="1062" max="1062" width="15.54296875" bestFit="1" customWidth="1"/>
    <col min="1063" max="1064" width="8.08984375" bestFit="1" customWidth="1"/>
    <col min="1065" max="1065" width="15.54296875" bestFit="1" customWidth="1"/>
    <col min="1066" max="1067" width="8.08984375" bestFit="1" customWidth="1"/>
    <col min="1068" max="1068" width="7.54296875" bestFit="1" customWidth="1"/>
    <col min="1069" max="1069" width="10.90625" bestFit="1" customWidth="1"/>
    <col min="1070" max="1070" width="15.54296875" bestFit="1" customWidth="1"/>
    <col min="1071" max="1072" width="8.08984375" bestFit="1" customWidth="1"/>
    <col min="1073" max="1073" width="7.54296875" bestFit="1" customWidth="1"/>
    <col min="1074" max="1074" width="15.54296875" bestFit="1" customWidth="1"/>
    <col min="1075" max="1076" width="8.08984375" bestFit="1" customWidth="1"/>
    <col min="1077" max="1077" width="7.54296875" bestFit="1" customWidth="1"/>
    <col min="1078" max="1078" width="15.54296875" bestFit="1" customWidth="1"/>
    <col min="1079" max="1080" width="8.08984375" bestFit="1" customWidth="1"/>
    <col min="1081" max="1081" width="7.54296875" bestFit="1" customWidth="1"/>
    <col min="1082" max="1082" width="15.54296875" bestFit="1" customWidth="1"/>
    <col min="1083" max="1083" width="8.08984375" bestFit="1" customWidth="1"/>
    <col min="1084" max="1084" width="15.54296875" bestFit="1" customWidth="1"/>
    <col min="1085" max="1086" width="8.08984375" bestFit="1" customWidth="1"/>
    <col min="1087" max="1087" width="15.54296875" bestFit="1" customWidth="1"/>
    <col min="1088" max="1089" width="8.08984375" bestFit="1" customWidth="1"/>
    <col min="1090" max="1090" width="15.54296875" bestFit="1" customWidth="1"/>
    <col min="1091" max="1092" width="8.08984375" bestFit="1" customWidth="1"/>
    <col min="1093" max="1093" width="7.54296875" bestFit="1" customWidth="1"/>
    <col min="1094" max="1094" width="15.54296875" bestFit="1" customWidth="1"/>
    <col min="1095" max="1095" width="8.08984375" bestFit="1" customWidth="1"/>
    <col min="1096" max="1096" width="15.54296875" bestFit="1" customWidth="1"/>
    <col min="1097" max="1098" width="8.08984375" bestFit="1" customWidth="1"/>
    <col min="1099" max="1099" width="15.54296875" bestFit="1" customWidth="1"/>
    <col min="1100" max="1100" width="8.08984375" bestFit="1" customWidth="1"/>
    <col min="1101" max="1101" width="15.54296875" bestFit="1" customWidth="1"/>
    <col min="1102" max="1103" width="8.08984375" bestFit="1" customWidth="1"/>
    <col min="1104" max="1104" width="7.54296875" bestFit="1" customWidth="1"/>
    <col min="1105" max="1105" width="15.54296875" bestFit="1" customWidth="1"/>
    <col min="1106" max="1107" width="8.08984375" bestFit="1" customWidth="1"/>
    <col min="1108" max="1108" width="15.54296875" bestFit="1" customWidth="1"/>
    <col min="1109" max="1109" width="8.08984375" bestFit="1" customWidth="1"/>
    <col min="1110" max="1110" width="15.54296875" bestFit="1" customWidth="1"/>
    <col min="1111" max="1111" width="8.08984375" bestFit="1" customWidth="1"/>
    <col min="1112" max="1112" width="15.54296875" bestFit="1" customWidth="1"/>
    <col min="1113" max="1114" width="8.08984375" bestFit="1" customWidth="1"/>
    <col min="1115" max="1115" width="15.54296875" bestFit="1" customWidth="1"/>
    <col min="1116" max="1117" width="8.08984375" bestFit="1" customWidth="1"/>
    <col min="1118" max="1118" width="15.54296875" bestFit="1" customWidth="1"/>
    <col min="1119" max="1120" width="8.08984375" bestFit="1" customWidth="1"/>
    <col min="1121" max="1121" width="7.54296875" bestFit="1" customWidth="1"/>
    <col min="1122" max="1122" width="15.54296875" bestFit="1" customWidth="1"/>
    <col min="1123" max="1124" width="8.08984375" bestFit="1" customWidth="1"/>
    <col min="1125" max="1125" width="7.54296875" bestFit="1" customWidth="1"/>
    <col min="1126" max="1126" width="10.90625" bestFit="1" customWidth="1"/>
    <col min="1127" max="1127" width="15.54296875" bestFit="1" customWidth="1"/>
    <col min="1128" max="1129" width="8.08984375" bestFit="1" customWidth="1"/>
    <col min="1130" max="1130" width="7.54296875" bestFit="1" customWidth="1"/>
    <col min="1131" max="1131" width="15.54296875" bestFit="1" customWidth="1"/>
    <col min="1132" max="1133" width="8.08984375" bestFit="1" customWidth="1"/>
    <col min="1134" max="1134" width="15.54296875" bestFit="1" customWidth="1"/>
    <col min="1135" max="1136" width="8.08984375" bestFit="1" customWidth="1"/>
    <col min="1137" max="1137" width="15.54296875" bestFit="1" customWidth="1"/>
    <col min="1138" max="1139" width="8.08984375" bestFit="1" customWidth="1"/>
    <col min="1140" max="1140" width="15.54296875" bestFit="1" customWidth="1"/>
    <col min="1141" max="1142" width="8.08984375" bestFit="1" customWidth="1"/>
    <col min="1143" max="1143" width="7.54296875" bestFit="1" customWidth="1"/>
    <col min="1144" max="1144" width="15.54296875" bestFit="1" customWidth="1"/>
    <col min="1145" max="1146" width="8.08984375" bestFit="1" customWidth="1"/>
    <col min="1147" max="1147" width="15.54296875" bestFit="1" customWidth="1"/>
    <col min="1148" max="1149" width="8.08984375" bestFit="1" customWidth="1"/>
    <col min="1150" max="1150" width="7.54296875" bestFit="1" customWidth="1"/>
    <col min="1151" max="1151" width="15.54296875" bestFit="1" customWidth="1"/>
    <col min="1152" max="1153" width="8.08984375" bestFit="1" customWidth="1"/>
    <col min="1154" max="1154" width="15.54296875" bestFit="1" customWidth="1"/>
    <col min="1155" max="1155" width="8.08984375" bestFit="1" customWidth="1"/>
    <col min="1156" max="1156" width="15.54296875" bestFit="1" customWidth="1"/>
    <col min="1157" max="1157" width="8.08984375" bestFit="1" customWidth="1"/>
    <col min="1158" max="1158" width="15.54296875" bestFit="1" customWidth="1"/>
    <col min="1159" max="1160" width="8.08984375" bestFit="1" customWidth="1"/>
    <col min="1161" max="1161" width="7.54296875" bestFit="1" customWidth="1"/>
    <col min="1162" max="1162" width="10.90625" bestFit="1" customWidth="1"/>
    <col min="1163" max="1163" width="15.54296875" bestFit="1" customWidth="1"/>
    <col min="1164" max="1165" width="8.08984375" bestFit="1" customWidth="1"/>
    <col min="1166" max="1166" width="7.54296875" bestFit="1" customWidth="1"/>
    <col min="1167" max="1167" width="15.54296875" bestFit="1" customWidth="1"/>
    <col min="1168" max="1169" width="8.08984375" bestFit="1" customWidth="1"/>
    <col min="1170" max="1170" width="7.54296875" bestFit="1" customWidth="1"/>
    <col min="1171" max="1171" width="15.54296875" bestFit="1" customWidth="1"/>
    <col min="1172" max="1173" width="8.08984375" bestFit="1" customWidth="1"/>
    <col min="1174" max="1174" width="7.54296875" bestFit="1" customWidth="1"/>
    <col min="1175" max="1175" width="15.54296875" bestFit="1" customWidth="1"/>
    <col min="1176" max="1176" width="8.08984375" bestFit="1" customWidth="1"/>
    <col min="1177" max="1177" width="15.54296875" bestFit="1" customWidth="1"/>
    <col min="1178" max="1179" width="8.08984375" bestFit="1" customWidth="1"/>
    <col min="1180" max="1180" width="15.54296875" bestFit="1" customWidth="1"/>
    <col min="1181" max="1182" width="8.08984375" bestFit="1" customWidth="1"/>
    <col min="1183" max="1183" width="15.54296875" bestFit="1" customWidth="1"/>
    <col min="1184" max="1184" width="8.08984375" bestFit="1" customWidth="1"/>
    <col min="1185" max="1185" width="15.54296875" bestFit="1" customWidth="1"/>
    <col min="1186" max="1187" width="8.08984375" bestFit="1" customWidth="1"/>
    <col min="1188" max="1188" width="7.54296875" bestFit="1" customWidth="1"/>
    <col min="1189" max="1189" width="15.54296875" bestFit="1" customWidth="1"/>
    <col min="1190" max="1191" width="8.08984375" bestFit="1" customWidth="1"/>
    <col min="1192" max="1192" width="15.54296875" bestFit="1" customWidth="1"/>
    <col min="1193" max="1193" width="8.08984375" bestFit="1" customWidth="1"/>
    <col min="1194" max="1194" width="15.54296875" bestFit="1" customWidth="1"/>
    <col min="1195" max="1196" width="8.08984375" bestFit="1" customWidth="1"/>
    <col min="1197" max="1197" width="15.54296875" bestFit="1" customWidth="1"/>
    <col min="1198" max="1199" width="8.08984375" bestFit="1" customWidth="1"/>
    <col min="1200" max="1200" width="7.54296875" bestFit="1" customWidth="1"/>
    <col min="1201" max="1201" width="15.54296875" bestFit="1" customWidth="1"/>
    <col min="1202" max="1203" width="8.08984375" bestFit="1" customWidth="1"/>
    <col min="1204" max="1204" width="15.54296875" bestFit="1" customWidth="1"/>
    <col min="1205" max="1205" width="8.08984375" bestFit="1" customWidth="1"/>
    <col min="1206" max="1206" width="15.54296875" bestFit="1" customWidth="1"/>
    <col min="1207" max="1207" width="8.08984375" bestFit="1" customWidth="1"/>
    <col min="1208" max="1208" width="15.54296875" bestFit="1" customWidth="1"/>
    <col min="1209" max="1210" width="8.08984375" bestFit="1" customWidth="1"/>
    <col min="1211" max="1211" width="15.54296875" bestFit="1" customWidth="1"/>
    <col min="1212" max="1213" width="8.08984375" bestFit="1" customWidth="1"/>
    <col min="1214" max="1214" width="7.54296875" bestFit="1" customWidth="1"/>
    <col min="1215" max="1215" width="15.54296875" bestFit="1" customWidth="1"/>
    <col min="1216" max="1217" width="8.08984375" bestFit="1" customWidth="1"/>
    <col min="1218" max="1218" width="15.54296875" bestFit="1" customWidth="1"/>
    <col min="1219" max="1219" width="8.08984375" bestFit="1" customWidth="1"/>
    <col min="1220" max="1220" width="15.54296875" bestFit="1" customWidth="1"/>
    <col min="1221" max="1221" width="8.08984375" bestFit="1" customWidth="1"/>
    <col min="1222" max="1222" width="15.54296875" bestFit="1" customWidth="1"/>
    <col min="1223" max="1224" width="8.08984375" bestFit="1" customWidth="1"/>
    <col min="1225" max="1225" width="7.54296875" bestFit="1" customWidth="1"/>
    <col min="1226" max="1226" width="15.54296875" bestFit="1" customWidth="1"/>
    <col min="1227" max="1228" width="8.08984375" bestFit="1" customWidth="1"/>
    <col min="1229" max="1229" width="15.54296875" bestFit="1" customWidth="1"/>
    <col min="1230" max="1230" width="8.08984375" bestFit="1" customWidth="1"/>
    <col min="1231" max="1231" width="15.54296875" bestFit="1" customWidth="1"/>
    <col min="1232" max="1233" width="8.08984375" bestFit="1" customWidth="1"/>
    <col min="1234" max="1234" width="7.54296875" bestFit="1" customWidth="1"/>
    <col min="1235" max="1235" width="10.90625" bestFit="1" customWidth="1"/>
    <col min="1236" max="1236" width="15.54296875" bestFit="1" customWidth="1"/>
    <col min="1237" max="1238" width="8.08984375" bestFit="1" customWidth="1"/>
    <col min="1239" max="1239" width="15.54296875" bestFit="1" customWidth="1"/>
    <col min="1240" max="1240" width="8.08984375" bestFit="1" customWidth="1"/>
    <col min="1241" max="1241" width="15.54296875" bestFit="1" customWidth="1"/>
    <col min="1242" max="1243" width="8.08984375" bestFit="1" customWidth="1"/>
    <col min="1244" max="1244" width="7.54296875" bestFit="1" customWidth="1"/>
    <col min="1245" max="1245" width="15.54296875" bestFit="1" customWidth="1"/>
    <col min="1246" max="1247" width="8.08984375" bestFit="1" customWidth="1"/>
    <col min="1248" max="1248" width="15.54296875" bestFit="1" customWidth="1"/>
    <col min="1249" max="1250" width="8.08984375" bestFit="1" customWidth="1"/>
    <col min="1251" max="1251" width="15.54296875" bestFit="1" customWidth="1"/>
    <col min="1252" max="1252" width="8.08984375" bestFit="1" customWidth="1"/>
    <col min="1253" max="1253" width="15.54296875" bestFit="1" customWidth="1"/>
    <col min="1254" max="1255" width="8.08984375" bestFit="1" customWidth="1"/>
    <col min="1256" max="1256" width="7.54296875" bestFit="1" customWidth="1"/>
    <col min="1257" max="1257" width="15.54296875" bestFit="1" customWidth="1"/>
    <col min="1258" max="1258" width="8.08984375" bestFit="1" customWidth="1"/>
    <col min="1259" max="1259" width="15.54296875" bestFit="1" customWidth="1"/>
    <col min="1260" max="1260" width="8.08984375" bestFit="1" customWidth="1"/>
    <col min="1261" max="1261" width="15.54296875" bestFit="1" customWidth="1"/>
    <col min="1262" max="1263" width="8.08984375" bestFit="1" customWidth="1"/>
    <col min="1264" max="1264" width="15.54296875" bestFit="1" customWidth="1"/>
    <col min="1265" max="1265" width="8.08984375" bestFit="1" customWidth="1"/>
    <col min="1266" max="1266" width="15.54296875" bestFit="1" customWidth="1"/>
    <col min="1267" max="1268" width="8.08984375" bestFit="1" customWidth="1"/>
    <col min="1269" max="1269" width="15.54296875" bestFit="1" customWidth="1"/>
    <col min="1270" max="1270" width="8.08984375" bestFit="1" customWidth="1"/>
    <col min="1271" max="1271" width="15.54296875" bestFit="1" customWidth="1"/>
    <col min="1272" max="1273" width="8.08984375" bestFit="1" customWidth="1"/>
    <col min="1274" max="1274" width="15.54296875" bestFit="1" customWidth="1"/>
    <col min="1275" max="1276" width="8.08984375" bestFit="1" customWidth="1"/>
    <col min="1277" max="1277" width="15.54296875" bestFit="1" customWidth="1"/>
    <col min="1278" max="1279" width="8.08984375" bestFit="1" customWidth="1"/>
    <col min="1280" max="1280" width="7.54296875" bestFit="1" customWidth="1"/>
    <col min="1281" max="1281" width="15.54296875" bestFit="1" customWidth="1"/>
    <col min="1282" max="1282" width="8.08984375" bestFit="1" customWidth="1"/>
    <col min="1283" max="1283" width="15.54296875" bestFit="1" customWidth="1"/>
    <col min="1284" max="1284" width="8.08984375" bestFit="1" customWidth="1"/>
    <col min="1285" max="1285" width="15.54296875" bestFit="1" customWidth="1"/>
    <col min="1286" max="1286" width="8.08984375" bestFit="1" customWidth="1"/>
    <col min="1287" max="1287" width="15.54296875" bestFit="1" customWidth="1"/>
    <col min="1288" max="1288" width="8.08984375" bestFit="1" customWidth="1"/>
    <col min="1289" max="1289" width="15.54296875" bestFit="1" customWidth="1"/>
    <col min="1290" max="1291" width="8.08984375" bestFit="1" customWidth="1"/>
    <col min="1292" max="1292" width="15.54296875" bestFit="1" customWidth="1"/>
    <col min="1293" max="1294" width="8.08984375" bestFit="1" customWidth="1"/>
    <col min="1295" max="1295" width="15.54296875" bestFit="1" customWidth="1"/>
    <col min="1296" max="1297" width="8.08984375" bestFit="1" customWidth="1"/>
    <col min="1298" max="1298" width="15.54296875" bestFit="1" customWidth="1"/>
    <col min="1299" max="1299" width="8.08984375" bestFit="1" customWidth="1"/>
    <col min="1300" max="1300" width="15.54296875" bestFit="1" customWidth="1"/>
    <col min="1301" max="1301" width="8.08984375" bestFit="1" customWidth="1"/>
    <col min="1302" max="1302" width="15.54296875" bestFit="1" customWidth="1"/>
    <col min="1303" max="1304" width="8.08984375" bestFit="1" customWidth="1"/>
    <col min="1305" max="1305" width="15.54296875" bestFit="1" customWidth="1"/>
    <col min="1306" max="1307" width="8.08984375" bestFit="1" customWidth="1"/>
    <col min="1308" max="1308" width="15.54296875" bestFit="1" customWidth="1"/>
    <col min="1309" max="1310" width="8.08984375" bestFit="1" customWidth="1"/>
    <col min="1311" max="1311" width="7.54296875" bestFit="1" customWidth="1"/>
    <col min="1312" max="1312" width="15.54296875" bestFit="1" customWidth="1"/>
    <col min="1313" max="1314" width="8.08984375" bestFit="1" customWidth="1"/>
    <col min="1315" max="1315" width="7.54296875" bestFit="1" customWidth="1"/>
    <col min="1316" max="1316" width="10.90625" bestFit="1" customWidth="1"/>
    <col min="1317" max="1317" width="15.54296875" bestFit="1" customWidth="1"/>
    <col min="1318" max="1319" width="8.08984375" bestFit="1" customWidth="1"/>
    <col min="1320" max="1320" width="15.54296875" bestFit="1" customWidth="1"/>
    <col min="1321" max="1321" width="8.08984375" bestFit="1" customWidth="1"/>
    <col min="1322" max="1322" width="15.54296875" bestFit="1" customWidth="1"/>
    <col min="1323" max="1324" width="8.08984375" bestFit="1" customWidth="1"/>
    <col min="1325" max="1325" width="15.54296875" bestFit="1" customWidth="1"/>
    <col min="1326" max="1327" width="8.08984375" bestFit="1" customWidth="1"/>
    <col min="1328" max="1328" width="15.54296875" bestFit="1" customWidth="1"/>
    <col min="1329" max="1330" width="8.08984375" bestFit="1" customWidth="1"/>
    <col min="1331" max="1331" width="7.54296875" bestFit="1" customWidth="1"/>
    <col min="1332" max="1332" width="15.54296875" bestFit="1" customWidth="1"/>
    <col min="1333" max="1334" width="8.08984375" bestFit="1" customWidth="1"/>
    <col min="1335" max="1335" width="15.54296875" bestFit="1" customWidth="1"/>
    <col min="1336" max="1337" width="8.08984375" bestFit="1" customWidth="1"/>
    <col min="1338" max="1338" width="15.54296875" bestFit="1" customWidth="1"/>
    <col min="1339" max="1340" width="8.08984375" bestFit="1" customWidth="1"/>
    <col min="1341" max="1341" width="15.54296875" bestFit="1" customWidth="1"/>
    <col min="1342" max="1343" width="8.08984375" bestFit="1" customWidth="1"/>
    <col min="1344" max="1344" width="15.54296875" bestFit="1" customWidth="1"/>
    <col min="1345" max="1345" width="8.08984375" bestFit="1" customWidth="1"/>
    <col min="1346" max="1346" width="15.54296875" bestFit="1" customWidth="1"/>
    <col min="1347" max="1348" width="8.08984375" bestFit="1" customWidth="1"/>
    <col min="1349" max="1349" width="7.54296875" bestFit="1" customWidth="1"/>
    <col min="1350" max="1350" width="15.54296875" bestFit="1" customWidth="1"/>
    <col min="1351" max="1351" width="8.08984375" bestFit="1" customWidth="1"/>
    <col min="1352" max="1352" width="15.54296875" bestFit="1" customWidth="1"/>
    <col min="1353" max="1353" width="8.08984375" bestFit="1" customWidth="1"/>
    <col min="1354" max="1354" width="15.54296875" bestFit="1" customWidth="1"/>
    <col min="1355" max="1356" width="8.08984375" bestFit="1" customWidth="1"/>
    <col min="1357" max="1357" width="15.54296875" bestFit="1" customWidth="1"/>
    <col min="1358" max="1359" width="8.08984375" bestFit="1" customWidth="1"/>
    <col min="1360" max="1360" width="15.54296875" bestFit="1" customWidth="1"/>
    <col min="1361" max="1362" width="8.08984375" bestFit="1" customWidth="1"/>
    <col min="1363" max="1363" width="7.54296875" bestFit="1" customWidth="1"/>
    <col min="1364" max="1364" width="15.54296875" bestFit="1" customWidth="1"/>
    <col min="1365" max="1365" width="8.08984375" bestFit="1" customWidth="1"/>
    <col min="1366" max="1366" width="15.54296875" bestFit="1" customWidth="1"/>
    <col min="1367" max="1368" width="8.08984375" bestFit="1" customWidth="1"/>
    <col min="1369" max="1369" width="7.54296875" bestFit="1" customWidth="1"/>
    <col min="1370" max="1370" width="15.54296875" bestFit="1" customWidth="1"/>
    <col min="1371" max="1372" width="8.08984375" bestFit="1" customWidth="1"/>
    <col min="1373" max="1373" width="15.54296875" bestFit="1" customWidth="1"/>
    <col min="1374" max="1375" width="8.08984375" bestFit="1" customWidth="1"/>
    <col min="1376" max="1376" width="7.54296875" bestFit="1" customWidth="1"/>
    <col min="1377" max="1377" width="10.90625" bestFit="1" customWidth="1"/>
    <col min="1378" max="1378" width="15.54296875" bestFit="1" customWidth="1"/>
    <col min="1379" max="1380" width="8.08984375" bestFit="1" customWidth="1"/>
    <col min="1381" max="1381" width="7.54296875" bestFit="1" customWidth="1"/>
    <col min="1382" max="1382" width="15.54296875" bestFit="1" customWidth="1"/>
    <col min="1383" max="1384" width="8.08984375" bestFit="1" customWidth="1"/>
    <col min="1385" max="1385" width="15.54296875" bestFit="1" customWidth="1"/>
    <col min="1386" max="1387" width="8.08984375" bestFit="1" customWidth="1"/>
    <col min="1388" max="1388" width="15.54296875" bestFit="1" customWidth="1"/>
    <col min="1389" max="1390" width="8.08984375" bestFit="1" customWidth="1"/>
    <col min="1391" max="1391" width="7.54296875" bestFit="1" customWidth="1"/>
    <col min="1392" max="1392" width="15.54296875" bestFit="1" customWidth="1"/>
    <col min="1393" max="1394" width="8.08984375" bestFit="1" customWidth="1"/>
    <col min="1395" max="1395" width="7.54296875" bestFit="1" customWidth="1"/>
    <col min="1396" max="1396" width="15.54296875" bestFit="1" customWidth="1"/>
    <col min="1397" max="1398" width="8.08984375" bestFit="1" customWidth="1"/>
    <col min="1399" max="1399" width="15.54296875" bestFit="1" customWidth="1"/>
    <col min="1400" max="1400" width="8.08984375" bestFit="1" customWidth="1"/>
    <col min="1401" max="1401" width="15.54296875" bestFit="1" customWidth="1"/>
    <col min="1402" max="1402" width="8.08984375" bestFit="1" customWidth="1"/>
    <col min="1403" max="1403" width="15.54296875" bestFit="1" customWidth="1"/>
    <col min="1404" max="1404" width="8.08984375" bestFit="1" customWidth="1"/>
    <col min="1405" max="1405" width="15.54296875" bestFit="1" customWidth="1"/>
    <col min="1406" max="1407" width="8.08984375" bestFit="1" customWidth="1"/>
    <col min="1408" max="1408" width="7.54296875" bestFit="1" customWidth="1"/>
    <col min="1409" max="1409" width="15.54296875" bestFit="1" customWidth="1"/>
    <col min="1410" max="1411" width="8.08984375" bestFit="1" customWidth="1"/>
    <col min="1412" max="1412" width="7.54296875" bestFit="1" customWidth="1"/>
    <col min="1413" max="1413" width="15.54296875" bestFit="1" customWidth="1"/>
    <col min="1414" max="1415" width="8.08984375" bestFit="1" customWidth="1"/>
    <col min="1416" max="1416" width="15.54296875" bestFit="1" customWidth="1"/>
    <col min="1417" max="1418" width="8.08984375" bestFit="1" customWidth="1"/>
    <col min="1419" max="1419" width="15.54296875" bestFit="1" customWidth="1"/>
    <col min="1420" max="1421" width="8.08984375" bestFit="1" customWidth="1"/>
    <col min="1422" max="1422" width="7.54296875" bestFit="1" customWidth="1"/>
    <col min="1423" max="1423" width="15.54296875" bestFit="1" customWidth="1"/>
    <col min="1424" max="1425" width="8.08984375" bestFit="1" customWidth="1"/>
    <col min="1426" max="1426" width="7.54296875" bestFit="1" customWidth="1"/>
    <col min="1427" max="1427" width="15.54296875" bestFit="1" customWidth="1"/>
    <col min="1428" max="1429" width="8.08984375" bestFit="1" customWidth="1"/>
    <col min="1430" max="1430" width="15.54296875" bestFit="1" customWidth="1"/>
    <col min="1431" max="1432" width="8.08984375" bestFit="1" customWidth="1"/>
    <col min="1433" max="1433" width="7.54296875" bestFit="1" customWidth="1"/>
    <col min="1434" max="1434" width="10.90625" bestFit="1" customWidth="1"/>
    <col min="1435" max="1435" width="10.7265625" bestFit="1" customWidth="1"/>
  </cols>
  <sheetData>
    <row r="1" spans="1:12" x14ac:dyDescent="0.35">
      <c r="A1" s="4" t="s">
        <v>450</v>
      </c>
      <c r="B1" t="s">
        <v>417</v>
      </c>
    </row>
    <row r="3" spans="1:12" x14ac:dyDescent="0.35">
      <c r="A3" s="4" t="s">
        <v>418</v>
      </c>
      <c r="B3" s="4" t="s">
        <v>416</v>
      </c>
    </row>
    <row r="4" spans="1:12" x14ac:dyDescent="0.35">
      <c r="A4" s="4" t="s">
        <v>412</v>
      </c>
      <c r="B4" t="s">
        <v>124</v>
      </c>
      <c r="C4" t="s">
        <v>66</v>
      </c>
      <c r="D4" t="s">
        <v>6</v>
      </c>
      <c r="E4" t="s">
        <v>46</v>
      </c>
      <c r="F4" t="s">
        <v>31</v>
      </c>
      <c r="G4" t="s">
        <v>224</v>
      </c>
      <c r="H4" t="s">
        <v>18</v>
      </c>
      <c r="I4" t="s">
        <v>9</v>
      </c>
      <c r="J4" t="s">
        <v>413</v>
      </c>
      <c r="K4" s="34" t="s">
        <v>419</v>
      </c>
      <c r="L4" s="34" t="s">
        <v>451</v>
      </c>
    </row>
    <row r="5" spans="1:12" x14ac:dyDescent="0.35">
      <c r="A5" s="5" t="s">
        <v>437</v>
      </c>
      <c r="B5" s="6"/>
      <c r="C5" s="6">
        <v>1.3194444444444443E-3</v>
      </c>
      <c r="D5" s="6">
        <v>3.9351851851851852E-4</v>
      </c>
      <c r="E5" s="6">
        <v>3.1250000000000001E-4</v>
      </c>
      <c r="F5" s="6"/>
      <c r="G5" s="6"/>
      <c r="H5" s="6">
        <v>5.7534722222222223E-2</v>
      </c>
      <c r="I5" s="6">
        <v>1.6457986111111111</v>
      </c>
      <c r="J5" s="6">
        <v>1.7053587962962964</v>
      </c>
      <c r="K5" s="13">
        <f>IFERROR(VLOOKUP(A5,Atttendance!A:AF,32,0),"")</f>
        <v>13</v>
      </c>
      <c r="L5" s="33">
        <f>IFERROR((J5/K5),"")</f>
        <v>0.13118144586894587</v>
      </c>
    </row>
    <row r="6" spans="1:12" x14ac:dyDescent="0.35">
      <c r="A6" s="5" t="s">
        <v>428</v>
      </c>
      <c r="B6" s="6"/>
      <c r="C6" s="6"/>
      <c r="D6" s="6">
        <v>2.8437500000000001E-2</v>
      </c>
      <c r="E6" s="6">
        <v>0.10971064814814815</v>
      </c>
      <c r="F6" s="6">
        <v>2.7395833333333331E-2</v>
      </c>
      <c r="G6" s="6">
        <v>6.4814814814814811E-2</v>
      </c>
      <c r="H6" s="6">
        <v>0.14560185185185187</v>
      </c>
      <c r="I6" s="6">
        <v>8.5428240740740735E-2</v>
      </c>
      <c r="J6" s="6">
        <v>0.4613888888888889</v>
      </c>
      <c r="K6" s="13">
        <f>IFERROR(VLOOKUP(A6,Atttendance!A:AF,32,0),"")</f>
        <v>12</v>
      </c>
      <c r="L6" s="33">
        <f t="shared" ref="L6:L20" si="0">IFERROR((J6/K6),"")</f>
        <v>3.8449074074074073E-2</v>
      </c>
    </row>
    <row r="7" spans="1:12" x14ac:dyDescent="0.35">
      <c r="A7" s="5" t="s">
        <v>220</v>
      </c>
      <c r="B7" s="6"/>
      <c r="C7" s="6">
        <v>7.407407407407407E-4</v>
      </c>
      <c r="D7" s="6"/>
      <c r="E7" s="6"/>
      <c r="F7" s="6">
        <v>1.6203703703703703E-4</v>
      </c>
      <c r="G7" s="6"/>
      <c r="H7" s="6"/>
      <c r="I7" s="6"/>
      <c r="J7" s="6">
        <v>9.0277777777777774E-4</v>
      </c>
      <c r="K7" s="13" t="str">
        <f>IFERROR(VLOOKUP(A7,Atttendance!A:AF,32,0),"")</f>
        <v/>
      </c>
      <c r="L7" s="33" t="str">
        <f t="shared" si="0"/>
        <v/>
      </c>
    </row>
    <row r="8" spans="1:12" x14ac:dyDescent="0.35">
      <c r="A8" s="5" t="s">
        <v>426</v>
      </c>
      <c r="B8" s="6"/>
      <c r="C8" s="6"/>
      <c r="D8" s="6">
        <v>0.2191666666666667</v>
      </c>
      <c r="E8" s="6"/>
      <c r="F8" s="6"/>
      <c r="G8" s="6"/>
      <c r="H8" s="6">
        <v>2.5289351851851855E-2</v>
      </c>
      <c r="I8" s="6">
        <v>0.18575231481481483</v>
      </c>
      <c r="J8" s="6">
        <v>0.43020833333333341</v>
      </c>
      <c r="K8" s="13">
        <f>IFERROR(VLOOKUP(A8,Atttendance!A:AF,32,0),"")</f>
        <v>14</v>
      </c>
      <c r="L8" s="33">
        <f t="shared" si="0"/>
        <v>3.0729166666666672E-2</v>
      </c>
    </row>
    <row r="9" spans="1:12" x14ac:dyDescent="0.35">
      <c r="A9" s="5" t="s">
        <v>425</v>
      </c>
      <c r="B9" s="6"/>
      <c r="C9" s="6"/>
      <c r="D9" s="6">
        <v>0.74394675925925924</v>
      </c>
      <c r="E9" s="6">
        <v>9.1550925925925931E-3</v>
      </c>
      <c r="F9" s="6"/>
      <c r="G9" s="6">
        <v>9.2592592592592588E-5</v>
      </c>
      <c r="H9" s="6">
        <v>3.8067129629629631E-2</v>
      </c>
      <c r="I9" s="6">
        <v>1.0498148148148148</v>
      </c>
      <c r="J9" s="6">
        <v>1.8410763888888888</v>
      </c>
      <c r="K9" s="13">
        <f>IFERROR(VLOOKUP(A9,Atttendance!A:AF,32,0),"")</f>
        <v>14</v>
      </c>
      <c r="L9" s="33">
        <f t="shared" si="0"/>
        <v>0.13150545634920635</v>
      </c>
    </row>
    <row r="10" spans="1:12" x14ac:dyDescent="0.35">
      <c r="A10" s="5" t="s">
        <v>436</v>
      </c>
      <c r="B10" s="6"/>
      <c r="C10" s="6"/>
      <c r="D10" s="6">
        <v>0.37056712962962962</v>
      </c>
      <c r="E10" s="6"/>
      <c r="F10" s="6">
        <v>2.2916666666666667E-3</v>
      </c>
      <c r="G10" s="6"/>
      <c r="H10" s="6">
        <v>4.7337962962962957E-2</v>
      </c>
      <c r="I10" s="6">
        <v>0.75653935185185184</v>
      </c>
      <c r="J10" s="6">
        <v>1.176736111111111</v>
      </c>
      <c r="K10" s="13">
        <f>IFERROR(VLOOKUP(A10,Atttendance!A:AF,32,0),"")</f>
        <v>13</v>
      </c>
      <c r="L10" s="33">
        <f t="shared" si="0"/>
        <v>9.0518162393162377E-2</v>
      </c>
    </row>
    <row r="11" spans="1:12" x14ac:dyDescent="0.35">
      <c r="A11" s="5" t="s">
        <v>439</v>
      </c>
      <c r="B11" s="6">
        <v>9.4097222222222204E-3</v>
      </c>
      <c r="C11" s="6"/>
      <c r="D11" s="6">
        <v>0.24782407407407409</v>
      </c>
      <c r="E11" s="6">
        <v>3.0208333333333334E-2</v>
      </c>
      <c r="F11" s="6">
        <v>1.2847222222222223E-3</v>
      </c>
      <c r="G11" s="6"/>
      <c r="H11" s="6">
        <v>2.8969907407407403E-2</v>
      </c>
      <c r="I11" s="6">
        <v>0.27372685185185186</v>
      </c>
      <c r="J11" s="6">
        <v>0.59142361111111108</v>
      </c>
      <c r="K11" s="13">
        <f>IFERROR(VLOOKUP(A11,Atttendance!A:AF,32,0),"")</f>
        <v>13</v>
      </c>
      <c r="L11" s="33">
        <f t="shared" si="0"/>
        <v>4.5494123931623928E-2</v>
      </c>
    </row>
    <row r="12" spans="1:12" x14ac:dyDescent="0.35">
      <c r="A12" s="5" t="s">
        <v>430</v>
      </c>
      <c r="B12" s="6"/>
      <c r="C12" s="6">
        <v>1.2129629629629629E-2</v>
      </c>
      <c r="D12" s="6">
        <v>0.24321759259259265</v>
      </c>
      <c r="E12" s="6"/>
      <c r="F12" s="6"/>
      <c r="G12" s="6"/>
      <c r="H12" s="6">
        <v>2.2708333333333334E-2</v>
      </c>
      <c r="I12" s="6">
        <v>3.1712962962962964E-2</v>
      </c>
      <c r="J12" s="6">
        <v>0.30976851851851855</v>
      </c>
      <c r="K12" s="13">
        <f>IFERROR(VLOOKUP(A12,Atttendance!A:AF,32,0),"")</f>
        <v>14</v>
      </c>
      <c r="L12" s="33">
        <f t="shared" si="0"/>
        <v>2.2126322751322754E-2</v>
      </c>
    </row>
    <row r="13" spans="1:12" x14ac:dyDescent="0.35">
      <c r="A13" s="5" t="s">
        <v>427</v>
      </c>
      <c r="B13" s="6"/>
      <c r="C13" s="6"/>
      <c r="D13" s="6">
        <v>0.16605324074074074</v>
      </c>
      <c r="E13" s="6">
        <v>5.3252314814814822E-2</v>
      </c>
      <c r="F13" s="6"/>
      <c r="G13" s="6"/>
      <c r="H13" s="6">
        <v>2.1805555555555557E-2</v>
      </c>
      <c r="I13" s="6">
        <v>0.81487268518518507</v>
      </c>
      <c r="J13" s="6">
        <v>1.0559837962962961</v>
      </c>
      <c r="K13" s="13">
        <f>IFERROR(VLOOKUP(A13,Atttendance!A:AF,32,0),"")</f>
        <v>14</v>
      </c>
      <c r="L13" s="33">
        <f t="shared" si="0"/>
        <v>7.5427414021164013E-2</v>
      </c>
    </row>
    <row r="14" spans="1:12" x14ac:dyDescent="0.35">
      <c r="A14" s="5" t="s">
        <v>442</v>
      </c>
      <c r="B14" s="6"/>
      <c r="C14" s="6"/>
      <c r="D14" s="6">
        <v>4.925925925925926E-2</v>
      </c>
      <c r="E14" s="6"/>
      <c r="F14" s="6"/>
      <c r="G14" s="6"/>
      <c r="H14" s="6">
        <v>8.2407407407407412E-3</v>
      </c>
      <c r="I14" s="6"/>
      <c r="J14" s="6">
        <v>5.7500000000000002E-2</v>
      </c>
      <c r="K14" s="13">
        <f>IFERROR(VLOOKUP(A14,Atttendance!A:AF,32,0),"")</f>
        <v>5</v>
      </c>
      <c r="L14" s="33">
        <f t="shared" si="0"/>
        <v>1.15E-2</v>
      </c>
    </row>
    <row r="15" spans="1:12" x14ac:dyDescent="0.35">
      <c r="A15" s="5" t="s">
        <v>438</v>
      </c>
      <c r="B15" s="6"/>
      <c r="C15" s="6">
        <v>4.6481481481481478E-2</v>
      </c>
      <c r="D15" s="6">
        <v>0.47436342592592595</v>
      </c>
      <c r="E15" s="6"/>
      <c r="F15" s="6"/>
      <c r="G15" s="6"/>
      <c r="H15" s="6">
        <v>1.0769907407407406</v>
      </c>
      <c r="I15" s="6">
        <v>0.6692013888888888</v>
      </c>
      <c r="J15" s="6">
        <v>2.2670370370370367</v>
      </c>
      <c r="K15" s="13">
        <f>IFERROR(VLOOKUP(A15,Atttendance!A:AF,32,0),"")</f>
        <v>13</v>
      </c>
      <c r="L15" s="33">
        <f t="shared" si="0"/>
        <v>0.17438746438746436</v>
      </c>
    </row>
    <row r="16" spans="1:12" x14ac:dyDescent="0.35">
      <c r="A16" s="5" t="s">
        <v>431</v>
      </c>
      <c r="B16" s="6"/>
      <c r="C16" s="6"/>
      <c r="D16" s="6">
        <v>0.1304976851851852</v>
      </c>
      <c r="E16" s="6">
        <v>0.22086805555555555</v>
      </c>
      <c r="F16" s="6"/>
      <c r="G16" s="6"/>
      <c r="H16" s="6">
        <v>1.375E-2</v>
      </c>
      <c r="I16" s="6">
        <v>0.90447916666666661</v>
      </c>
      <c r="J16" s="6">
        <v>1.2695949074074073</v>
      </c>
      <c r="K16" s="13">
        <f>IFERROR(VLOOKUP(A16,Atttendance!A:AF,32,0),"")</f>
        <v>13</v>
      </c>
      <c r="L16" s="33">
        <f t="shared" si="0"/>
        <v>9.7661146723646716E-2</v>
      </c>
    </row>
    <row r="17" spans="1:12" x14ac:dyDescent="0.35">
      <c r="A17" s="5" t="s">
        <v>435</v>
      </c>
      <c r="B17" s="6"/>
      <c r="C17" s="6"/>
      <c r="D17" s="6">
        <v>0.25559027777777776</v>
      </c>
      <c r="E17" s="6">
        <v>2.6446759259259264E-2</v>
      </c>
      <c r="F17" s="6">
        <v>3.2638888888888891E-3</v>
      </c>
      <c r="G17" s="6"/>
      <c r="H17" s="6"/>
      <c r="I17" s="6">
        <v>0.95564814814814825</v>
      </c>
      <c r="J17" s="6">
        <v>1.2409490740740741</v>
      </c>
      <c r="K17" s="13">
        <f>IFERROR(VLOOKUP(A17,Atttendance!A:AF,32,0),"")</f>
        <v>13</v>
      </c>
      <c r="L17" s="33">
        <f t="shared" si="0"/>
        <v>9.5457621082621083E-2</v>
      </c>
    </row>
    <row r="18" spans="1:12" x14ac:dyDescent="0.35">
      <c r="A18" s="5" t="s">
        <v>432</v>
      </c>
      <c r="B18" s="6"/>
      <c r="C18" s="6"/>
      <c r="D18" s="6">
        <v>0.19526620370370368</v>
      </c>
      <c r="E18" s="6">
        <v>1.6203703703703703E-4</v>
      </c>
      <c r="F18" s="6">
        <v>4.6296296296296294E-5</v>
      </c>
      <c r="G18" s="6"/>
      <c r="H18" s="6"/>
      <c r="I18" s="6">
        <v>3.6030092592592593E-2</v>
      </c>
      <c r="J18" s="6">
        <v>0.23150462962962962</v>
      </c>
      <c r="K18" s="13">
        <f>IFERROR(VLOOKUP(A18,Atttendance!A:AF,32,0),"")</f>
        <v>14</v>
      </c>
      <c r="L18" s="33">
        <f t="shared" si="0"/>
        <v>1.6536044973544974E-2</v>
      </c>
    </row>
    <row r="19" spans="1:12" x14ac:dyDescent="0.35">
      <c r="A19" s="5" t="s">
        <v>434</v>
      </c>
      <c r="B19" s="6"/>
      <c r="C19" s="6"/>
      <c r="D19" s="6">
        <v>0.17899305555555556</v>
      </c>
      <c r="E19" s="6">
        <v>1.8217592592592594E-2</v>
      </c>
      <c r="F19" s="6"/>
      <c r="G19" s="6"/>
      <c r="H19" s="6">
        <v>7.2453703703703699E-3</v>
      </c>
      <c r="I19" s="6">
        <v>0.17359953703703701</v>
      </c>
      <c r="J19" s="6">
        <v>0.37805555555555553</v>
      </c>
      <c r="K19" s="13">
        <f>IFERROR(VLOOKUP(A19,Atttendance!A:AF,32,0),"")</f>
        <v>14</v>
      </c>
      <c r="L19" s="33">
        <f t="shared" si="0"/>
        <v>2.7003968253968252E-2</v>
      </c>
    </row>
    <row r="20" spans="1:12" x14ac:dyDescent="0.35">
      <c r="A20" s="5" t="s">
        <v>421</v>
      </c>
      <c r="B20" s="6"/>
      <c r="C20" s="6"/>
      <c r="D20" s="6">
        <v>0.32939814814814816</v>
      </c>
      <c r="E20" s="6"/>
      <c r="F20" s="6">
        <v>2.0729166666666667E-2</v>
      </c>
      <c r="G20" s="6"/>
      <c r="H20" s="6">
        <v>0.12085648148148148</v>
      </c>
      <c r="I20" s="6">
        <v>0.16528935185185187</v>
      </c>
      <c r="J20" s="6">
        <v>0.63627314814814817</v>
      </c>
      <c r="K20" s="13">
        <f>IFERROR(VLOOKUP(A20,Atttendance!A:AF,32,0),"")</f>
        <v>14</v>
      </c>
      <c r="L20" s="33">
        <f t="shared" si="0"/>
        <v>4.5448082010582015E-2</v>
      </c>
    </row>
    <row r="21" spans="1:12" x14ac:dyDescent="0.35">
      <c r="A21" s="5" t="s">
        <v>413</v>
      </c>
      <c r="B21" s="6">
        <v>9.4097222222222204E-3</v>
      </c>
      <c r="C21" s="6">
        <v>6.0671296296296293E-2</v>
      </c>
      <c r="D21" s="6">
        <v>3.632974537037037</v>
      </c>
      <c r="E21" s="6">
        <v>0.46833333333333338</v>
      </c>
      <c r="F21" s="6">
        <v>5.5173611111111111E-2</v>
      </c>
      <c r="G21" s="6">
        <v>6.49074074074074E-2</v>
      </c>
      <c r="H21" s="6">
        <v>1.614398148148148</v>
      </c>
      <c r="I21" s="6">
        <v>7.7478935185185183</v>
      </c>
      <c r="J21" s="6">
        <v>13.653761574074073</v>
      </c>
      <c r="K21" t="str">
        <f>IFERROR(VLOOKUP(A21,Atttendance!A:AF,32,0),"")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90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15.81640625" style="1" bestFit="1" customWidth="1"/>
    <col min="2" max="2" width="21.36328125" style="1" bestFit="1" customWidth="1"/>
    <col min="3" max="3" width="15.36328125" style="7" bestFit="1" customWidth="1"/>
    <col min="4" max="4" width="14.54296875" style="7" bestFit="1" customWidth="1"/>
    <col min="5" max="5" width="13.36328125" style="1" bestFit="1" customWidth="1"/>
    <col min="6" max="6" width="12.36328125" customWidth="1"/>
    <col min="7" max="7" width="25.7265625" bestFit="1" customWidth="1"/>
  </cols>
  <sheetData>
    <row r="1" spans="1:7" x14ac:dyDescent="0.35">
      <c r="A1" s="1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2" t="s">
        <v>410</v>
      </c>
      <c r="G1" s="2" t="s">
        <v>411</v>
      </c>
    </row>
    <row r="2" spans="1:7" x14ac:dyDescent="0.35">
      <c r="A2" s="1" t="s">
        <v>5</v>
      </c>
      <c r="B2" s="1" t="s">
        <v>6</v>
      </c>
      <c r="C2" s="7">
        <v>45292.499803622683</v>
      </c>
      <c r="D2" s="7">
        <v>45292.537666400458</v>
      </c>
      <c r="E2" s="1" t="s">
        <v>7</v>
      </c>
      <c r="F2" s="3">
        <f>D2-C2</f>
        <v>3.7862777775444556E-2</v>
      </c>
      <c r="G2" t="str">
        <f>VLOOKUP(A2,Miroring!A:B,2,0)</f>
        <v>Muhamad Cesar Yasin</v>
      </c>
    </row>
    <row r="3" spans="1:7" x14ac:dyDescent="0.35">
      <c r="A3" s="1" t="s">
        <v>8</v>
      </c>
      <c r="B3" s="1" t="s">
        <v>9</v>
      </c>
      <c r="C3" s="7">
        <v>45293.467915277775</v>
      </c>
      <c r="D3" s="7">
        <v>45293.469448344906</v>
      </c>
      <c r="E3" s="1" t="s">
        <v>10</v>
      </c>
      <c r="F3" s="3">
        <f t="shared" ref="F3:F66" si="0">D3-C3</f>
        <v>1.5330671303672716E-3</v>
      </c>
      <c r="G3" t="str">
        <f>VLOOKUP(A3,Miroring!A:B,2,0)</f>
        <v>Abdul Muiz</v>
      </c>
    </row>
    <row r="4" spans="1:7" x14ac:dyDescent="0.35">
      <c r="A4" s="1" t="s">
        <v>8</v>
      </c>
      <c r="B4" s="1" t="s">
        <v>9</v>
      </c>
      <c r="C4" s="7">
        <v>45293.468656134261</v>
      </c>
      <c r="D4" s="7">
        <v>45293.468748263884</v>
      </c>
      <c r="E4" s="1" t="s">
        <v>11</v>
      </c>
      <c r="F4" s="3">
        <f t="shared" si="0"/>
        <v>9.2129623226355761E-5</v>
      </c>
      <c r="G4" t="str">
        <f>VLOOKUP(A4,Miroring!A:B,2,0)</f>
        <v>Abdul Muiz</v>
      </c>
    </row>
    <row r="5" spans="1:7" x14ac:dyDescent="0.35">
      <c r="A5" s="1" t="s">
        <v>5</v>
      </c>
      <c r="B5" s="1" t="s">
        <v>6</v>
      </c>
      <c r="C5" s="7">
        <v>45293.502062233798</v>
      </c>
      <c r="D5" s="7">
        <v>45293.533539236108</v>
      </c>
      <c r="E5" s="1" t="s">
        <v>12</v>
      </c>
      <c r="F5" s="3">
        <f t="shared" si="0"/>
        <v>3.1477002310566604E-2</v>
      </c>
      <c r="G5" t="str">
        <f>VLOOKUP(A5,Miroring!A:B,2,0)</f>
        <v>Muhamad Cesar Yasin</v>
      </c>
    </row>
    <row r="6" spans="1:7" x14ac:dyDescent="0.35">
      <c r="A6" s="1" t="s">
        <v>13</v>
      </c>
      <c r="B6" s="1" t="s">
        <v>6</v>
      </c>
      <c r="C6" s="7">
        <v>45293.502112650458</v>
      </c>
      <c r="D6" s="7">
        <v>45293.50525563657</v>
      </c>
      <c r="E6" s="1" t="s">
        <v>14</v>
      </c>
      <c r="F6" s="3">
        <f t="shared" si="0"/>
        <v>3.1429861119249836E-3</v>
      </c>
      <c r="G6" t="str">
        <f>VLOOKUP(A6,Miroring!A:B,2,0)</f>
        <v>Jauhar Andre Wicaksono</v>
      </c>
    </row>
    <row r="7" spans="1:7" x14ac:dyDescent="0.35">
      <c r="A7" s="1" t="s">
        <v>15</v>
      </c>
      <c r="B7" s="1" t="s">
        <v>6</v>
      </c>
      <c r="C7" s="7">
        <v>45293.50755185185</v>
      </c>
      <c r="D7" s="7">
        <v>45293.5310412037</v>
      </c>
      <c r="E7" s="1" t="s">
        <v>16</v>
      </c>
      <c r="F7" s="3">
        <f t="shared" si="0"/>
        <v>2.3489351850003004E-2</v>
      </c>
      <c r="G7" t="str">
        <f>VLOOKUP(A7,Miroring!A:B,2,0)</f>
        <v>Demmy Fitra Kusumawardani</v>
      </c>
    </row>
    <row r="8" spans="1:7" x14ac:dyDescent="0.35">
      <c r="A8" s="1" t="s">
        <v>17</v>
      </c>
      <c r="B8" s="1" t="s">
        <v>18</v>
      </c>
      <c r="C8" s="7">
        <v>45294.381474618051</v>
      </c>
      <c r="D8" s="7">
        <v>45294.38174853009</v>
      </c>
      <c r="E8" s="1" t="s">
        <v>19</v>
      </c>
      <c r="F8" s="3">
        <f t="shared" si="0"/>
        <v>2.7391203911975026E-4</v>
      </c>
      <c r="G8" t="str">
        <f>VLOOKUP(A8,Miroring!A:B,2,0)</f>
        <v>Kiki Robiansyah</v>
      </c>
    </row>
    <row r="9" spans="1:7" x14ac:dyDescent="0.35">
      <c r="A9" s="1" t="s">
        <v>20</v>
      </c>
      <c r="B9" s="1" t="s">
        <v>18</v>
      </c>
      <c r="C9" s="7">
        <v>45294.410028240738</v>
      </c>
      <c r="D9" s="7">
        <v>45294.410803900464</v>
      </c>
      <c r="E9" s="1" t="s">
        <v>21</v>
      </c>
      <c r="F9" s="3">
        <f t="shared" si="0"/>
        <v>7.7565972605952993E-4</v>
      </c>
      <c r="G9" t="str">
        <f>VLOOKUP(A9,Miroring!A:B,2,0)</f>
        <v>Fahmi Nurhamdi</v>
      </c>
    </row>
    <row r="10" spans="1:7" x14ac:dyDescent="0.35">
      <c r="A10" s="1" t="s">
        <v>8</v>
      </c>
      <c r="B10" s="1" t="s">
        <v>18</v>
      </c>
      <c r="C10" s="7">
        <v>45294.437473344908</v>
      </c>
      <c r="D10" s="7">
        <v>45294.465279594908</v>
      </c>
      <c r="E10" s="1" t="s">
        <v>22</v>
      </c>
      <c r="F10" s="3">
        <f t="shared" si="0"/>
        <v>2.7806250000139698E-2</v>
      </c>
      <c r="G10" t="str">
        <f>VLOOKUP(A10,Miroring!A:B,2,0)</f>
        <v>Abdul Muiz</v>
      </c>
    </row>
    <row r="11" spans="1:7" x14ac:dyDescent="0.35">
      <c r="A11" s="1" t="s">
        <v>20</v>
      </c>
      <c r="B11" s="1" t="s">
        <v>9</v>
      </c>
      <c r="C11" s="7">
        <v>45294.438287384255</v>
      </c>
      <c r="D11" s="7">
        <v>45294.46391126157</v>
      </c>
      <c r="E11" s="1" t="s">
        <v>23</v>
      </c>
      <c r="F11" s="3">
        <f t="shared" si="0"/>
        <v>2.5623877314501442E-2</v>
      </c>
      <c r="G11" t="str">
        <f>VLOOKUP(A11,Miroring!A:B,2,0)</f>
        <v>Fahmi Nurhamdi</v>
      </c>
    </row>
    <row r="12" spans="1:7" x14ac:dyDescent="0.35">
      <c r="A12" s="1" t="s">
        <v>8</v>
      </c>
      <c r="B12" s="1" t="s">
        <v>9</v>
      </c>
      <c r="C12" s="7">
        <v>45294.442248229163</v>
      </c>
      <c r="D12" s="7">
        <v>45294.458427974532</v>
      </c>
      <c r="E12" s="1" t="s">
        <v>24</v>
      </c>
      <c r="F12" s="3">
        <f t="shared" si="0"/>
        <v>1.6179745369299781E-2</v>
      </c>
      <c r="G12" t="str">
        <f>VLOOKUP(A12,Miroring!A:B,2,0)</f>
        <v>Abdul Muiz</v>
      </c>
    </row>
    <row r="13" spans="1:7" x14ac:dyDescent="0.35">
      <c r="A13" s="1" t="s">
        <v>25</v>
      </c>
      <c r="B13" s="1" t="s">
        <v>6</v>
      </c>
      <c r="C13" s="7">
        <v>45294.500060532402</v>
      </c>
      <c r="D13" s="7">
        <v>45294.533295289351</v>
      </c>
      <c r="E13" s="1" t="s">
        <v>26</v>
      </c>
      <c r="F13" s="3">
        <f t="shared" si="0"/>
        <v>3.3234756949241273E-2</v>
      </c>
      <c r="G13" t="str">
        <f>VLOOKUP(A13,Miroring!A:B,2,0)</f>
        <v>Rino Andriansyah</v>
      </c>
    </row>
    <row r="14" spans="1:7" x14ac:dyDescent="0.35">
      <c r="A14" s="1" t="s">
        <v>17</v>
      </c>
      <c r="B14" s="1" t="s">
        <v>6</v>
      </c>
      <c r="C14" s="7">
        <v>45294.500863622685</v>
      </c>
      <c r="D14" s="7">
        <v>45294.501599224532</v>
      </c>
      <c r="E14" s="1" t="s">
        <v>27</v>
      </c>
      <c r="F14" s="3">
        <f t="shared" si="0"/>
        <v>7.3560184682719409E-4</v>
      </c>
      <c r="G14" t="str">
        <f>VLOOKUP(A14,Miroring!A:B,2,0)</f>
        <v>Kiki Robiansyah</v>
      </c>
    </row>
    <row r="15" spans="1:7" x14ac:dyDescent="0.35">
      <c r="A15" s="1" t="s">
        <v>17</v>
      </c>
      <c r="B15" s="1" t="s">
        <v>18</v>
      </c>
      <c r="C15" s="7">
        <v>45294.667220370371</v>
      </c>
      <c r="D15" s="7">
        <v>45294.67497133102</v>
      </c>
      <c r="E15" s="1" t="s">
        <v>28</v>
      </c>
      <c r="F15" s="3">
        <f t="shared" si="0"/>
        <v>7.7509606489911675E-3</v>
      </c>
      <c r="G15" t="str">
        <f>VLOOKUP(A15,Miroring!A:B,2,0)</f>
        <v>Kiki Robiansyah</v>
      </c>
    </row>
    <row r="16" spans="1:7" x14ac:dyDescent="0.35">
      <c r="A16" s="1" t="s">
        <v>17</v>
      </c>
      <c r="B16" s="1" t="s">
        <v>18</v>
      </c>
      <c r="C16" s="7">
        <v>45295.374692592588</v>
      </c>
      <c r="D16" s="7">
        <v>45295.381978356483</v>
      </c>
      <c r="E16" s="1" t="s">
        <v>29</v>
      </c>
      <c r="F16" s="3">
        <f t="shared" si="0"/>
        <v>7.2857638951973058E-3</v>
      </c>
      <c r="G16" t="str">
        <f>VLOOKUP(A16,Miroring!A:B,2,0)</f>
        <v>Kiki Robiansyah</v>
      </c>
    </row>
    <row r="17" spans="1:7" x14ac:dyDescent="0.35">
      <c r="A17" s="1" t="s">
        <v>17</v>
      </c>
      <c r="B17" s="1" t="s">
        <v>18</v>
      </c>
      <c r="C17" s="7">
        <v>45295.374797303237</v>
      </c>
      <c r="D17" s="7">
        <v>45295.376086655087</v>
      </c>
      <c r="E17" s="1" t="s">
        <v>30</v>
      </c>
      <c r="F17" s="3">
        <f t="shared" si="0"/>
        <v>1.2893518505734392E-3</v>
      </c>
      <c r="G17" t="str">
        <f>VLOOKUP(A17,Miroring!A:B,2,0)</f>
        <v>Kiki Robiansyah</v>
      </c>
    </row>
    <row r="18" spans="1:7" x14ac:dyDescent="0.35">
      <c r="A18" s="1" t="s">
        <v>25</v>
      </c>
      <c r="B18" s="1" t="s">
        <v>31</v>
      </c>
      <c r="C18" s="7">
        <v>45293.393821331018</v>
      </c>
      <c r="D18" s="7">
        <v>45293.393865162034</v>
      </c>
      <c r="E18" s="1" t="s">
        <v>32</v>
      </c>
      <c r="F18" s="3">
        <f t="shared" si="0"/>
        <v>4.383101622806862E-5</v>
      </c>
      <c r="G18" t="str">
        <f>VLOOKUP(A18,Miroring!A:B,2,0)</f>
        <v>Rino Andriansyah</v>
      </c>
    </row>
    <row r="19" spans="1:7" x14ac:dyDescent="0.35">
      <c r="A19" s="1" t="s">
        <v>8</v>
      </c>
      <c r="B19" s="1" t="s">
        <v>18</v>
      </c>
      <c r="C19" s="7">
        <v>45294.375476817127</v>
      </c>
      <c r="D19" s="7">
        <v>45294.376582523146</v>
      </c>
      <c r="E19" s="1" t="s">
        <v>33</v>
      </c>
      <c r="F19" s="3">
        <f t="shared" si="0"/>
        <v>1.1057060182793066E-3</v>
      </c>
      <c r="G19" t="str">
        <f>VLOOKUP(A19,Miroring!A:B,2,0)</f>
        <v>Abdul Muiz</v>
      </c>
    </row>
    <row r="20" spans="1:7" x14ac:dyDescent="0.35">
      <c r="A20" s="1" t="s">
        <v>15</v>
      </c>
      <c r="B20" s="1" t="s">
        <v>6</v>
      </c>
      <c r="C20" s="7">
        <v>45294.502220138886</v>
      </c>
      <c r="D20" s="7">
        <v>45294.531376041668</v>
      </c>
      <c r="E20" s="1" t="s">
        <v>34</v>
      </c>
      <c r="F20" s="3">
        <f t="shared" si="0"/>
        <v>2.9155902782804333E-2</v>
      </c>
      <c r="G20" t="str">
        <f>VLOOKUP(A20,Miroring!A:B,2,0)</f>
        <v>Demmy Fitra Kusumawardani</v>
      </c>
    </row>
    <row r="21" spans="1:7" x14ac:dyDescent="0.35">
      <c r="A21" s="1" t="s">
        <v>17</v>
      </c>
      <c r="B21" s="1" t="s">
        <v>18</v>
      </c>
      <c r="C21" s="7">
        <v>45295.455816122681</v>
      </c>
      <c r="D21" s="7">
        <v>45295.46126319444</v>
      </c>
      <c r="E21" s="1" t="s">
        <v>35</v>
      </c>
      <c r="F21" s="3">
        <f t="shared" si="0"/>
        <v>5.4470717586809769E-3</v>
      </c>
      <c r="G21" t="str">
        <f>VLOOKUP(A21,Miroring!A:B,2,0)</f>
        <v>Kiki Robiansyah</v>
      </c>
    </row>
    <row r="22" spans="1:7" x14ac:dyDescent="0.35">
      <c r="A22" s="1" t="s">
        <v>20</v>
      </c>
      <c r="B22" s="1" t="s">
        <v>6</v>
      </c>
      <c r="C22" s="7">
        <v>45295.503771724536</v>
      </c>
      <c r="D22" s="7">
        <v>45295.548197453703</v>
      </c>
      <c r="E22" s="1" t="s">
        <v>36</v>
      </c>
      <c r="F22" s="3">
        <f t="shared" si="0"/>
        <v>4.4425729167414829E-2</v>
      </c>
      <c r="G22" t="str">
        <f>VLOOKUP(A22,Miroring!A:B,2,0)</f>
        <v>Fahmi Nurhamdi</v>
      </c>
    </row>
    <row r="23" spans="1:7" x14ac:dyDescent="0.35">
      <c r="A23" s="1" t="s">
        <v>17</v>
      </c>
      <c r="B23" s="1" t="s">
        <v>18</v>
      </c>
      <c r="C23" s="7">
        <v>45295.509123379627</v>
      </c>
      <c r="D23" s="7">
        <v>45295.510677974533</v>
      </c>
      <c r="E23" s="1" t="s">
        <v>37</v>
      </c>
      <c r="F23" s="3">
        <f t="shared" si="0"/>
        <v>1.5545949063380249E-3</v>
      </c>
      <c r="G23" t="str">
        <f>VLOOKUP(A23,Miroring!A:B,2,0)</f>
        <v>Kiki Robiansyah</v>
      </c>
    </row>
    <row r="24" spans="1:7" x14ac:dyDescent="0.35">
      <c r="A24" s="1" t="s">
        <v>17</v>
      </c>
      <c r="B24" s="1" t="s">
        <v>6</v>
      </c>
      <c r="C24" s="7">
        <v>45295.5448875</v>
      </c>
      <c r="D24" s="7">
        <v>45295.546882025461</v>
      </c>
      <c r="E24" s="1" t="s">
        <v>38</v>
      </c>
      <c r="F24" s="3">
        <f t="shared" si="0"/>
        <v>1.9945254607591778E-3</v>
      </c>
      <c r="G24" t="str">
        <f>VLOOKUP(A24,Miroring!A:B,2,0)</f>
        <v>Kiki Robiansyah</v>
      </c>
    </row>
    <row r="25" spans="1:7" x14ac:dyDescent="0.35">
      <c r="A25" s="1" t="s">
        <v>39</v>
      </c>
      <c r="B25" s="1" t="s">
        <v>9</v>
      </c>
      <c r="C25" s="7">
        <v>45295.563175891199</v>
      </c>
      <c r="D25" s="7">
        <v>45295.577931168977</v>
      </c>
      <c r="E25" s="1" t="s">
        <v>40</v>
      </c>
      <c r="F25" s="3">
        <f t="shared" si="0"/>
        <v>1.4755277778021991E-2</v>
      </c>
      <c r="G25" t="str">
        <f>VLOOKUP(A25,Miroring!A:B,2,0)</f>
        <v>Antony Tambunan</v>
      </c>
    </row>
    <row r="26" spans="1:7" x14ac:dyDescent="0.35">
      <c r="A26" s="1" t="s">
        <v>8</v>
      </c>
      <c r="B26" s="1" t="s">
        <v>9</v>
      </c>
      <c r="C26" s="7">
        <v>45295.648851041668</v>
      </c>
      <c r="D26" s="7">
        <v>45295.651765590279</v>
      </c>
      <c r="E26" s="1" t="s">
        <v>41</v>
      </c>
      <c r="F26" s="3">
        <f t="shared" si="0"/>
        <v>2.9145486114430241E-3</v>
      </c>
      <c r="G26" t="str">
        <f>VLOOKUP(A26,Miroring!A:B,2,0)</f>
        <v>Abdul Muiz</v>
      </c>
    </row>
    <row r="27" spans="1:7" x14ac:dyDescent="0.35">
      <c r="A27" s="1" t="s">
        <v>17</v>
      </c>
      <c r="B27" s="1" t="s">
        <v>18</v>
      </c>
      <c r="C27" s="7">
        <v>45295.654985219902</v>
      </c>
      <c r="D27" s="7">
        <v>45295.65558579861</v>
      </c>
      <c r="E27" s="1" t="s">
        <v>42</v>
      </c>
      <c r="F27" s="3">
        <f t="shared" si="0"/>
        <v>6.0057870723539963E-4</v>
      </c>
      <c r="G27" t="str">
        <f>VLOOKUP(A27,Miroring!A:B,2,0)</f>
        <v>Kiki Robiansyah</v>
      </c>
    </row>
    <row r="28" spans="1:7" x14ac:dyDescent="0.35">
      <c r="A28" s="1" t="s">
        <v>17</v>
      </c>
      <c r="B28" s="1" t="s">
        <v>18</v>
      </c>
      <c r="C28" s="7">
        <v>45295.696023645833</v>
      </c>
      <c r="D28" s="7">
        <v>45295.698467442126</v>
      </c>
      <c r="E28" s="1" t="s">
        <v>43</v>
      </c>
      <c r="F28" s="3">
        <f t="shared" si="0"/>
        <v>2.443796292936895E-3</v>
      </c>
      <c r="G28" t="str">
        <f>VLOOKUP(A28,Miroring!A:B,2,0)</f>
        <v>Kiki Robiansyah</v>
      </c>
    </row>
    <row r="29" spans="1:7" x14ac:dyDescent="0.35">
      <c r="A29" s="1" t="s">
        <v>17</v>
      </c>
      <c r="B29" s="1" t="s">
        <v>18</v>
      </c>
      <c r="C29" s="7">
        <v>45295.696093553241</v>
      </c>
      <c r="D29" s="7">
        <v>45295.697940428239</v>
      </c>
      <c r="E29" s="1" t="s">
        <v>44</v>
      </c>
      <c r="F29" s="3">
        <f t="shared" si="0"/>
        <v>1.8468749985913746E-3</v>
      </c>
      <c r="G29" t="str">
        <f>VLOOKUP(A29,Miroring!A:B,2,0)</f>
        <v>Kiki Robiansyah</v>
      </c>
    </row>
    <row r="30" spans="1:7" x14ac:dyDescent="0.35">
      <c r="A30" s="1" t="s">
        <v>45</v>
      </c>
      <c r="B30" s="1" t="s">
        <v>46</v>
      </c>
      <c r="C30" s="7">
        <v>45296.302108020835</v>
      </c>
      <c r="D30" s="7">
        <v>45296.409277430554</v>
      </c>
      <c r="E30" s="1" t="s">
        <v>47</v>
      </c>
      <c r="F30" s="3">
        <f t="shared" si="0"/>
        <v>0.10716940971906297</v>
      </c>
      <c r="G30" t="str">
        <f>VLOOKUP(A30,Miroring!A:B,2,0)</f>
        <v>Aditya Arifin Ramadhani</v>
      </c>
    </row>
    <row r="31" spans="1:7" x14ac:dyDescent="0.35">
      <c r="A31" s="1" t="s">
        <v>13</v>
      </c>
      <c r="B31" s="1" t="s">
        <v>48</v>
      </c>
      <c r="C31" s="7">
        <v>45296.327993402774</v>
      </c>
      <c r="D31" s="7" t="s">
        <v>48</v>
      </c>
      <c r="E31" s="1" t="s">
        <v>48</v>
      </c>
      <c r="F31" s="3" t="e">
        <f t="shared" si="0"/>
        <v>#VALUE!</v>
      </c>
      <c r="G31" t="str">
        <f>VLOOKUP(A31,Miroring!A:B,2,0)</f>
        <v>Jauhar Andre Wicaksono</v>
      </c>
    </row>
    <row r="32" spans="1:7" x14ac:dyDescent="0.35">
      <c r="A32" s="1" t="s">
        <v>39</v>
      </c>
      <c r="B32" s="1" t="s">
        <v>48</v>
      </c>
      <c r="C32" s="7">
        <v>45296.333552974538</v>
      </c>
      <c r="D32" s="7" t="s">
        <v>48</v>
      </c>
      <c r="E32" s="1" t="s">
        <v>48</v>
      </c>
      <c r="F32" s="3" t="e">
        <f t="shared" si="0"/>
        <v>#VALUE!</v>
      </c>
      <c r="G32" t="str">
        <f>VLOOKUP(A32,Miroring!A:B,2,0)</f>
        <v>Antony Tambunan</v>
      </c>
    </row>
    <row r="33" spans="1:7" x14ac:dyDescent="0.35">
      <c r="A33" s="1" t="s">
        <v>17</v>
      </c>
      <c r="B33" s="1" t="s">
        <v>48</v>
      </c>
      <c r="C33" s="7">
        <v>45296.33540744213</v>
      </c>
      <c r="D33" s="7" t="s">
        <v>48</v>
      </c>
      <c r="E33" s="1" t="s">
        <v>48</v>
      </c>
      <c r="F33" s="3" t="e">
        <f t="shared" si="0"/>
        <v>#VALUE!</v>
      </c>
      <c r="G33" t="str">
        <f>VLOOKUP(A33,Miroring!A:B,2,0)</f>
        <v>Kiki Robiansyah</v>
      </c>
    </row>
    <row r="34" spans="1:7" x14ac:dyDescent="0.35">
      <c r="A34" s="1" t="s">
        <v>8</v>
      </c>
      <c r="B34" s="1" t="s">
        <v>48</v>
      </c>
      <c r="C34" s="7">
        <v>45296.335564004628</v>
      </c>
      <c r="D34" s="7" t="s">
        <v>48</v>
      </c>
      <c r="E34" s="1" t="s">
        <v>48</v>
      </c>
      <c r="F34" s="3" t="e">
        <f t="shared" si="0"/>
        <v>#VALUE!</v>
      </c>
      <c r="G34" t="str">
        <f>VLOOKUP(A34,Miroring!A:B,2,0)</f>
        <v>Abdul Muiz</v>
      </c>
    </row>
    <row r="35" spans="1:7" x14ac:dyDescent="0.35">
      <c r="A35" s="1" t="s">
        <v>5</v>
      </c>
      <c r="B35" s="1" t="s">
        <v>18</v>
      </c>
      <c r="C35" s="7">
        <v>45296.343108483794</v>
      </c>
      <c r="D35" s="7">
        <v>45296.343284641203</v>
      </c>
      <c r="E35" s="1" t="s">
        <v>49</v>
      </c>
      <c r="F35" s="3">
        <f t="shared" si="0"/>
        <v>1.7615740944165736E-4</v>
      </c>
      <c r="G35" t="str">
        <f>VLOOKUP(A35,Miroring!A:B,2,0)</f>
        <v>Muhamad Cesar Yasin</v>
      </c>
    </row>
    <row r="36" spans="1:7" x14ac:dyDescent="0.35">
      <c r="A36" s="1" t="s">
        <v>5</v>
      </c>
      <c r="B36" s="1" t="s">
        <v>18</v>
      </c>
      <c r="C36" s="7">
        <v>45296.344543287036</v>
      </c>
      <c r="D36" s="7">
        <v>45296.345147685184</v>
      </c>
      <c r="E36" s="1" t="s">
        <v>42</v>
      </c>
      <c r="F36" s="3">
        <f t="shared" si="0"/>
        <v>6.0439814842538908E-4</v>
      </c>
      <c r="G36" t="str">
        <f>VLOOKUP(A36,Miroring!A:B,2,0)</f>
        <v>Muhamad Cesar Yasin</v>
      </c>
    </row>
    <row r="37" spans="1:7" x14ac:dyDescent="0.35">
      <c r="A37" s="1" t="s">
        <v>15</v>
      </c>
      <c r="B37" s="1" t="s">
        <v>46</v>
      </c>
      <c r="C37" s="7">
        <v>45296.359439039348</v>
      </c>
      <c r="D37" s="7">
        <v>45296.359555092589</v>
      </c>
      <c r="E37" s="1" t="s">
        <v>50</v>
      </c>
      <c r="F37" s="3">
        <f t="shared" si="0"/>
        <v>1.1605324107222259E-4</v>
      </c>
      <c r="G37" t="str">
        <f>VLOOKUP(A37,Miroring!A:B,2,0)</f>
        <v>Demmy Fitra Kusumawardani</v>
      </c>
    </row>
    <row r="38" spans="1:7" x14ac:dyDescent="0.35">
      <c r="A38" s="1" t="s">
        <v>15</v>
      </c>
      <c r="B38" s="1" t="s">
        <v>6</v>
      </c>
      <c r="C38" s="7">
        <v>45296.359676504631</v>
      </c>
      <c r="D38" s="7">
        <v>45296.359848761575</v>
      </c>
      <c r="E38" s="1" t="s">
        <v>51</v>
      </c>
      <c r="F38" s="3">
        <f t="shared" si="0"/>
        <v>1.7225694318767637E-4</v>
      </c>
      <c r="G38" t="str">
        <f>VLOOKUP(A38,Miroring!A:B,2,0)</f>
        <v>Demmy Fitra Kusumawardani</v>
      </c>
    </row>
    <row r="39" spans="1:7" x14ac:dyDescent="0.35">
      <c r="A39" s="1" t="s">
        <v>15</v>
      </c>
      <c r="B39" s="1" t="s">
        <v>46</v>
      </c>
      <c r="C39" s="7">
        <v>45296.360496064815</v>
      </c>
      <c r="D39" s="7">
        <v>45296.365998148147</v>
      </c>
      <c r="E39" s="1" t="s">
        <v>52</v>
      </c>
      <c r="F39" s="3">
        <f t="shared" si="0"/>
        <v>5.5020833315211348E-3</v>
      </c>
      <c r="G39" t="str">
        <f>VLOOKUP(A39,Miroring!A:B,2,0)</f>
        <v>Demmy Fitra Kusumawardani</v>
      </c>
    </row>
    <row r="40" spans="1:7" x14ac:dyDescent="0.35">
      <c r="A40" s="1" t="s">
        <v>15</v>
      </c>
      <c r="B40" s="1" t="s">
        <v>53</v>
      </c>
      <c r="C40" s="7">
        <v>45296.360932407406</v>
      </c>
      <c r="D40" s="7" t="s">
        <v>48</v>
      </c>
      <c r="E40" s="1" t="s">
        <v>48</v>
      </c>
      <c r="F40" s="3" t="e">
        <f t="shared" si="0"/>
        <v>#VALUE!</v>
      </c>
      <c r="G40" t="str">
        <f>VLOOKUP(A40,Miroring!A:B,2,0)</f>
        <v>Demmy Fitra Kusumawardani</v>
      </c>
    </row>
    <row r="41" spans="1:7" x14ac:dyDescent="0.35">
      <c r="A41" s="1" t="s">
        <v>15</v>
      </c>
      <c r="B41" s="1" t="s">
        <v>46</v>
      </c>
      <c r="C41" s="7">
        <v>45296.361181018518</v>
      </c>
      <c r="D41" s="7">
        <v>45296.361946840276</v>
      </c>
      <c r="E41" s="1" t="s">
        <v>54</v>
      </c>
      <c r="F41" s="3">
        <f t="shared" si="0"/>
        <v>7.6582175825024024E-4</v>
      </c>
      <c r="G41" t="str">
        <f>VLOOKUP(A41,Miroring!A:B,2,0)</f>
        <v>Demmy Fitra Kusumawardani</v>
      </c>
    </row>
    <row r="42" spans="1:7" x14ac:dyDescent="0.35">
      <c r="A42" s="1" t="s">
        <v>15</v>
      </c>
      <c r="B42" s="1" t="s">
        <v>53</v>
      </c>
      <c r="C42" s="7">
        <v>45296.361273842587</v>
      </c>
      <c r="D42" s="7" t="s">
        <v>48</v>
      </c>
      <c r="E42" s="1" t="s">
        <v>48</v>
      </c>
      <c r="F42" s="3" t="e">
        <f t="shared" si="0"/>
        <v>#VALUE!</v>
      </c>
      <c r="G42" t="str">
        <f>VLOOKUP(A42,Miroring!A:B,2,0)</f>
        <v>Demmy Fitra Kusumawardani</v>
      </c>
    </row>
    <row r="43" spans="1:7" x14ac:dyDescent="0.35">
      <c r="A43" s="1" t="s">
        <v>15</v>
      </c>
      <c r="B43" s="1" t="s">
        <v>18</v>
      </c>
      <c r="C43" s="7">
        <v>45296.368109374998</v>
      </c>
      <c r="D43" s="7">
        <v>45296.406175081014</v>
      </c>
      <c r="E43" s="1" t="s">
        <v>55</v>
      </c>
      <c r="F43" s="3">
        <f t="shared" si="0"/>
        <v>3.8065706015913747E-2</v>
      </c>
      <c r="G43" t="str">
        <f>VLOOKUP(A43,Miroring!A:B,2,0)</f>
        <v>Demmy Fitra Kusumawardani</v>
      </c>
    </row>
    <row r="44" spans="1:7" x14ac:dyDescent="0.35">
      <c r="A44" s="1" t="s">
        <v>45</v>
      </c>
      <c r="B44" s="1" t="s">
        <v>9</v>
      </c>
      <c r="C44" s="7">
        <v>45296.368137037032</v>
      </c>
      <c r="D44" s="7">
        <v>45296.405943252314</v>
      </c>
      <c r="E44" s="1" t="s">
        <v>56</v>
      </c>
      <c r="F44" s="3">
        <f t="shared" si="0"/>
        <v>3.7806215281307232E-2</v>
      </c>
      <c r="G44" t="str">
        <f>VLOOKUP(A44,Miroring!A:B,2,0)</f>
        <v>Aditya Arifin Ramadhani</v>
      </c>
    </row>
    <row r="45" spans="1:7" x14ac:dyDescent="0.35">
      <c r="A45" s="1" t="s">
        <v>8</v>
      </c>
      <c r="B45" s="1" t="s">
        <v>9</v>
      </c>
      <c r="C45" s="7">
        <v>45296.368157835648</v>
      </c>
      <c r="D45" s="7">
        <v>45296.405711423606</v>
      </c>
      <c r="E45" s="1" t="s">
        <v>57</v>
      </c>
      <c r="F45" s="3">
        <f t="shared" si="0"/>
        <v>3.7553587957518175E-2</v>
      </c>
      <c r="G45" t="str">
        <f>VLOOKUP(A45,Miroring!A:B,2,0)</f>
        <v>Abdul Muiz</v>
      </c>
    </row>
    <row r="46" spans="1:7" x14ac:dyDescent="0.35">
      <c r="A46" s="1" t="s">
        <v>25</v>
      </c>
      <c r="B46" s="1" t="s">
        <v>9</v>
      </c>
      <c r="C46" s="7">
        <v>45296.368798229167</v>
      </c>
      <c r="D46" s="7">
        <v>45296.369364583334</v>
      </c>
      <c r="E46" s="1" t="s">
        <v>58</v>
      </c>
      <c r="F46" s="3">
        <f t="shared" si="0"/>
        <v>5.6635416694916785E-4</v>
      </c>
      <c r="G46" t="str">
        <f>VLOOKUP(A46,Miroring!A:B,2,0)</f>
        <v>Rino Andriansyah</v>
      </c>
    </row>
    <row r="47" spans="1:7" x14ac:dyDescent="0.35">
      <c r="A47" s="1" t="s">
        <v>39</v>
      </c>
      <c r="B47" s="1" t="s">
        <v>9</v>
      </c>
      <c r="C47" s="7">
        <v>45296.368969641204</v>
      </c>
      <c r="D47" s="7">
        <v>45296.369073414353</v>
      </c>
      <c r="E47" s="1" t="s">
        <v>59</v>
      </c>
      <c r="F47" s="3">
        <f t="shared" si="0"/>
        <v>1.0377314902143553E-4</v>
      </c>
      <c r="G47" t="str">
        <f>VLOOKUP(A47,Miroring!A:B,2,0)</f>
        <v>Antony Tambunan</v>
      </c>
    </row>
    <row r="48" spans="1:7" x14ac:dyDescent="0.35">
      <c r="A48" s="1" t="s">
        <v>17</v>
      </c>
      <c r="B48" s="1" t="s">
        <v>9</v>
      </c>
      <c r="C48" s="7">
        <v>45296.369559293977</v>
      </c>
      <c r="D48" s="7">
        <v>45296.391759722217</v>
      </c>
      <c r="E48" s="1" t="s">
        <v>60</v>
      </c>
      <c r="F48" s="3">
        <f t="shared" si="0"/>
        <v>2.2200428240466863E-2</v>
      </c>
      <c r="G48" t="str">
        <f>VLOOKUP(A48,Miroring!A:B,2,0)</f>
        <v>Kiki Robiansyah</v>
      </c>
    </row>
    <row r="49" spans="1:7" x14ac:dyDescent="0.35">
      <c r="A49" s="1" t="s">
        <v>17</v>
      </c>
      <c r="B49" s="1" t="s">
        <v>9</v>
      </c>
      <c r="C49" s="7">
        <v>45296.369648344902</v>
      </c>
      <c r="D49" s="7">
        <v>45296.369762615737</v>
      </c>
      <c r="E49" s="1" t="s">
        <v>50</v>
      </c>
      <c r="F49" s="3">
        <f t="shared" si="0"/>
        <v>1.1427083518356085E-4</v>
      </c>
      <c r="G49" t="str">
        <f>VLOOKUP(A49,Miroring!A:B,2,0)</f>
        <v>Kiki Robiansyah</v>
      </c>
    </row>
    <row r="50" spans="1:7" x14ac:dyDescent="0.35">
      <c r="A50" s="1" t="s">
        <v>61</v>
      </c>
      <c r="B50" s="1" t="s">
        <v>9</v>
      </c>
      <c r="C50" s="7">
        <v>45296.37242028935</v>
      </c>
      <c r="D50" s="7">
        <v>45296.376996840278</v>
      </c>
      <c r="E50" s="1" t="s">
        <v>62</v>
      </c>
      <c r="F50" s="3">
        <f t="shared" si="0"/>
        <v>4.5765509275952354E-3</v>
      </c>
      <c r="G50" t="str">
        <f>VLOOKUP(A50,Miroring!A:B,2,0)</f>
        <v>Syawalika Imanda</v>
      </c>
    </row>
    <row r="51" spans="1:7" x14ac:dyDescent="0.35">
      <c r="A51" s="1" t="s">
        <v>17</v>
      </c>
      <c r="B51" s="1" t="s">
        <v>18</v>
      </c>
      <c r="C51" s="7">
        <v>45296.39838903935</v>
      </c>
      <c r="D51" s="7">
        <v>45296.401155011576</v>
      </c>
      <c r="E51" s="1" t="s">
        <v>63</v>
      </c>
      <c r="F51" s="3">
        <f t="shared" si="0"/>
        <v>2.7659722254611552E-3</v>
      </c>
      <c r="G51" t="str">
        <f>VLOOKUP(A51,Miroring!A:B,2,0)</f>
        <v>Kiki Robiansyah</v>
      </c>
    </row>
    <row r="52" spans="1:7" x14ac:dyDescent="0.35">
      <c r="A52" s="1" t="s">
        <v>17</v>
      </c>
      <c r="B52" s="1" t="s">
        <v>18</v>
      </c>
      <c r="C52" s="7">
        <v>45296.456032141199</v>
      </c>
      <c r="D52" s="7">
        <v>45296.466762465279</v>
      </c>
      <c r="E52" s="1" t="s">
        <v>64</v>
      </c>
      <c r="F52" s="3">
        <f t="shared" si="0"/>
        <v>1.0730324080213904E-2</v>
      </c>
      <c r="G52" t="str">
        <f>VLOOKUP(A52,Miroring!A:B,2,0)</f>
        <v>Kiki Robiansyah</v>
      </c>
    </row>
    <row r="53" spans="1:7" x14ac:dyDescent="0.35">
      <c r="A53" s="1" t="s">
        <v>17</v>
      </c>
      <c r="B53" s="1" t="s">
        <v>18</v>
      </c>
      <c r="C53" s="7">
        <v>45296.456208530093</v>
      </c>
      <c r="D53" s="7">
        <v>45296.462302777778</v>
      </c>
      <c r="E53" s="1" t="s">
        <v>65</v>
      </c>
      <c r="F53" s="3">
        <f t="shared" si="0"/>
        <v>6.0942476848140359E-3</v>
      </c>
      <c r="G53" t="str">
        <f>VLOOKUP(A53,Miroring!A:B,2,0)</f>
        <v>Kiki Robiansyah</v>
      </c>
    </row>
    <row r="54" spans="1:7" x14ac:dyDescent="0.35">
      <c r="A54" s="1" t="s">
        <v>17</v>
      </c>
      <c r="B54" s="1" t="s">
        <v>66</v>
      </c>
      <c r="C54" s="7">
        <v>45296.48595628472</v>
      </c>
      <c r="D54" s="7">
        <v>45296.518684259259</v>
      </c>
      <c r="E54" s="1" t="s">
        <v>67</v>
      </c>
      <c r="F54" s="3">
        <f t="shared" si="0"/>
        <v>3.272797453973908E-2</v>
      </c>
      <c r="G54" t="str">
        <f>VLOOKUP(A54,Miroring!A:B,2,0)</f>
        <v>Kiki Robiansyah</v>
      </c>
    </row>
    <row r="55" spans="1:7" x14ac:dyDescent="0.35">
      <c r="A55" s="1" t="s">
        <v>17</v>
      </c>
      <c r="B55" s="1" t="s">
        <v>66</v>
      </c>
      <c r="C55" s="7">
        <v>45296.486051701388</v>
      </c>
      <c r="D55" s="7">
        <v>45296.499804826388</v>
      </c>
      <c r="E55" s="1" t="s">
        <v>68</v>
      </c>
      <c r="F55" s="3">
        <f t="shared" si="0"/>
        <v>1.3753125000221189E-2</v>
      </c>
      <c r="G55" t="str">
        <f>VLOOKUP(A55,Miroring!A:B,2,0)</f>
        <v>Kiki Robiansyah</v>
      </c>
    </row>
    <row r="56" spans="1:7" x14ac:dyDescent="0.35">
      <c r="A56" s="1" t="s">
        <v>45</v>
      </c>
      <c r="B56" s="1" t="s">
        <v>6</v>
      </c>
      <c r="C56" s="7">
        <v>45296.486238657402</v>
      </c>
      <c r="D56" s="7">
        <v>45296.488917476847</v>
      </c>
      <c r="E56" s="1" t="s">
        <v>69</v>
      </c>
      <c r="F56" s="3">
        <f t="shared" si="0"/>
        <v>2.6788194445543922E-3</v>
      </c>
      <c r="G56" t="str">
        <f>VLOOKUP(A56,Miroring!A:B,2,0)</f>
        <v>Aditya Arifin Ramadhani</v>
      </c>
    </row>
    <row r="57" spans="1:7" x14ac:dyDescent="0.35">
      <c r="A57" s="1" t="s">
        <v>25</v>
      </c>
      <c r="B57" s="1" t="s">
        <v>9</v>
      </c>
      <c r="C57" s="7">
        <v>45296.542480127311</v>
      </c>
      <c r="D57" s="7">
        <v>45296.543456631945</v>
      </c>
      <c r="E57" s="1" t="s">
        <v>70</v>
      </c>
      <c r="F57" s="3">
        <f t="shared" si="0"/>
        <v>9.765046343090944E-4</v>
      </c>
      <c r="G57" t="str">
        <f>VLOOKUP(A57,Miroring!A:B,2,0)</f>
        <v>Rino Andriansyah</v>
      </c>
    </row>
    <row r="58" spans="1:7" x14ac:dyDescent="0.35">
      <c r="A58" s="1" t="s">
        <v>17</v>
      </c>
      <c r="B58" s="1" t="s">
        <v>18</v>
      </c>
      <c r="C58" s="7">
        <v>45296.66234456018</v>
      </c>
      <c r="D58" s="7">
        <v>45296.667753703703</v>
      </c>
      <c r="E58" s="1" t="s">
        <v>71</v>
      </c>
      <c r="F58" s="3">
        <f t="shared" si="0"/>
        <v>5.4091435231384821E-3</v>
      </c>
      <c r="G58" t="str">
        <f>VLOOKUP(A58,Miroring!A:B,2,0)</f>
        <v>Kiki Robiansyah</v>
      </c>
    </row>
    <row r="59" spans="1:7" x14ac:dyDescent="0.35">
      <c r="A59" s="1" t="s">
        <v>17</v>
      </c>
      <c r="B59" s="1" t="s">
        <v>18</v>
      </c>
      <c r="C59" s="7">
        <v>45296.662456944439</v>
      </c>
      <c r="D59" s="7">
        <v>45296.664479432868</v>
      </c>
      <c r="E59" s="1" t="s">
        <v>72</v>
      </c>
      <c r="F59" s="3">
        <f t="shared" si="0"/>
        <v>2.0224884283379652E-3</v>
      </c>
      <c r="G59" t="str">
        <f>VLOOKUP(A59,Miroring!A:B,2,0)</f>
        <v>Kiki Robiansyah</v>
      </c>
    </row>
    <row r="60" spans="1:7" x14ac:dyDescent="0.35">
      <c r="A60" s="1" t="s">
        <v>73</v>
      </c>
      <c r="B60" s="1" t="s">
        <v>18</v>
      </c>
      <c r="C60" s="7">
        <v>45297.366545567129</v>
      </c>
      <c r="D60" s="7">
        <v>45297.366592511571</v>
      </c>
      <c r="E60" s="1" t="s">
        <v>74</v>
      </c>
      <c r="F60" s="3">
        <f t="shared" si="0"/>
        <v>4.6944442146923393E-5</v>
      </c>
      <c r="G60" t="str">
        <f>VLOOKUP(A60,Miroring!A:B,2,0)</f>
        <v>Kiki Robiansyah</v>
      </c>
    </row>
    <row r="61" spans="1:7" x14ac:dyDescent="0.35">
      <c r="A61" s="1" t="s">
        <v>25</v>
      </c>
      <c r="B61" s="1" t="s">
        <v>6</v>
      </c>
      <c r="C61" s="7">
        <v>45297.501242673607</v>
      </c>
      <c r="D61" s="7">
        <v>45297.541561342594</v>
      </c>
      <c r="E61" s="1" t="s">
        <v>75</v>
      </c>
      <c r="F61" s="3">
        <f t="shared" si="0"/>
        <v>4.0318668987310957E-2</v>
      </c>
      <c r="G61" t="str">
        <f>VLOOKUP(A61,Miroring!A:B,2,0)</f>
        <v>Rino Andriansyah</v>
      </c>
    </row>
    <row r="62" spans="1:7" x14ac:dyDescent="0.35">
      <c r="A62" s="1" t="s">
        <v>39</v>
      </c>
      <c r="B62" s="1" t="s">
        <v>6</v>
      </c>
      <c r="C62" s="7">
        <v>45297.542607754629</v>
      </c>
      <c r="D62" s="7">
        <v>45297.547851886571</v>
      </c>
      <c r="E62" s="1" t="s">
        <v>76</v>
      </c>
      <c r="F62" s="3">
        <f t="shared" si="0"/>
        <v>5.2441319421632215E-3</v>
      </c>
      <c r="G62" t="str">
        <f>VLOOKUP(A62,Miroring!A:B,2,0)</f>
        <v>Antony Tambunan</v>
      </c>
    </row>
    <row r="63" spans="1:7" x14ac:dyDescent="0.35">
      <c r="A63" s="1" t="s">
        <v>73</v>
      </c>
      <c r="B63" s="1" t="s">
        <v>6</v>
      </c>
      <c r="C63" s="7">
        <v>45297.542990358794</v>
      </c>
      <c r="D63" s="7">
        <v>45297.543001354163</v>
      </c>
      <c r="E63" s="1" t="s">
        <v>77</v>
      </c>
      <c r="F63" s="3">
        <f t="shared" si="0"/>
        <v>1.099536893889308E-5</v>
      </c>
      <c r="G63" t="str">
        <f>VLOOKUP(A63,Miroring!A:B,2,0)</f>
        <v>Kiki Robiansyah</v>
      </c>
    </row>
    <row r="64" spans="1:7" x14ac:dyDescent="0.35">
      <c r="A64" s="1" t="s">
        <v>73</v>
      </c>
      <c r="B64" s="1" t="s">
        <v>18</v>
      </c>
      <c r="C64" s="7">
        <v>45297.685037962961</v>
      </c>
      <c r="D64" s="7">
        <v>45297.692706481481</v>
      </c>
      <c r="E64" s="1" t="s">
        <v>78</v>
      </c>
      <c r="F64" s="3">
        <f t="shared" si="0"/>
        <v>7.6685185194946826E-3</v>
      </c>
      <c r="G64" t="str">
        <f>VLOOKUP(A64,Miroring!A:B,2,0)</f>
        <v>Kiki Robiansyah</v>
      </c>
    </row>
    <row r="65" spans="1:7" x14ac:dyDescent="0.35">
      <c r="A65" s="1" t="s">
        <v>73</v>
      </c>
      <c r="B65" s="1" t="s">
        <v>18</v>
      </c>
      <c r="C65" s="7">
        <v>45297.685110104168</v>
      </c>
      <c r="D65" s="7">
        <v>45297.692635497682</v>
      </c>
      <c r="E65" s="1" t="s">
        <v>79</v>
      </c>
      <c r="F65" s="3">
        <f t="shared" si="0"/>
        <v>7.5253935137880035E-3</v>
      </c>
      <c r="G65" t="str">
        <f>VLOOKUP(A65,Miroring!A:B,2,0)</f>
        <v>Kiki Robiansyah</v>
      </c>
    </row>
    <row r="66" spans="1:7" x14ac:dyDescent="0.35">
      <c r="A66" s="1" t="s">
        <v>25</v>
      </c>
      <c r="B66" s="1" t="s">
        <v>6</v>
      </c>
      <c r="C66" s="7">
        <v>45298.500287962961</v>
      </c>
      <c r="D66" s="7">
        <v>45298.537305671292</v>
      </c>
      <c r="E66" s="1" t="s">
        <v>80</v>
      </c>
      <c r="F66" s="3">
        <f t="shared" si="0"/>
        <v>3.701770833140472E-2</v>
      </c>
      <c r="G66" t="str">
        <f>VLOOKUP(A66,Miroring!A:B,2,0)</f>
        <v>Rino Andriansyah</v>
      </c>
    </row>
    <row r="67" spans="1:7" x14ac:dyDescent="0.35">
      <c r="A67" s="1" t="s">
        <v>81</v>
      </c>
      <c r="B67" s="1" t="s">
        <v>18</v>
      </c>
      <c r="C67" s="7">
        <v>45299.36137893518</v>
      </c>
      <c r="D67" s="7">
        <v>45299.361741203698</v>
      </c>
      <c r="E67" s="1" t="s">
        <v>82</v>
      </c>
      <c r="F67" s="3">
        <f t="shared" ref="F67:F130" si="1">D67-C67</f>
        <v>3.6226851807441562E-4</v>
      </c>
      <c r="G67" t="str">
        <f>VLOOKUP(A67,Miroring!A:B,2,0)</f>
        <v>Abdul Muiz</v>
      </c>
    </row>
    <row r="68" spans="1:7" x14ac:dyDescent="0.35">
      <c r="A68" s="1" t="s">
        <v>83</v>
      </c>
      <c r="B68" s="1" t="s">
        <v>18</v>
      </c>
      <c r="C68" s="7">
        <v>45299.397105208329</v>
      </c>
      <c r="D68" s="7">
        <v>45299.398371145835</v>
      </c>
      <c r="E68" s="1" t="s">
        <v>84</v>
      </c>
      <c r="F68" s="3">
        <f t="shared" si="1"/>
        <v>1.2659375061048195E-3</v>
      </c>
      <c r="G68" t="str">
        <f>VLOOKUP(A68,Miroring!A:B,2,0)</f>
        <v>Muhamad Cesar Yasin</v>
      </c>
    </row>
    <row r="69" spans="1:7" x14ac:dyDescent="0.35">
      <c r="A69" s="1" t="s">
        <v>13</v>
      </c>
      <c r="B69" s="1" t="s">
        <v>46</v>
      </c>
      <c r="C69" s="7">
        <v>45299.409646412038</v>
      </c>
      <c r="D69" s="7">
        <v>45299.409973182868</v>
      </c>
      <c r="E69" s="1" t="s">
        <v>85</v>
      </c>
      <c r="F69" s="3">
        <f t="shared" si="1"/>
        <v>3.2677083072485402E-4</v>
      </c>
      <c r="G69" t="str">
        <f>VLOOKUP(A69,Miroring!A:B,2,0)</f>
        <v>Jauhar Andre Wicaksono</v>
      </c>
    </row>
    <row r="70" spans="1:7" x14ac:dyDescent="0.35">
      <c r="A70" s="1" t="s">
        <v>13</v>
      </c>
      <c r="B70" s="1" t="s">
        <v>46</v>
      </c>
      <c r="C70" s="7">
        <v>45299.410089699071</v>
      </c>
      <c r="D70" s="7">
        <v>45299.410905173609</v>
      </c>
      <c r="E70" s="1" t="s">
        <v>86</v>
      </c>
      <c r="F70" s="3">
        <f t="shared" si="1"/>
        <v>8.1547453737584874E-4</v>
      </c>
      <c r="G70" t="str">
        <f>VLOOKUP(A70,Miroring!A:B,2,0)</f>
        <v>Jauhar Andre Wicaksono</v>
      </c>
    </row>
    <row r="71" spans="1:7" x14ac:dyDescent="0.35">
      <c r="A71" s="1" t="s">
        <v>13</v>
      </c>
      <c r="B71" s="1" t="s">
        <v>46</v>
      </c>
      <c r="C71" s="7">
        <v>45299.411957951386</v>
      </c>
      <c r="D71" s="7">
        <v>45299.41235543981</v>
      </c>
      <c r="E71" s="1" t="s">
        <v>87</v>
      </c>
      <c r="F71" s="3">
        <f t="shared" si="1"/>
        <v>3.9748842391418293E-4</v>
      </c>
      <c r="G71" t="str">
        <f>VLOOKUP(A71,Miroring!A:B,2,0)</f>
        <v>Jauhar Andre Wicaksono</v>
      </c>
    </row>
    <row r="72" spans="1:7" x14ac:dyDescent="0.35">
      <c r="A72" s="1" t="s">
        <v>73</v>
      </c>
      <c r="B72" s="1" t="s">
        <v>18</v>
      </c>
      <c r="C72" s="7">
        <v>45299.414800694445</v>
      </c>
      <c r="D72" s="7">
        <v>45299.417488541665</v>
      </c>
      <c r="E72" s="1" t="s">
        <v>88</v>
      </c>
      <c r="F72" s="3">
        <f t="shared" si="1"/>
        <v>2.6878472199314274E-3</v>
      </c>
      <c r="G72" t="str">
        <f>VLOOKUP(A72,Miroring!A:B,2,0)</f>
        <v>Kiki Robiansyah</v>
      </c>
    </row>
    <row r="73" spans="1:7" x14ac:dyDescent="0.35">
      <c r="A73" s="1" t="s">
        <v>73</v>
      </c>
      <c r="B73" s="1" t="s">
        <v>18</v>
      </c>
      <c r="C73" s="7">
        <v>45299.414879710646</v>
      </c>
      <c r="D73" s="7">
        <v>45299.415671759256</v>
      </c>
      <c r="E73" s="1" t="s">
        <v>89</v>
      </c>
      <c r="F73" s="3">
        <f t="shared" si="1"/>
        <v>7.9204860958270729E-4</v>
      </c>
      <c r="G73" t="str">
        <f>VLOOKUP(A73,Miroring!A:B,2,0)</f>
        <v>Kiki Robiansyah</v>
      </c>
    </row>
    <row r="74" spans="1:7" x14ac:dyDescent="0.35">
      <c r="A74" s="1" t="s">
        <v>73</v>
      </c>
      <c r="B74" s="1" t="s">
        <v>18</v>
      </c>
      <c r="C74" s="7">
        <v>45299.414956678236</v>
      </c>
      <c r="D74" s="7">
        <v>45299.415149340275</v>
      </c>
      <c r="E74" s="1" t="s">
        <v>90</v>
      </c>
      <c r="F74" s="3">
        <f t="shared" si="1"/>
        <v>1.9266203889856115E-4</v>
      </c>
      <c r="G74" t="str">
        <f>VLOOKUP(A74,Miroring!A:B,2,0)</f>
        <v>Kiki Robiansyah</v>
      </c>
    </row>
    <row r="75" spans="1:7" x14ac:dyDescent="0.35">
      <c r="A75" s="1" t="s">
        <v>91</v>
      </c>
      <c r="B75" s="1" t="s">
        <v>46</v>
      </c>
      <c r="C75" s="7">
        <v>45299.423799224533</v>
      </c>
      <c r="D75" s="7">
        <v>45299.42396832176</v>
      </c>
      <c r="E75" s="1" t="s">
        <v>51</v>
      </c>
      <c r="F75" s="3">
        <f t="shared" si="1"/>
        <v>1.6909722762648016E-4</v>
      </c>
      <c r="G75" t="str">
        <f>VLOOKUP(A75,Miroring!A:B,2,0)</f>
        <v>Demmy Fitra Kusumawardani</v>
      </c>
    </row>
    <row r="76" spans="1:7" x14ac:dyDescent="0.35">
      <c r="A76" s="1" t="s">
        <v>13</v>
      </c>
      <c r="B76" s="1" t="s">
        <v>9</v>
      </c>
      <c r="C76" s="7">
        <v>45299.430069444439</v>
      </c>
      <c r="D76" s="7">
        <v>45299.430274074075</v>
      </c>
      <c r="E76" s="1" t="s">
        <v>92</v>
      </c>
      <c r="F76" s="3">
        <f t="shared" si="1"/>
        <v>2.0462963584577665E-4</v>
      </c>
      <c r="G76" t="str">
        <f>VLOOKUP(A76,Miroring!A:B,2,0)</f>
        <v>Jauhar Andre Wicaksono</v>
      </c>
    </row>
    <row r="77" spans="1:7" x14ac:dyDescent="0.35">
      <c r="A77" s="1" t="s">
        <v>73</v>
      </c>
      <c r="B77" s="1" t="s">
        <v>9</v>
      </c>
      <c r="C77" s="7">
        <v>45299.430982523147</v>
      </c>
      <c r="D77" s="7">
        <v>45299.433740358792</v>
      </c>
      <c r="E77" s="1" t="s">
        <v>63</v>
      </c>
      <c r="F77" s="3">
        <f t="shared" si="1"/>
        <v>2.7578356457524933E-3</v>
      </c>
      <c r="G77" t="str">
        <f>VLOOKUP(A77,Miroring!A:B,2,0)</f>
        <v>Kiki Robiansyah</v>
      </c>
    </row>
    <row r="78" spans="1:7" x14ac:dyDescent="0.35">
      <c r="A78" s="1" t="s">
        <v>73</v>
      </c>
      <c r="B78" s="1" t="s">
        <v>9</v>
      </c>
      <c r="C78" s="7">
        <v>45299.431306215272</v>
      </c>
      <c r="D78" s="7">
        <v>45299.43207106481</v>
      </c>
      <c r="E78" s="1" t="s">
        <v>54</v>
      </c>
      <c r="F78" s="3">
        <f t="shared" si="1"/>
        <v>7.6484953751787543E-4</v>
      </c>
      <c r="G78" t="str">
        <f>VLOOKUP(A78,Miroring!A:B,2,0)</f>
        <v>Kiki Robiansyah</v>
      </c>
    </row>
    <row r="79" spans="1:7" x14ac:dyDescent="0.35">
      <c r="A79" s="1" t="s">
        <v>13</v>
      </c>
      <c r="B79" s="1" t="s">
        <v>46</v>
      </c>
      <c r="C79" s="7">
        <v>45299.44612685185</v>
      </c>
      <c r="D79" s="7">
        <v>45299.449293483791</v>
      </c>
      <c r="E79" s="1" t="s">
        <v>93</v>
      </c>
      <c r="F79" s="3">
        <f t="shared" si="1"/>
        <v>3.1666319409850985E-3</v>
      </c>
      <c r="G79" t="str">
        <f>VLOOKUP(A79,Miroring!A:B,2,0)</f>
        <v>Jauhar Andre Wicaksono</v>
      </c>
    </row>
    <row r="80" spans="1:7" x14ac:dyDescent="0.35">
      <c r="A80" s="1" t="s">
        <v>83</v>
      </c>
      <c r="B80" s="1" t="s">
        <v>9</v>
      </c>
      <c r="C80" s="7">
        <v>45299.446194826385</v>
      </c>
      <c r="D80" s="7">
        <v>45299.449247569442</v>
      </c>
      <c r="E80" s="1" t="s">
        <v>94</v>
      </c>
      <c r="F80" s="3">
        <f t="shared" si="1"/>
        <v>3.0527430571964942E-3</v>
      </c>
      <c r="G80" t="str">
        <f>VLOOKUP(A80,Miroring!A:B,2,0)</f>
        <v>Muhamad Cesar Yasin</v>
      </c>
    </row>
    <row r="81" spans="1:7" x14ac:dyDescent="0.35">
      <c r="A81" s="1" t="s">
        <v>95</v>
      </c>
      <c r="B81" s="1" t="s">
        <v>46</v>
      </c>
      <c r="C81" s="7">
        <v>45299.44619938657</v>
      </c>
      <c r="D81" s="7">
        <v>45299.448604247686</v>
      </c>
      <c r="E81" s="1" t="s">
        <v>96</v>
      </c>
      <c r="F81" s="3">
        <f t="shared" si="1"/>
        <v>2.4048611157923006E-3</v>
      </c>
      <c r="G81" t="str">
        <f>VLOOKUP(A81,Miroring!A:B,2,0)</f>
        <v>Aditya Arifin Ramadhani</v>
      </c>
    </row>
    <row r="82" spans="1:7" x14ac:dyDescent="0.35">
      <c r="A82" s="1" t="s">
        <v>39</v>
      </c>
      <c r="B82" s="1" t="s">
        <v>9</v>
      </c>
      <c r="C82" s="7">
        <v>45295.448287465275</v>
      </c>
      <c r="D82" s="7">
        <v>45295.453934953701</v>
      </c>
      <c r="E82" s="1" t="s">
        <v>97</v>
      </c>
      <c r="F82" s="3">
        <f t="shared" si="1"/>
        <v>5.6474884258932434E-3</v>
      </c>
      <c r="G82" t="str">
        <f>VLOOKUP(A82,Miroring!A:B,2,0)</f>
        <v>Antony Tambunan</v>
      </c>
    </row>
    <row r="83" spans="1:7" x14ac:dyDescent="0.35">
      <c r="A83" s="1" t="s">
        <v>17</v>
      </c>
      <c r="B83" s="1" t="s">
        <v>18</v>
      </c>
      <c r="C83" s="7">
        <v>45295.509051006942</v>
      </c>
      <c r="D83" s="7">
        <v>45295.511015625001</v>
      </c>
      <c r="E83" s="1" t="s">
        <v>98</v>
      </c>
      <c r="F83" s="3">
        <f t="shared" si="1"/>
        <v>1.9646180589916185E-3</v>
      </c>
      <c r="G83" t="str">
        <f>VLOOKUP(A83,Miroring!A:B,2,0)</f>
        <v>Kiki Robiansyah</v>
      </c>
    </row>
    <row r="84" spans="1:7" x14ac:dyDescent="0.35">
      <c r="A84" s="1" t="s">
        <v>17</v>
      </c>
      <c r="B84" s="1" t="s">
        <v>18</v>
      </c>
      <c r="C84" s="7">
        <v>45295.600124039353</v>
      </c>
      <c r="D84" s="7">
        <v>45295.601490972222</v>
      </c>
      <c r="E84" s="1" t="s">
        <v>99</v>
      </c>
      <c r="F84" s="3">
        <f t="shared" si="1"/>
        <v>1.3669328691321425E-3</v>
      </c>
      <c r="G84" t="str">
        <f>VLOOKUP(A84,Miroring!A:B,2,0)</f>
        <v>Kiki Robiansyah</v>
      </c>
    </row>
    <row r="85" spans="1:7" x14ac:dyDescent="0.35">
      <c r="A85" s="1" t="s">
        <v>15</v>
      </c>
      <c r="B85" s="1" t="s">
        <v>48</v>
      </c>
      <c r="C85" s="7">
        <v>45296.359322800927</v>
      </c>
      <c r="D85" s="7" t="s">
        <v>48</v>
      </c>
      <c r="E85" s="1" t="s">
        <v>48</v>
      </c>
      <c r="F85" s="3" t="e">
        <f t="shared" si="1"/>
        <v>#VALUE!</v>
      </c>
      <c r="G85" t="str">
        <f>VLOOKUP(A85,Miroring!A:B,2,0)</f>
        <v>Demmy Fitra Kusumawardani</v>
      </c>
    </row>
    <row r="86" spans="1:7" x14ac:dyDescent="0.35">
      <c r="A86" s="1" t="s">
        <v>15</v>
      </c>
      <c r="B86" s="1" t="s">
        <v>53</v>
      </c>
      <c r="C86" s="7">
        <v>45296.361032673609</v>
      </c>
      <c r="D86" s="7" t="s">
        <v>48</v>
      </c>
      <c r="E86" s="1" t="s">
        <v>48</v>
      </c>
      <c r="F86" s="3" t="e">
        <f t="shared" si="1"/>
        <v>#VALUE!</v>
      </c>
      <c r="G86" t="str">
        <f>VLOOKUP(A86,Miroring!A:B,2,0)</f>
        <v>Demmy Fitra Kusumawardani</v>
      </c>
    </row>
    <row r="87" spans="1:7" x14ac:dyDescent="0.35">
      <c r="A87" s="1" t="s">
        <v>17</v>
      </c>
      <c r="B87" s="1" t="s">
        <v>9</v>
      </c>
      <c r="C87" s="7">
        <v>45296.36825482639</v>
      </c>
      <c r="D87" s="7">
        <v>45296.368267511571</v>
      </c>
      <c r="E87" s="1" t="s">
        <v>77</v>
      </c>
      <c r="F87" s="3">
        <f t="shared" si="1"/>
        <v>1.2685180990956724E-5</v>
      </c>
      <c r="G87" t="str">
        <f>VLOOKUP(A87,Miroring!A:B,2,0)</f>
        <v>Kiki Robiansyah</v>
      </c>
    </row>
    <row r="88" spans="1:7" x14ac:dyDescent="0.35">
      <c r="A88" s="1" t="s">
        <v>13</v>
      </c>
      <c r="B88" s="1" t="s">
        <v>9</v>
      </c>
      <c r="C88" s="7">
        <v>45296.368847256941</v>
      </c>
      <c r="D88" s="7">
        <v>45296.369360532408</v>
      </c>
      <c r="E88" s="1" t="s">
        <v>100</v>
      </c>
      <c r="F88" s="3">
        <f t="shared" si="1"/>
        <v>5.1327546680113301E-4</v>
      </c>
      <c r="G88" t="str">
        <f>VLOOKUP(A88,Miroring!A:B,2,0)</f>
        <v>Jauhar Andre Wicaksono</v>
      </c>
    </row>
    <row r="89" spans="1:7" x14ac:dyDescent="0.35">
      <c r="A89" s="1" t="s">
        <v>45</v>
      </c>
      <c r="B89" s="1" t="s">
        <v>18</v>
      </c>
      <c r="C89" s="7">
        <v>45296.472184409722</v>
      </c>
      <c r="D89" s="7">
        <v>45296.476503275459</v>
      </c>
      <c r="E89" s="1" t="s">
        <v>101</v>
      </c>
      <c r="F89" s="3">
        <f t="shared" si="1"/>
        <v>4.3188657364225946E-3</v>
      </c>
      <c r="G89" t="str">
        <f>VLOOKUP(A89,Miroring!A:B,2,0)</f>
        <v>Aditya Arifin Ramadhani</v>
      </c>
    </row>
    <row r="90" spans="1:7" x14ac:dyDescent="0.35">
      <c r="A90" s="1" t="s">
        <v>45</v>
      </c>
      <c r="B90" s="1" t="s">
        <v>18</v>
      </c>
      <c r="C90" s="7">
        <v>45296.472272916668</v>
      </c>
      <c r="D90" s="7">
        <v>45296.472963576387</v>
      </c>
      <c r="E90" s="1" t="s">
        <v>102</v>
      </c>
      <c r="F90" s="3">
        <f t="shared" si="1"/>
        <v>6.9065971911186352E-4</v>
      </c>
      <c r="G90" t="str">
        <f>VLOOKUP(A90,Miroring!A:B,2,0)</f>
        <v>Aditya Arifin Ramadhani</v>
      </c>
    </row>
    <row r="91" spans="1:7" x14ac:dyDescent="0.35">
      <c r="A91" s="1" t="s">
        <v>8</v>
      </c>
      <c r="B91" s="1" t="s">
        <v>66</v>
      </c>
      <c r="C91" s="7">
        <v>45296.487282256945</v>
      </c>
      <c r="D91" s="7">
        <v>45296.488602083329</v>
      </c>
      <c r="E91" s="1" t="s">
        <v>103</v>
      </c>
      <c r="F91" s="3">
        <f t="shared" si="1"/>
        <v>1.3198263841331936E-3</v>
      </c>
      <c r="G91" t="str">
        <f>VLOOKUP(A91,Miroring!A:B,2,0)</f>
        <v>Abdul Muiz</v>
      </c>
    </row>
    <row r="92" spans="1:7" x14ac:dyDescent="0.35">
      <c r="A92" s="1" t="s">
        <v>39</v>
      </c>
      <c r="B92" s="1" t="s">
        <v>6</v>
      </c>
      <c r="C92" s="7">
        <v>45296.5449099537</v>
      </c>
      <c r="D92" s="7">
        <v>45296.545118668982</v>
      </c>
      <c r="E92" s="1" t="s">
        <v>104</v>
      </c>
      <c r="F92" s="3">
        <f t="shared" si="1"/>
        <v>2.0871528249699622E-4</v>
      </c>
      <c r="G92" t="str">
        <f>VLOOKUP(A92,Miroring!A:B,2,0)</f>
        <v>Antony Tambunan</v>
      </c>
    </row>
    <row r="93" spans="1:7" x14ac:dyDescent="0.35">
      <c r="A93" s="1" t="s">
        <v>17</v>
      </c>
      <c r="B93" s="1" t="s">
        <v>18</v>
      </c>
      <c r="C93" s="7">
        <v>45296.603712534721</v>
      </c>
      <c r="D93" s="7">
        <v>45296.605942094902</v>
      </c>
      <c r="E93" s="1" t="s">
        <v>105</v>
      </c>
      <c r="F93" s="3">
        <f t="shared" si="1"/>
        <v>2.2295601811492816E-3</v>
      </c>
      <c r="G93" t="str">
        <f>VLOOKUP(A93,Miroring!A:B,2,0)</f>
        <v>Kiki Robiansyah</v>
      </c>
    </row>
    <row r="94" spans="1:7" x14ac:dyDescent="0.35">
      <c r="A94" s="1" t="s">
        <v>91</v>
      </c>
      <c r="B94" s="1" t="s">
        <v>46</v>
      </c>
      <c r="C94" s="7">
        <v>45299.446321446754</v>
      </c>
      <c r="D94" s="7">
        <v>45299.447568206015</v>
      </c>
      <c r="E94" s="1" t="s">
        <v>106</v>
      </c>
      <c r="F94" s="3">
        <f t="shared" si="1"/>
        <v>1.2467592605389655E-3</v>
      </c>
      <c r="G94" t="str">
        <f>VLOOKUP(A94,Miroring!A:B,2,0)</f>
        <v>Demmy Fitra Kusumawardani</v>
      </c>
    </row>
    <row r="95" spans="1:7" x14ac:dyDescent="0.35">
      <c r="A95" s="1" t="s">
        <v>91</v>
      </c>
      <c r="B95" s="1" t="s">
        <v>46</v>
      </c>
      <c r="C95" s="7">
        <v>45299.446448298608</v>
      </c>
      <c r="D95" s="7">
        <v>45299.447348842594</v>
      </c>
      <c r="E95" s="1" t="s">
        <v>107</v>
      </c>
      <c r="F95" s="3">
        <f t="shared" si="1"/>
        <v>9.0054398606298491E-4</v>
      </c>
      <c r="G95" t="str">
        <f>VLOOKUP(A95,Miroring!A:B,2,0)</f>
        <v>Demmy Fitra Kusumawardani</v>
      </c>
    </row>
    <row r="96" spans="1:7" x14ac:dyDescent="0.35">
      <c r="A96" s="1" t="s">
        <v>108</v>
      </c>
      <c r="B96" s="1" t="s">
        <v>18</v>
      </c>
      <c r="C96" s="7">
        <v>45299.449661145831</v>
      </c>
      <c r="D96" s="7">
        <v>45299.45255347222</v>
      </c>
      <c r="E96" s="1" t="s">
        <v>109</v>
      </c>
      <c r="F96" s="3">
        <f t="shared" si="1"/>
        <v>2.8923263889737427E-3</v>
      </c>
      <c r="G96" t="str">
        <f>VLOOKUP(A96,Miroring!A:B,2,0)</f>
        <v>Rizky Alfiandi</v>
      </c>
    </row>
    <row r="97" spans="1:7" x14ac:dyDescent="0.35">
      <c r="A97" s="1" t="s">
        <v>81</v>
      </c>
      <c r="B97" s="1" t="s">
        <v>9</v>
      </c>
      <c r="C97" s="7">
        <v>45299.450900810181</v>
      </c>
      <c r="D97" s="7">
        <v>45299.451661493054</v>
      </c>
      <c r="E97" s="1" t="s">
        <v>54</v>
      </c>
      <c r="F97" s="3">
        <f t="shared" si="1"/>
        <v>7.6068287307862192E-4</v>
      </c>
      <c r="G97" t="str">
        <f>VLOOKUP(A97,Miroring!A:B,2,0)</f>
        <v>Abdul Muiz</v>
      </c>
    </row>
    <row r="98" spans="1:7" x14ac:dyDescent="0.35">
      <c r="A98" s="1" t="s">
        <v>73</v>
      </c>
      <c r="B98" s="1" t="s">
        <v>18</v>
      </c>
      <c r="C98" s="7">
        <v>45299.467893402776</v>
      </c>
      <c r="D98" s="7">
        <v>45299.468170717591</v>
      </c>
      <c r="E98" s="1" t="s">
        <v>19</v>
      </c>
      <c r="F98" s="3">
        <f t="shared" si="1"/>
        <v>2.7731481532100588E-4</v>
      </c>
      <c r="G98" t="str">
        <f>VLOOKUP(A98,Miroring!A:B,2,0)</f>
        <v>Kiki Robiansyah</v>
      </c>
    </row>
    <row r="99" spans="1:7" x14ac:dyDescent="0.35">
      <c r="A99" s="1" t="s">
        <v>13</v>
      </c>
      <c r="B99" s="1" t="s">
        <v>46</v>
      </c>
      <c r="C99" s="7">
        <v>45299.469129976853</v>
      </c>
      <c r="D99" s="7">
        <v>45299.469328090279</v>
      </c>
      <c r="E99" s="1" t="s">
        <v>92</v>
      </c>
      <c r="F99" s="3">
        <f t="shared" si="1"/>
        <v>1.9811342644970864E-4</v>
      </c>
      <c r="G99" t="str">
        <f>VLOOKUP(A99,Miroring!A:B,2,0)</f>
        <v>Jauhar Andre Wicaksono</v>
      </c>
    </row>
    <row r="100" spans="1:7" x14ac:dyDescent="0.35">
      <c r="A100" s="1" t="s">
        <v>83</v>
      </c>
      <c r="B100" s="1" t="s">
        <v>9</v>
      </c>
      <c r="C100" s="7">
        <v>45299.469755474536</v>
      </c>
      <c r="D100" s="7">
        <v>45299.469959259259</v>
      </c>
      <c r="E100" s="1" t="s">
        <v>104</v>
      </c>
      <c r="F100" s="3">
        <f t="shared" si="1"/>
        <v>2.0378472254378721E-4</v>
      </c>
      <c r="G100" t="str">
        <f>VLOOKUP(A100,Miroring!A:B,2,0)</f>
        <v>Muhamad Cesar Yasin</v>
      </c>
    </row>
    <row r="101" spans="1:7" x14ac:dyDescent="0.35">
      <c r="A101" s="1" t="s">
        <v>108</v>
      </c>
      <c r="B101" s="1" t="s">
        <v>9</v>
      </c>
      <c r="C101" s="7">
        <v>45299.470635995371</v>
      </c>
      <c r="D101" s="7">
        <v>45299.470945289351</v>
      </c>
      <c r="E101" s="1" t="s">
        <v>110</v>
      </c>
      <c r="F101" s="3">
        <f t="shared" si="1"/>
        <v>3.0929398053558543E-4</v>
      </c>
      <c r="G101" t="str">
        <f>VLOOKUP(A101,Miroring!A:B,2,0)</f>
        <v>Rizky Alfiandi</v>
      </c>
    </row>
    <row r="102" spans="1:7" x14ac:dyDescent="0.35">
      <c r="A102" s="1" t="s">
        <v>111</v>
      </c>
      <c r="B102" s="1" t="s">
        <v>31</v>
      </c>
      <c r="C102" s="7">
        <v>45299.491395983794</v>
      </c>
      <c r="D102" s="7">
        <v>45299.493689386574</v>
      </c>
      <c r="E102" s="1" t="s">
        <v>112</v>
      </c>
      <c r="F102" s="3">
        <f t="shared" si="1"/>
        <v>2.2934027801966295E-3</v>
      </c>
      <c r="G102" t="str">
        <f>VLOOKUP(A102,Miroring!A:B,2,0)</f>
        <v xml:space="preserve">Devira Afandi </v>
      </c>
    </row>
    <row r="103" spans="1:7" x14ac:dyDescent="0.35">
      <c r="A103" s="1" t="s">
        <v>81</v>
      </c>
      <c r="B103" s="1" t="s">
        <v>9</v>
      </c>
      <c r="C103" s="7">
        <v>45299.491440821759</v>
      </c>
      <c r="D103" s="7">
        <v>45299.493678090279</v>
      </c>
      <c r="E103" s="1" t="s">
        <v>105</v>
      </c>
      <c r="F103" s="3">
        <f t="shared" si="1"/>
        <v>2.2372685198206455E-3</v>
      </c>
      <c r="G103" t="str">
        <f>VLOOKUP(A103,Miroring!A:B,2,0)</f>
        <v>Abdul Muiz</v>
      </c>
    </row>
    <row r="104" spans="1:7" x14ac:dyDescent="0.35">
      <c r="A104" s="1" t="s">
        <v>13</v>
      </c>
      <c r="B104" s="1" t="s">
        <v>6</v>
      </c>
      <c r="C104" s="7">
        <v>45299.497488460649</v>
      </c>
      <c r="D104" s="7">
        <v>45299.497602662035</v>
      </c>
      <c r="E104" s="1" t="s">
        <v>59</v>
      </c>
      <c r="F104" s="3">
        <f t="shared" si="1"/>
        <v>1.1420138616813347E-4</v>
      </c>
      <c r="G104" t="str">
        <f>VLOOKUP(A104,Miroring!A:B,2,0)</f>
        <v>Jauhar Andre Wicaksono</v>
      </c>
    </row>
    <row r="105" spans="1:7" x14ac:dyDescent="0.35">
      <c r="A105" s="1" t="s">
        <v>73</v>
      </c>
      <c r="B105" s="1" t="s">
        <v>9</v>
      </c>
      <c r="C105" s="7">
        <v>45299.497870370367</v>
      </c>
      <c r="D105" s="7">
        <v>45299.591637349535</v>
      </c>
      <c r="E105" s="1" t="s">
        <v>113</v>
      </c>
      <c r="F105" s="3">
        <f t="shared" si="1"/>
        <v>9.3766979167412501E-2</v>
      </c>
      <c r="G105" t="str">
        <f>VLOOKUP(A105,Miroring!A:B,2,0)</f>
        <v>Kiki Robiansyah</v>
      </c>
    </row>
    <row r="106" spans="1:7" x14ac:dyDescent="0.35">
      <c r="A106" s="1" t="s">
        <v>73</v>
      </c>
      <c r="B106" s="1" t="s">
        <v>9</v>
      </c>
      <c r="C106" s="7">
        <v>45299.49795153935</v>
      </c>
      <c r="D106" s="7">
        <v>45299.585513425925</v>
      </c>
      <c r="E106" s="1" t="s">
        <v>114</v>
      </c>
      <c r="F106" s="3">
        <f t="shared" si="1"/>
        <v>8.7561886575713288E-2</v>
      </c>
      <c r="G106" t="str">
        <f>VLOOKUP(A106,Miroring!A:B,2,0)</f>
        <v>Kiki Robiansyah</v>
      </c>
    </row>
    <row r="107" spans="1:7" x14ac:dyDescent="0.35">
      <c r="A107" s="1" t="s">
        <v>115</v>
      </c>
      <c r="B107" s="1" t="s">
        <v>9</v>
      </c>
      <c r="C107" s="7">
        <v>45299.497957407402</v>
      </c>
      <c r="D107" s="7">
        <v>45299.585377465279</v>
      </c>
      <c r="E107" s="1" t="s">
        <v>116</v>
      </c>
      <c r="F107" s="3">
        <f t="shared" si="1"/>
        <v>8.7420057876443025E-2</v>
      </c>
      <c r="G107" t="str">
        <f>VLOOKUP(A107,Miroring!A:B,2,0)</f>
        <v>Nimah Rifda Yusuf</v>
      </c>
    </row>
    <row r="108" spans="1:7" x14ac:dyDescent="0.35">
      <c r="A108" s="1" t="s">
        <v>111</v>
      </c>
      <c r="B108" s="1" t="s">
        <v>6</v>
      </c>
      <c r="C108" s="7">
        <v>45299.500095798612</v>
      </c>
      <c r="D108" s="7">
        <v>45299.584472650458</v>
      </c>
      <c r="E108" s="1" t="s">
        <v>117</v>
      </c>
      <c r="F108" s="3">
        <f t="shared" si="1"/>
        <v>8.437685184617294E-2</v>
      </c>
      <c r="G108" t="str">
        <f>VLOOKUP(A108,Miroring!A:B,2,0)</f>
        <v xml:space="preserve">Devira Afandi </v>
      </c>
    </row>
    <row r="109" spans="1:7" x14ac:dyDescent="0.35">
      <c r="A109" s="1" t="s">
        <v>83</v>
      </c>
      <c r="B109" s="1" t="s">
        <v>46</v>
      </c>
      <c r="C109" s="7">
        <v>45299.501331828702</v>
      </c>
      <c r="D109" s="7">
        <v>45299.569035613422</v>
      </c>
      <c r="E109" s="1" t="s">
        <v>118</v>
      </c>
      <c r="F109" s="3">
        <f t="shared" si="1"/>
        <v>6.7703784719924442E-2</v>
      </c>
      <c r="G109" t="str">
        <f>VLOOKUP(A109,Miroring!A:B,2,0)</f>
        <v>Muhamad Cesar Yasin</v>
      </c>
    </row>
    <row r="110" spans="1:7" x14ac:dyDescent="0.35">
      <c r="A110" s="1" t="s">
        <v>115</v>
      </c>
      <c r="B110" s="1" t="s">
        <v>6</v>
      </c>
      <c r="C110" s="7">
        <v>45299.501510879629</v>
      </c>
      <c r="D110" s="7">
        <v>45299.553676122683</v>
      </c>
      <c r="E110" s="1" t="s">
        <v>119</v>
      </c>
      <c r="F110" s="3">
        <f t="shared" si="1"/>
        <v>5.2165243054332677E-2</v>
      </c>
      <c r="G110" t="str">
        <f>VLOOKUP(A110,Miroring!A:B,2,0)</f>
        <v>Nimah Rifda Yusuf</v>
      </c>
    </row>
    <row r="111" spans="1:7" x14ac:dyDescent="0.35">
      <c r="A111" s="1" t="s">
        <v>91</v>
      </c>
      <c r="B111" s="1" t="s">
        <v>6</v>
      </c>
      <c r="C111" s="7">
        <v>45299.502859490742</v>
      </c>
      <c r="D111" s="7">
        <v>45299.539046874997</v>
      </c>
      <c r="E111" s="1" t="s">
        <v>120</v>
      </c>
      <c r="F111" s="3">
        <f t="shared" si="1"/>
        <v>3.6187384255754296E-2</v>
      </c>
      <c r="G111" t="str">
        <f>VLOOKUP(A111,Miroring!A:B,2,0)</f>
        <v>Demmy Fitra Kusumawardani</v>
      </c>
    </row>
    <row r="112" spans="1:7" x14ac:dyDescent="0.35">
      <c r="A112" s="1" t="s">
        <v>91</v>
      </c>
      <c r="B112" s="1" t="s">
        <v>6</v>
      </c>
      <c r="C112" s="7">
        <v>45299.50298449074</v>
      </c>
      <c r="D112" s="7">
        <v>45299.514386145835</v>
      </c>
      <c r="E112" s="1" t="s">
        <v>121</v>
      </c>
      <c r="F112" s="3">
        <f t="shared" si="1"/>
        <v>1.140165509423241E-2</v>
      </c>
      <c r="G112" t="str">
        <f>VLOOKUP(A112,Miroring!A:B,2,0)</f>
        <v>Demmy Fitra Kusumawardani</v>
      </c>
    </row>
    <row r="113" spans="1:7" x14ac:dyDescent="0.35">
      <c r="A113" s="1" t="s">
        <v>108</v>
      </c>
      <c r="B113" s="1" t="s">
        <v>6</v>
      </c>
      <c r="C113" s="7">
        <v>45299.541693784719</v>
      </c>
      <c r="D113" s="7">
        <v>45299.542869942125</v>
      </c>
      <c r="E113" s="1" t="s">
        <v>122</v>
      </c>
      <c r="F113" s="3">
        <f t="shared" si="1"/>
        <v>1.1761574060074054E-3</v>
      </c>
      <c r="G113" t="str">
        <f>VLOOKUP(A113,Miroring!A:B,2,0)</f>
        <v>Rizky Alfiandi</v>
      </c>
    </row>
    <row r="114" spans="1:7" x14ac:dyDescent="0.35">
      <c r="A114" s="1" t="s">
        <v>123</v>
      </c>
      <c r="B114" s="1" t="s">
        <v>124</v>
      </c>
      <c r="C114" s="7">
        <v>45299.543105289347</v>
      </c>
      <c r="D114" s="7">
        <v>45299.543268055553</v>
      </c>
      <c r="E114" s="1" t="s">
        <v>51</v>
      </c>
      <c r="F114" s="3">
        <f t="shared" si="1"/>
        <v>1.6276620590360835E-4</v>
      </c>
      <c r="G114" t="str">
        <f>VLOOKUP(A114,Miroring!A:B,2,0)</f>
        <v>Dhea Kurniawati</v>
      </c>
    </row>
    <row r="115" spans="1:7" x14ac:dyDescent="0.35">
      <c r="A115" s="1" t="s">
        <v>95</v>
      </c>
      <c r="B115" s="1" t="s">
        <v>6</v>
      </c>
      <c r="C115" s="7">
        <v>45299.543929548607</v>
      </c>
      <c r="D115" s="7">
        <v>45299.545607870372</v>
      </c>
      <c r="E115" s="1" t="s">
        <v>125</v>
      </c>
      <c r="F115" s="3">
        <f t="shared" si="1"/>
        <v>1.6783217652118765E-3</v>
      </c>
      <c r="G115" t="str">
        <f>VLOOKUP(A115,Miroring!A:B,2,0)</f>
        <v>Aditya Arifin Ramadhani</v>
      </c>
    </row>
    <row r="116" spans="1:7" x14ac:dyDescent="0.35">
      <c r="A116" s="1" t="s">
        <v>73</v>
      </c>
      <c r="B116" s="1" t="s">
        <v>6</v>
      </c>
      <c r="C116" s="7">
        <v>45299.544247685182</v>
      </c>
      <c r="D116" s="7">
        <v>45299.545127048608</v>
      </c>
      <c r="E116" s="1" t="s">
        <v>126</v>
      </c>
      <c r="F116" s="3">
        <f t="shared" si="1"/>
        <v>8.7936342606553808E-4</v>
      </c>
      <c r="G116" t="str">
        <f>VLOOKUP(A116,Miroring!A:B,2,0)</f>
        <v>Kiki Robiansyah</v>
      </c>
    </row>
    <row r="117" spans="1:7" x14ac:dyDescent="0.35">
      <c r="A117" s="1" t="s">
        <v>13</v>
      </c>
      <c r="B117" s="1" t="s">
        <v>18</v>
      </c>
      <c r="C117" s="7">
        <v>45299.624197916666</v>
      </c>
      <c r="D117" s="7">
        <v>45299.628790509254</v>
      </c>
      <c r="E117" s="1" t="s">
        <v>127</v>
      </c>
      <c r="F117" s="3">
        <f t="shared" si="1"/>
        <v>4.5925925878691487E-3</v>
      </c>
      <c r="G117" t="str">
        <f>VLOOKUP(A117,Miroring!A:B,2,0)</f>
        <v>Jauhar Andre Wicaksono</v>
      </c>
    </row>
    <row r="118" spans="1:7" x14ac:dyDescent="0.35">
      <c r="A118" s="1" t="s">
        <v>123</v>
      </c>
      <c r="B118" s="1" t="s">
        <v>18</v>
      </c>
      <c r="C118" s="7">
        <v>45299.629300196757</v>
      </c>
      <c r="D118" s="7">
        <v>45299.635859178241</v>
      </c>
      <c r="E118" s="1" t="s">
        <v>128</v>
      </c>
      <c r="F118" s="3">
        <f t="shared" si="1"/>
        <v>6.5589814839768223E-3</v>
      </c>
      <c r="G118" t="str">
        <f>VLOOKUP(A118,Miroring!A:B,2,0)</f>
        <v>Dhea Kurniawati</v>
      </c>
    </row>
    <row r="119" spans="1:7" x14ac:dyDescent="0.35">
      <c r="A119" s="1" t="s">
        <v>20</v>
      </c>
      <c r="B119" s="1" t="s">
        <v>9</v>
      </c>
      <c r="C119" s="7">
        <v>45299.644154201385</v>
      </c>
      <c r="D119" s="7">
        <v>45299.644171064814</v>
      </c>
      <c r="E119" s="1" t="s">
        <v>129</v>
      </c>
      <c r="F119" s="3">
        <f t="shared" si="1"/>
        <v>1.6863428754732013E-5</v>
      </c>
      <c r="G119" t="str">
        <f>VLOOKUP(A119,Miroring!A:B,2,0)</f>
        <v>Fahmi Nurhamdi</v>
      </c>
    </row>
    <row r="120" spans="1:7" x14ac:dyDescent="0.35">
      <c r="A120" s="1" t="s">
        <v>73</v>
      </c>
      <c r="B120" s="1" t="s">
        <v>18</v>
      </c>
      <c r="C120" s="7">
        <v>45299.645480474537</v>
      </c>
      <c r="D120" s="7">
        <v>45299.646827627315</v>
      </c>
      <c r="E120" s="1" t="s">
        <v>130</v>
      </c>
      <c r="F120" s="3">
        <f t="shared" si="1"/>
        <v>1.3471527781803161E-3</v>
      </c>
      <c r="G120" t="str">
        <f>VLOOKUP(A120,Miroring!A:B,2,0)</f>
        <v>Kiki Robiansyah</v>
      </c>
    </row>
    <row r="121" spans="1:7" x14ac:dyDescent="0.35">
      <c r="A121" s="1" t="s">
        <v>73</v>
      </c>
      <c r="B121" s="1" t="s">
        <v>18</v>
      </c>
      <c r="C121" s="7">
        <v>45299.678173263885</v>
      </c>
      <c r="D121" s="7">
        <v>45299.68120806713</v>
      </c>
      <c r="E121" s="1" t="s">
        <v>131</v>
      </c>
      <c r="F121" s="3">
        <f t="shared" si="1"/>
        <v>3.0348032451001927E-3</v>
      </c>
      <c r="G121" t="str">
        <f>VLOOKUP(A121,Miroring!A:B,2,0)</f>
        <v>Kiki Robiansyah</v>
      </c>
    </row>
    <row r="122" spans="1:7" x14ac:dyDescent="0.35">
      <c r="A122" s="1" t="s">
        <v>73</v>
      </c>
      <c r="B122" s="1" t="s">
        <v>18</v>
      </c>
      <c r="C122" s="7">
        <v>45299.678322106476</v>
      </c>
      <c r="D122" s="7">
        <v>45299.678622025458</v>
      </c>
      <c r="E122" s="1" t="s">
        <v>132</v>
      </c>
      <c r="F122" s="3">
        <f t="shared" si="1"/>
        <v>2.9991898190928623E-4</v>
      </c>
      <c r="G122" t="str">
        <f>VLOOKUP(A122,Miroring!A:B,2,0)</f>
        <v>Kiki Robiansyah</v>
      </c>
    </row>
    <row r="123" spans="1:7" x14ac:dyDescent="0.35">
      <c r="A123" s="1" t="s">
        <v>39</v>
      </c>
      <c r="B123" s="1" t="s">
        <v>9</v>
      </c>
      <c r="C123" s="7">
        <v>45300.344083796292</v>
      </c>
      <c r="D123" s="7">
        <v>45300.344468668976</v>
      </c>
      <c r="E123" s="1" t="s">
        <v>87</v>
      </c>
      <c r="F123" s="3">
        <f t="shared" si="1"/>
        <v>3.8487268466269597E-4</v>
      </c>
      <c r="G123" t="str">
        <f>VLOOKUP(A123,Miroring!A:B,2,0)</f>
        <v>Antony Tambunan</v>
      </c>
    </row>
    <row r="124" spans="1:7" x14ac:dyDescent="0.35">
      <c r="A124" s="1" t="s">
        <v>133</v>
      </c>
      <c r="B124" s="1" t="s">
        <v>18</v>
      </c>
      <c r="C124" s="7">
        <v>45300.406928472221</v>
      </c>
      <c r="D124" s="7">
        <v>45300.455066932867</v>
      </c>
      <c r="E124" s="1" t="s">
        <v>134</v>
      </c>
      <c r="F124" s="3">
        <f t="shared" si="1"/>
        <v>4.8138460646441672E-2</v>
      </c>
      <c r="G124" t="str">
        <f>VLOOKUP(A124,Miroring!A:B,2,0)</f>
        <v>Syawalika Imanda</v>
      </c>
    </row>
    <row r="125" spans="1:7" x14ac:dyDescent="0.35">
      <c r="A125" s="1" t="s">
        <v>95</v>
      </c>
      <c r="B125" s="1" t="s">
        <v>18</v>
      </c>
      <c r="C125" s="7">
        <v>45300.407716238427</v>
      </c>
      <c r="D125" s="7">
        <v>45300.40870876157</v>
      </c>
      <c r="E125" s="1" t="s">
        <v>135</v>
      </c>
      <c r="F125" s="3">
        <f t="shared" si="1"/>
        <v>9.9252314248587936E-4</v>
      </c>
      <c r="G125" t="str">
        <f>VLOOKUP(A125,Miroring!A:B,2,0)</f>
        <v>Aditya Arifin Ramadhani</v>
      </c>
    </row>
    <row r="126" spans="1:7" x14ac:dyDescent="0.35">
      <c r="A126" s="1" t="s">
        <v>73</v>
      </c>
      <c r="B126" s="1" t="s">
        <v>18</v>
      </c>
      <c r="C126" s="7">
        <v>45300.42952986111</v>
      </c>
      <c r="D126" s="7">
        <v>45300.454063969904</v>
      </c>
      <c r="E126" s="1" t="s">
        <v>136</v>
      </c>
      <c r="F126" s="3">
        <f t="shared" si="1"/>
        <v>2.4534108793886844E-2</v>
      </c>
      <c r="G126" t="str">
        <f>VLOOKUP(A126,Miroring!A:B,2,0)</f>
        <v>Kiki Robiansyah</v>
      </c>
    </row>
    <row r="127" spans="1:7" x14ac:dyDescent="0.35">
      <c r="A127" s="1" t="s">
        <v>73</v>
      </c>
      <c r="B127" s="1" t="s">
        <v>18</v>
      </c>
      <c r="C127" s="7">
        <v>45300.429708796291</v>
      </c>
      <c r="D127" s="7">
        <v>45300.431911192129</v>
      </c>
      <c r="E127" s="1" t="s">
        <v>137</v>
      </c>
      <c r="F127" s="3">
        <f t="shared" si="1"/>
        <v>2.2023958372301422E-3</v>
      </c>
      <c r="G127" t="str">
        <f>VLOOKUP(A127,Miroring!A:B,2,0)</f>
        <v>Kiki Robiansyah</v>
      </c>
    </row>
    <row r="128" spans="1:7" x14ac:dyDescent="0.35">
      <c r="A128" s="1" t="s">
        <v>95</v>
      </c>
      <c r="B128" s="1" t="s">
        <v>31</v>
      </c>
      <c r="C128" s="7">
        <v>45300.435811342591</v>
      </c>
      <c r="D128" s="7">
        <v>45300.435998229164</v>
      </c>
      <c r="E128" s="1" t="s">
        <v>90</v>
      </c>
      <c r="F128" s="3">
        <f t="shared" si="1"/>
        <v>1.8688657291932032E-4</v>
      </c>
      <c r="G128" t="str">
        <f>VLOOKUP(A128,Miroring!A:B,2,0)</f>
        <v>Aditya Arifin Ramadhani</v>
      </c>
    </row>
    <row r="129" spans="1:7" x14ac:dyDescent="0.35">
      <c r="A129" s="1" t="s">
        <v>111</v>
      </c>
      <c r="B129" s="1" t="s">
        <v>18</v>
      </c>
      <c r="C129" s="7">
        <v>45300.436136145829</v>
      </c>
      <c r="D129" s="7">
        <v>45300.438707754627</v>
      </c>
      <c r="E129" s="1" t="s">
        <v>138</v>
      </c>
      <c r="F129" s="3">
        <f t="shared" si="1"/>
        <v>2.5716087984619662E-3</v>
      </c>
      <c r="G129" t="str">
        <f>VLOOKUP(A129,Miroring!A:B,2,0)</f>
        <v xml:space="preserve">Devira Afandi </v>
      </c>
    </row>
    <row r="130" spans="1:7" x14ac:dyDescent="0.35">
      <c r="A130" s="1" t="s">
        <v>83</v>
      </c>
      <c r="B130" s="1" t="s">
        <v>9</v>
      </c>
      <c r="C130" s="7">
        <v>45300.461738194441</v>
      </c>
      <c r="D130" s="7">
        <v>45300.470398611113</v>
      </c>
      <c r="E130" s="1" t="s">
        <v>139</v>
      </c>
      <c r="F130" s="3">
        <f t="shared" si="1"/>
        <v>8.6604166717734188E-3</v>
      </c>
      <c r="G130" t="str">
        <f>VLOOKUP(A130,Miroring!A:B,2,0)</f>
        <v>Muhamad Cesar Yasin</v>
      </c>
    </row>
    <row r="131" spans="1:7" x14ac:dyDescent="0.35">
      <c r="A131" s="1" t="s">
        <v>13</v>
      </c>
      <c r="B131" s="1" t="s">
        <v>18</v>
      </c>
      <c r="C131" s="7">
        <v>45300.475223807865</v>
      </c>
      <c r="D131" s="7">
        <v>45300.478621875001</v>
      </c>
      <c r="E131" s="1" t="s">
        <v>140</v>
      </c>
      <c r="F131" s="3">
        <f t="shared" ref="F131:F194" si="2">D131-C131</f>
        <v>3.3980671360041015E-3</v>
      </c>
      <c r="G131" t="str">
        <f>VLOOKUP(A131,Miroring!A:B,2,0)</f>
        <v>Jauhar Andre Wicaksono</v>
      </c>
    </row>
    <row r="132" spans="1:7" x14ac:dyDescent="0.35">
      <c r="A132" s="1" t="s">
        <v>39</v>
      </c>
      <c r="B132" s="1" t="s">
        <v>6</v>
      </c>
      <c r="C132" s="7">
        <v>45300.502685150459</v>
      </c>
      <c r="D132" s="7">
        <v>45300.542538425922</v>
      </c>
      <c r="E132" s="1" t="s">
        <v>141</v>
      </c>
      <c r="F132" s="3">
        <f t="shared" si="2"/>
        <v>3.9853275462519377E-2</v>
      </c>
      <c r="G132" t="str">
        <f>VLOOKUP(A132,Miroring!A:B,2,0)</f>
        <v>Antony Tambunan</v>
      </c>
    </row>
    <row r="133" spans="1:7" x14ac:dyDescent="0.35">
      <c r="A133" s="1" t="s">
        <v>13</v>
      </c>
      <c r="B133" s="1" t="s">
        <v>6</v>
      </c>
      <c r="C133" s="7">
        <v>45300.549997106478</v>
      </c>
      <c r="D133" s="7">
        <v>45300.585509409721</v>
      </c>
      <c r="E133" s="1" t="s">
        <v>142</v>
      </c>
      <c r="F133" s="3">
        <f t="shared" si="2"/>
        <v>3.551230324228527E-2</v>
      </c>
      <c r="G133" t="str">
        <f>VLOOKUP(A133,Miroring!A:B,2,0)</f>
        <v>Jauhar Andre Wicaksono</v>
      </c>
    </row>
    <row r="134" spans="1:7" x14ac:dyDescent="0.35">
      <c r="A134" s="1" t="s">
        <v>73</v>
      </c>
      <c r="B134" s="1" t="s">
        <v>18</v>
      </c>
      <c r="C134" s="7">
        <v>45300.631426817126</v>
      </c>
      <c r="D134" s="7">
        <v>45300.632627164348</v>
      </c>
      <c r="E134" s="1" t="s">
        <v>143</v>
      </c>
      <c r="F134" s="3">
        <f t="shared" si="2"/>
        <v>1.2003472220385447E-3</v>
      </c>
      <c r="G134" t="str">
        <f>VLOOKUP(A134,Miroring!A:B,2,0)</f>
        <v>Kiki Robiansyah</v>
      </c>
    </row>
    <row r="135" spans="1:7" x14ac:dyDescent="0.35">
      <c r="A135" s="1" t="s">
        <v>83</v>
      </c>
      <c r="B135" s="1" t="s">
        <v>18</v>
      </c>
      <c r="C135" s="7">
        <v>45300.659296030091</v>
      </c>
      <c r="D135" s="7">
        <v>45300.664099965274</v>
      </c>
      <c r="E135" s="1" t="s">
        <v>144</v>
      </c>
      <c r="F135" s="3">
        <f t="shared" si="2"/>
        <v>4.8039351822808385E-3</v>
      </c>
      <c r="G135" t="str">
        <f>VLOOKUP(A135,Miroring!A:B,2,0)</f>
        <v>Muhamad Cesar Yasin</v>
      </c>
    </row>
    <row r="136" spans="1:7" x14ac:dyDescent="0.35">
      <c r="A136" s="1" t="s">
        <v>73</v>
      </c>
      <c r="B136" s="1" t="s">
        <v>18</v>
      </c>
      <c r="C136" s="7">
        <v>45300.66897013889</v>
      </c>
      <c r="D136" s="7">
        <v>45300.67885358796</v>
      </c>
      <c r="E136" s="1" t="s">
        <v>145</v>
      </c>
      <c r="F136" s="3">
        <f t="shared" si="2"/>
        <v>9.8834490709123202E-3</v>
      </c>
      <c r="G136" t="str">
        <f>VLOOKUP(A136,Miroring!A:B,2,0)</f>
        <v>Kiki Robiansyah</v>
      </c>
    </row>
    <row r="137" spans="1:7" x14ac:dyDescent="0.35">
      <c r="A137" s="1" t="s">
        <v>123</v>
      </c>
      <c r="B137" s="1" t="s">
        <v>46</v>
      </c>
      <c r="C137" s="7">
        <v>45300.690676886574</v>
      </c>
      <c r="D137" s="7">
        <v>45300.700362997683</v>
      </c>
      <c r="E137" s="1" t="s">
        <v>146</v>
      </c>
      <c r="F137" s="3">
        <f t="shared" si="2"/>
        <v>9.6861111087491736E-3</v>
      </c>
      <c r="G137" t="str">
        <f>VLOOKUP(A137,Miroring!A:B,2,0)</f>
        <v>Dhea Kurniawati</v>
      </c>
    </row>
    <row r="138" spans="1:7" x14ac:dyDescent="0.35">
      <c r="A138" s="1" t="s">
        <v>123</v>
      </c>
      <c r="B138" s="1" t="s">
        <v>18</v>
      </c>
      <c r="C138" s="7">
        <v>45301.329293171293</v>
      </c>
      <c r="D138" s="7">
        <v>45301.330681747684</v>
      </c>
      <c r="E138" s="1" t="s">
        <v>147</v>
      </c>
      <c r="F138" s="3">
        <f t="shared" si="2"/>
        <v>1.3885763910366222E-3</v>
      </c>
      <c r="G138" t="str">
        <f>VLOOKUP(A138,Miroring!A:B,2,0)</f>
        <v>Dhea Kurniawati</v>
      </c>
    </row>
    <row r="139" spans="1:7" x14ac:dyDescent="0.35">
      <c r="A139" s="1" t="s">
        <v>123</v>
      </c>
      <c r="B139" s="1" t="s">
        <v>18</v>
      </c>
      <c r="C139" s="7">
        <v>45301.331248576389</v>
      </c>
      <c r="D139" s="7">
        <v>45301.331819907406</v>
      </c>
      <c r="E139" s="1" t="s">
        <v>148</v>
      </c>
      <c r="F139" s="3">
        <f t="shared" si="2"/>
        <v>5.713310165447183E-4</v>
      </c>
      <c r="G139" t="str">
        <f>VLOOKUP(A139,Miroring!A:B,2,0)</f>
        <v>Dhea Kurniawati</v>
      </c>
    </row>
    <row r="140" spans="1:7" x14ac:dyDescent="0.35">
      <c r="A140" s="1" t="s">
        <v>73</v>
      </c>
      <c r="B140" s="1" t="s">
        <v>18</v>
      </c>
      <c r="C140" s="7">
        <v>45301.383257175927</v>
      </c>
      <c r="D140" s="7">
        <v>45301.388142627315</v>
      </c>
      <c r="E140" s="1" t="s">
        <v>149</v>
      </c>
      <c r="F140" s="3">
        <f t="shared" si="2"/>
        <v>4.8854513879632577E-3</v>
      </c>
      <c r="G140" t="str">
        <f>VLOOKUP(A140,Miroring!A:B,2,0)</f>
        <v>Kiki Robiansyah</v>
      </c>
    </row>
    <row r="141" spans="1:7" x14ac:dyDescent="0.35">
      <c r="A141" s="1" t="s">
        <v>73</v>
      </c>
      <c r="B141" s="1" t="s">
        <v>18</v>
      </c>
      <c r="C141" s="7">
        <v>45301.383328854165</v>
      </c>
      <c r="D141" s="7">
        <v>45301.388074918978</v>
      </c>
      <c r="E141" s="1" t="s">
        <v>150</v>
      </c>
      <c r="F141" s="3">
        <f t="shared" si="2"/>
        <v>4.7460648129344918E-3</v>
      </c>
      <c r="G141" t="str">
        <f>VLOOKUP(A141,Miroring!A:B,2,0)</f>
        <v>Kiki Robiansyah</v>
      </c>
    </row>
    <row r="142" spans="1:7" x14ac:dyDescent="0.35">
      <c r="A142" s="1" t="s">
        <v>73</v>
      </c>
      <c r="B142" s="1" t="s">
        <v>18</v>
      </c>
      <c r="C142" s="7">
        <v>45301.396010567129</v>
      </c>
      <c r="D142" s="7">
        <v>45301.402938738422</v>
      </c>
      <c r="E142" s="1" t="s">
        <v>151</v>
      </c>
      <c r="F142" s="3">
        <f t="shared" si="2"/>
        <v>6.928171293111518E-3</v>
      </c>
      <c r="G142" t="str">
        <f>VLOOKUP(A142,Miroring!A:B,2,0)</f>
        <v>Kiki Robiansyah</v>
      </c>
    </row>
    <row r="143" spans="1:7" x14ac:dyDescent="0.35">
      <c r="A143" s="1" t="s">
        <v>133</v>
      </c>
      <c r="B143" s="1" t="s">
        <v>9</v>
      </c>
      <c r="C143" s="7">
        <v>45301.414671331018</v>
      </c>
      <c r="D143" s="7">
        <v>45301.415113425923</v>
      </c>
      <c r="E143" s="1" t="s">
        <v>152</v>
      </c>
      <c r="F143" s="3">
        <f t="shared" si="2"/>
        <v>4.4209490442881361E-4</v>
      </c>
      <c r="G143" t="str">
        <f>VLOOKUP(A143,Miroring!A:B,2,0)</f>
        <v>Syawalika Imanda</v>
      </c>
    </row>
    <row r="144" spans="1:7" x14ac:dyDescent="0.35">
      <c r="A144" s="1" t="s">
        <v>95</v>
      </c>
      <c r="B144" s="1" t="s">
        <v>31</v>
      </c>
      <c r="C144" s="7">
        <v>45301.423956284721</v>
      </c>
      <c r="D144" s="7">
        <v>45301.425553900459</v>
      </c>
      <c r="E144" s="1" t="s">
        <v>153</v>
      </c>
      <c r="F144" s="3">
        <f t="shared" si="2"/>
        <v>1.5976157374097966E-3</v>
      </c>
      <c r="G144" t="str">
        <f>VLOOKUP(A144,Miroring!A:B,2,0)</f>
        <v>Aditya Arifin Ramadhani</v>
      </c>
    </row>
    <row r="145" spans="1:7" x14ac:dyDescent="0.35">
      <c r="A145" s="1" t="s">
        <v>111</v>
      </c>
      <c r="B145" s="1" t="s">
        <v>9</v>
      </c>
      <c r="C145" s="7">
        <v>45301.43102762731</v>
      </c>
      <c r="D145" s="7">
        <v>45301.431610879627</v>
      </c>
      <c r="E145" s="1" t="s">
        <v>154</v>
      </c>
      <c r="F145" s="3">
        <f t="shared" si="2"/>
        <v>5.8325231657363474E-4</v>
      </c>
      <c r="G145" t="str">
        <f>VLOOKUP(A145,Miroring!A:B,2,0)</f>
        <v xml:space="preserve">Devira Afandi </v>
      </c>
    </row>
    <row r="146" spans="1:7" x14ac:dyDescent="0.35">
      <c r="A146" s="1" t="s">
        <v>39</v>
      </c>
      <c r="B146" s="1" t="s">
        <v>18</v>
      </c>
      <c r="C146" s="7">
        <v>45301.481011539348</v>
      </c>
      <c r="D146" s="7">
        <v>45301.493557488422</v>
      </c>
      <c r="E146" s="1" t="s">
        <v>155</v>
      </c>
      <c r="F146" s="3">
        <f t="shared" si="2"/>
        <v>1.2545949073683005E-2</v>
      </c>
      <c r="G146" t="str">
        <f>VLOOKUP(A146,Miroring!A:B,2,0)</f>
        <v>Antony Tambunan</v>
      </c>
    </row>
    <row r="147" spans="1:7" x14ac:dyDescent="0.35">
      <c r="A147" s="1" t="s">
        <v>91</v>
      </c>
      <c r="B147" s="1" t="s">
        <v>6</v>
      </c>
      <c r="C147" s="7">
        <v>45301.500042326385</v>
      </c>
      <c r="D147" s="7">
        <v>45301.546936342587</v>
      </c>
      <c r="E147" s="1" t="s">
        <v>156</v>
      </c>
      <c r="F147" s="3">
        <f t="shared" si="2"/>
        <v>4.6894016202713829E-2</v>
      </c>
      <c r="G147" t="str">
        <f>VLOOKUP(A147,Miroring!A:B,2,0)</f>
        <v>Demmy Fitra Kusumawardani</v>
      </c>
    </row>
    <row r="148" spans="1:7" x14ac:dyDescent="0.35">
      <c r="A148" s="1" t="s">
        <v>91</v>
      </c>
      <c r="B148" s="1" t="s">
        <v>6</v>
      </c>
      <c r="C148" s="7">
        <v>45301.500204479162</v>
      </c>
      <c r="D148" s="7">
        <v>45301.546760451391</v>
      </c>
      <c r="E148" s="1" t="s">
        <v>157</v>
      </c>
      <c r="F148" s="3">
        <f t="shared" si="2"/>
        <v>4.6555972228816245E-2</v>
      </c>
      <c r="G148" t="str">
        <f>VLOOKUP(A148,Miroring!A:B,2,0)</f>
        <v>Demmy Fitra Kusumawardani</v>
      </c>
    </row>
    <row r="149" spans="1:7" x14ac:dyDescent="0.35">
      <c r="A149" s="1" t="s">
        <v>13</v>
      </c>
      <c r="B149" s="1" t="s">
        <v>6</v>
      </c>
      <c r="C149" s="7">
        <v>45301.501125462964</v>
      </c>
      <c r="D149" s="7">
        <v>45301.544791550921</v>
      </c>
      <c r="E149" s="1" t="s">
        <v>158</v>
      </c>
      <c r="F149" s="3">
        <f t="shared" si="2"/>
        <v>4.3666087956808042E-2</v>
      </c>
      <c r="G149" t="str">
        <f>VLOOKUP(A149,Miroring!A:B,2,0)</f>
        <v>Jauhar Andre Wicaksono</v>
      </c>
    </row>
    <row r="150" spans="1:7" x14ac:dyDescent="0.35">
      <c r="A150" s="1" t="s">
        <v>61</v>
      </c>
      <c r="B150" s="1" t="s">
        <v>6</v>
      </c>
      <c r="C150" s="7">
        <v>45292.50077450231</v>
      </c>
      <c r="D150" s="7">
        <v>45292.507021412035</v>
      </c>
      <c r="E150" s="1" t="s">
        <v>159</v>
      </c>
      <c r="F150" s="3">
        <f t="shared" si="2"/>
        <v>6.246909724723082E-3</v>
      </c>
      <c r="G150" t="str">
        <f>VLOOKUP(A150,Miroring!A:B,2,0)</f>
        <v>Syawalika Imanda</v>
      </c>
    </row>
    <row r="151" spans="1:7" x14ac:dyDescent="0.35">
      <c r="A151" s="1" t="s">
        <v>108</v>
      </c>
      <c r="B151" s="1" t="s">
        <v>6</v>
      </c>
      <c r="C151" s="7">
        <v>45292.540495335648</v>
      </c>
      <c r="D151" s="7">
        <v>45292.543187928241</v>
      </c>
      <c r="E151" s="1" t="s">
        <v>88</v>
      </c>
      <c r="F151" s="3">
        <f t="shared" si="2"/>
        <v>2.6925925922114402E-3</v>
      </c>
      <c r="G151" t="str">
        <f>VLOOKUP(A151,Miroring!A:B,2,0)</f>
        <v>Rizky Alfiandi</v>
      </c>
    </row>
    <row r="152" spans="1:7" x14ac:dyDescent="0.35">
      <c r="A152" s="1" t="s">
        <v>39</v>
      </c>
      <c r="B152" s="1" t="s">
        <v>6</v>
      </c>
      <c r="C152" s="7">
        <v>45292.541809027774</v>
      </c>
      <c r="D152" s="7">
        <v>45292.542956053236</v>
      </c>
      <c r="E152" s="1" t="s">
        <v>160</v>
      </c>
      <c r="F152" s="3">
        <f t="shared" si="2"/>
        <v>1.1470254612504505E-3</v>
      </c>
      <c r="G152" t="str">
        <f>VLOOKUP(A152,Miroring!A:B,2,0)</f>
        <v>Antony Tambunan</v>
      </c>
    </row>
    <row r="153" spans="1:7" x14ac:dyDescent="0.35">
      <c r="A153" s="1" t="s">
        <v>45</v>
      </c>
      <c r="B153" s="1" t="s">
        <v>6</v>
      </c>
      <c r="C153" s="7">
        <v>45293.507577233795</v>
      </c>
      <c r="D153" s="7">
        <v>45293.524625347221</v>
      </c>
      <c r="E153" s="1" t="s">
        <v>161</v>
      </c>
      <c r="F153" s="3">
        <f t="shared" si="2"/>
        <v>1.7048113426426426E-2</v>
      </c>
      <c r="G153" t="str">
        <f>VLOOKUP(A153,Miroring!A:B,2,0)</f>
        <v>Aditya Arifin Ramadhani</v>
      </c>
    </row>
    <row r="154" spans="1:7" x14ac:dyDescent="0.35">
      <c r="A154" s="1" t="s">
        <v>25</v>
      </c>
      <c r="B154" s="1" t="s">
        <v>9</v>
      </c>
      <c r="C154" s="7">
        <v>45294.607105555551</v>
      </c>
      <c r="D154" s="7">
        <v>45294.625437847222</v>
      </c>
      <c r="E154" s="1" t="s">
        <v>162</v>
      </c>
      <c r="F154" s="3">
        <f t="shared" si="2"/>
        <v>1.8332291670958512E-2</v>
      </c>
      <c r="G154" t="str">
        <f>VLOOKUP(A154,Miroring!A:B,2,0)</f>
        <v>Rino Andriansyah</v>
      </c>
    </row>
    <row r="155" spans="1:7" x14ac:dyDescent="0.35">
      <c r="A155" s="1" t="s">
        <v>17</v>
      </c>
      <c r="B155" s="1" t="s">
        <v>18</v>
      </c>
      <c r="C155" s="7">
        <v>45295.455750428242</v>
      </c>
      <c r="D155" s="7">
        <v>45295.461589004626</v>
      </c>
      <c r="E155" s="1" t="s">
        <v>163</v>
      </c>
      <c r="F155" s="3">
        <f t="shared" si="2"/>
        <v>5.8385763841215521E-3</v>
      </c>
      <c r="G155" t="str">
        <f>VLOOKUP(A155,Miroring!A:B,2,0)</f>
        <v>Kiki Robiansyah</v>
      </c>
    </row>
    <row r="156" spans="1:7" x14ac:dyDescent="0.35">
      <c r="A156" s="1" t="s">
        <v>17</v>
      </c>
      <c r="B156" s="1" t="s">
        <v>18</v>
      </c>
      <c r="C156" s="7">
        <v>45295.654923807866</v>
      </c>
      <c r="D156" s="7">
        <v>45295.657107372681</v>
      </c>
      <c r="E156" s="1" t="s">
        <v>164</v>
      </c>
      <c r="F156" s="3">
        <f t="shared" si="2"/>
        <v>2.1835648149135523E-3</v>
      </c>
      <c r="G156" t="str">
        <f>VLOOKUP(A156,Miroring!A:B,2,0)</f>
        <v>Kiki Robiansyah</v>
      </c>
    </row>
    <row r="157" spans="1:7" x14ac:dyDescent="0.35">
      <c r="A157" s="1" t="s">
        <v>25</v>
      </c>
      <c r="B157" s="1" t="s">
        <v>48</v>
      </c>
      <c r="C157" s="7">
        <v>45296.326768368053</v>
      </c>
      <c r="D157" s="7" t="s">
        <v>48</v>
      </c>
      <c r="E157" s="1" t="s">
        <v>48</v>
      </c>
      <c r="F157" s="3" t="e">
        <f t="shared" si="2"/>
        <v>#VALUE!</v>
      </c>
      <c r="G157" t="str">
        <f>VLOOKUP(A157,Miroring!A:B,2,0)</f>
        <v>Rino Andriansyah</v>
      </c>
    </row>
    <row r="158" spans="1:7" x14ac:dyDescent="0.35">
      <c r="A158" s="1" t="s">
        <v>5</v>
      </c>
      <c r="B158" s="1" t="s">
        <v>48</v>
      </c>
      <c r="C158" s="7">
        <v>45296.334567858794</v>
      </c>
      <c r="D158" s="7" t="s">
        <v>48</v>
      </c>
      <c r="E158" s="1" t="s">
        <v>48</v>
      </c>
      <c r="F158" s="3" t="e">
        <f t="shared" si="2"/>
        <v>#VALUE!</v>
      </c>
      <c r="G158" t="str">
        <f>VLOOKUP(A158,Miroring!A:B,2,0)</f>
        <v>Muhamad Cesar Yasin</v>
      </c>
    </row>
    <row r="159" spans="1:7" x14ac:dyDescent="0.35">
      <c r="A159" s="1" t="s">
        <v>15</v>
      </c>
      <c r="B159" s="1" t="s">
        <v>48</v>
      </c>
      <c r="C159" s="7">
        <v>45296.360295104161</v>
      </c>
      <c r="D159" s="7" t="s">
        <v>48</v>
      </c>
      <c r="E159" s="1" t="s">
        <v>48</v>
      </c>
      <c r="F159" s="3" t="e">
        <f t="shared" si="2"/>
        <v>#VALUE!</v>
      </c>
      <c r="G159" t="str">
        <f>VLOOKUP(A159,Miroring!A:B,2,0)</f>
        <v>Demmy Fitra Kusumawardani</v>
      </c>
    </row>
    <row r="160" spans="1:7" x14ac:dyDescent="0.35">
      <c r="A160" s="1" t="s">
        <v>15</v>
      </c>
      <c r="B160" s="1" t="s">
        <v>53</v>
      </c>
      <c r="C160" s="7">
        <v>45296.361370682869</v>
      </c>
      <c r="D160" s="7" t="s">
        <v>48</v>
      </c>
      <c r="E160" s="1" t="s">
        <v>48</v>
      </c>
      <c r="F160" s="3" t="e">
        <f t="shared" si="2"/>
        <v>#VALUE!</v>
      </c>
      <c r="G160" t="str">
        <f>VLOOKUP(A160,Miroring!A:B,2,0)</f>
        <v>Demmy Fitra Kusumawardani</v>
      </c>
    </row>
    <row r="161" spans="1:7" x14ac:dyDescent="0.35">
      <c r="A161" s="1" t="s">
        <v>13</v>
      </c>
      <c r="B161" s="1" t="s">
        <v>46</v>
      </c>
      <c r="C161" s="7">
        <v>45299.411173576387</v>
      </c>
      <c r="D161" s="7">
        <v>45299.411416087962</v>
      </c>
      <c r="E161" s="1" t="s">
        <v>165</v>
      </c>
      <c r="F161" s="3">
        <f t="shared" si="2"/>
        <v>2.425115744699724E-4</v>
      </c>
      <c r="G161" t="str">
        <f>VLOOKUP(A161,Miroring!A:B,2,0)</f>
        <v>Jauhar Andre Wicaksono</v>
      </c>
    </row>
    <row r="162" spans="1:7" x14ac:dyDescent="0.35">
      <c r="A162" s="1" t="s">
        <v>123</v>
      </c>
      <c r="B162" s="1" t="s">
        <v>46</v>
      </c>
      <c r="C162" s="7">
        <v>45299.424012152776</v>
      </c>
      <c r="D162" s="7">
        <v>45299.42411284722</v>
      </c>
      <c r="E162" s="1" t="s">
        <v>59</v>
      </c>
      <c r="F162" s="3">
        <f t="shared" si="2"/>
        <v>1.0069444397231564E-4</v>
      </c>
      <c r="G162" t="str">
        <f>VLOOKUP(A162,Miroring!A:B,2,0)</f>
        <v>Dhea Kurniawati</v>
      </c>
    </row>
    <row r="163" spans="1:7" x14ac:dyDescent="0.35">
      <c r="A163" s="1" t="s">
        <v>73</v>
      </c>
      <c r="B163" s="1" t="s">
        <v>9</v>
      </c>
      <c r="C163" s="7">
        <v>45299.456820798609</v>
      </c>
      <c r="D163" s="7">
        <v>45299.457888888886</v>
      </c>
      <c r="E163" s="1" t="s">
        <v>166</v>
      </c>
      <c r="F163" s="3">
        <f t="shared" si="2"/>
        <v>1.0680902778403834E-3</v>
      </c>
      <c r="G163" t="str">
        <f>VLOOKUP(A163,Miroring!A:B,2,0)</f>
        <v>Kiki Robiansyah</v>
      </c>
    </row>
    <row r="164" spans="1:7" x14ac:dyDescent="0.35">
      <c r="A164" s="1" t="s">
        <v>73</v>
      </c>
      <c r="B164" s="1" t="s">
        <v>18</v>
      </c>
      <c r="C164" s="7">
        <v>45299.469780937499</v>
      </c>
      <c r="D164" s="7">
        <v>45299.469894247683</v>
      </c>
      <c r="E164" s="1" t="s">
        <v>59</v>
      </c>
      <c r="F164" s="3">
        <f t="shared" si="2"/>
        <v>1.133101832238026E-4</v>
      </c>
      <c r="G164" t="str">
        <f>VLOOKUP(A164,Miroring!A:B,2,0)</f>
        <v>Kiki Robiansyah</v>
      </c>
    </row>
    <row r="165" spans="1:7" x14ac:dyDescent="0.35">
      <c r="A165" s="1" t="s">
        <v>73</v>
      </c>
      <c r="B165" s="1" t="s">
        <v>18</v>
      </c>
      <c r="C165" s="7">
        <v>45299.611721296293</v>
      </c>
      <c r="D165" s="7">
        <v>45299.613044942125</v>
      </c>
      <c r="E165" s="1" t="s">
        <v>167</v>
      </c>
      <c r="F165" s="3">
        <f t="shared" si="2"/>
        <v>1.3236458325991407E-3</v>
      </c>
      <c r="G165" t="str">
        <f>VLOOKUP(A165,Miroring!A:B,2,0)</f>
        <v>Kiki Robiansyah</v>
      </c>
    </row>
    <row r="166" spans="1:7" x14ac:dyDescent="0.35">
      <c r="A166" s="1" t="s">
        <v>83</v>
      </c>
      <c r="B166" s="1" t="s">
        <v>9</v>
      </c>
      <c r="C166" s="7">
        <v>45300.337397256946</v>
      </c>
      <c r="D166" s="7">
        <v>45300.337500034722</v>
      </c>
      <c r="E166" s="1" t="s">
        <v>59</v>
      </c>
      <c r="F166" s="3">
        <f t="shared" si="2"/>
        <v>1.0277777619194239E-4</v>
      </c>
      <c r="G166" t="str">
        <f>VLOOKUP(A166,Miroring!A:B,2,0)</f>
        <v>Muhamad Cesar Yasin</v>
      </c>
    </row>
    <row r="167" spans="1:7" x14ac:dyDescent="0.35">
      <c r="A167" s="1" t="s">
        <v>95</v>
      </c>
      <c r="B167" s="1" t="s">
        <v>9</v>
      </c>
      <c r="C167" s="7">
        <v>45300.338927048608</v>
      </c>
      <c r="D167" s="7">
        <v>45300.339537187501</v>
      </c>
      <c r="E167" s="1" t="s">
        <v>168</v>
      </c>
      <c r="F167" s="3">
        <f t="shared" si="2"/>
        <v>6.1013889353489503E-4</v>
      </c>
      <c r="G167" t="str">
        <f>VLOOKUP(A167,Miroring!A:B,2,0)</f>
        <v>Aditya Arifin Ramadhani</v>
      </c>
    </row>
    <row r="168" spans="1:7" x14ac:dyDescent="0.35">
      <c r="A168" s="1" t="s">
        <v>83</v>
      </c>
      <c r="B168" s="1" t="s">
        <v>18</v>
      </c>
      <c r="C168" s="7">
        <v>45300.415998807868</v>
      </c>
      <c r="D168" s="7">
        <v>45300.419728819441</v>
      </c>
      <c r="E168" s="1" t="s">
        <v>169</v>
      </c>
      <c r="F168" s="3">
        <f t="shared" si="2"/>
        <v>3.7300115727703087E-3</v>
      </c>
      <c r="G168" t="str">
        <f>VLOOKUP(A168,Miroring!A:B,2,0)</f>
        <v>Muhamad Cesar Yasin</v>
      </c>
    </row>
    <row r="169" spans="1:7" x14ac:dyDescent="0.35">
      <c r="A169" s="1" t="s">
        <v>95</v>
      </c>
      <c r="B169" s="1" t="s">
        <v>9</v>
      </c>
      <c r="C169" s="7">
        <v>45300.461919756941</v>
      </c>
      <c r="D169" s="7">
        <v>45300.467063969903</v>
      </c>
      <c r="E169" s="1" t="s">
        <v>170</v>
      </c>
      <c r="F169" s="3">
        <f t="shared" si="2"/>
        <v>5.144212962477468E-3</v>
      </c>
      <c r="G169" t="str">
        <f>VLOOKUP(A169,Miroring!A:B,2,0)</f>
        <v>Aditya Arifin Ramadhani</v>
      </c>
    </row>
    <row r="170" spans="1:7" x14ac:dyDescent="0.35">
      <c r="A170" s="1" t="s">
        <v>115</v>
      </c>
      <c r="B170" s="1" t="s">
        <v>6</v>
      </c>
      <c r="C170" s="7">
        <v>45300.504681863422</v>
      </c>
      <c r="D170" s="7">
        <v>45300.541315775459</v>
      </c>
      <c r="E170" s="1" t="s">
        <v>171</v>
      </c>
      <c r="F170" s="3">
        <f t="shared" si="2"/>
        <v>3.6633912037359551E-2</v>
      </c>
      <c r="G170" t="str">
        <f>VLOOKUP(A170,Miroring!A:B,2,0)</f>
        <v>Nimah Rifda Yusuf</v>
      </c>
    </row>
    <row r="171" spans="1:7" x14ac:dyDescent="0.35">
      <c r="A171" s="1" t="s">
        <v>123</v>
      </c>
      <c r="B171" s="1" t="s">
        <v>18</v>
      </c>
      <c r="C171" s="7">
        <v>45300.551333252311</v>
      </c>
      <c r="D171" s="7">
        <v>45300.557325347218</v>
      </c>
      <c r="E171" s="1" t="s">
        <v>172</v>
      </c>
      <c r="F171" s="3">
        <f t="shared" si="2"/>
        <v>5.9920949061051942E-3</v>
      </c>
      <c r="G171" t="str">
        <f>VLOOKUP(A171,Miroring!A:B,2,0)</f>
        <v>Dhea Kurniawati</v>
      </c>
    </row>
    <row r="172" spans="1:7" x14ac:dyDescent="0.35">
      <c r="A172" s="1" t="s">
        <v>39</v>
      </c>
      <c r="B172" s="1" t="s">
        <v>18</v>
      </c>
      <c r="C172" s="7">
        <v>45300.578108680551</v>
      </c>
      <c r="D172" s="7">
        <v>45300.579606793981</v>
      </c>
      <c r="E172" s="1" t="s">
        <v>173</v>
      </c>
      <c r="F172" s="3">
        <f t="shared" si="2"/>
        <v>1.4981134299887344E-3</v>
      </c>
      <c r="G172" t="str">
        <f>VLOOKUP(A172,Miroring!A:B,2,0)</f>
        <v>Antony Tambunan</v>
      </c>
    </row>
    <row r="173" spans="1:7" x14ac:dyDescent="0.35">
      <c r="A173" s="1" t="s">
        <v>95</v>
      </c>
      <c r="B173" s="1" t="s">
        <v>9</v>
      </c>
      <c r="C173" s="7">
        <v>45301.403647453699</v>
      </c>
      <c r="D173" s="7">
        <v>45301.40788796296</v>
      </c>
      <c r="E173" s="1" t="s">
        <v>174</v>
      </c>
      <c r="F173" s="3">
        <f t="shared" si="2"/>
        <v>4.2405092608532868E-3</v>
      </c>
      <c r="G173" t="str">
        <f>VLOOKUP(A173,Miroring!A:B,2,0)</f>
        <v>Aditya Arifin Ramadhani</v>
      </c>
    </row>
    <row r="174" spans="1:7" x14ac:dyDescent="0.35">
      <c r="A174" s="1" t="s">
        <v>108</v>
      </c>
      <c r="B174" s="1" t="s">
        <v>6</v>
      </c>
      <c r="C174" s="7">
        <v>45301.502738773146</v>
      </c>
      <c r="D174" s="7">
        <v>45301.503561724538</v>
      </c>
      <c r="E174" s="1" t="s">
        <v>86</v>
      </c>
      <c r="F174" s="3">
        <f t="shared" si="2"/>
        <v>8.2295139145571738E-4</v>
      </c>
      <c r="G174" t="str">
        <f>VLOOKUP(A174,Miroring!A:B,2,0)</f>
        <v>Rizky Alfiandi</v>
      </c>
    </row>
    <row r="175" spans="1:7" x14ac:dyDescent="0.35">
      <c r="A175" s="1" t="s">
        <v>73</v>
      </c>
      <c r="B175" s="1" t="s">
        <v>6</v>
      </c>
      <c r="C175" s="7">
        <v>45301.504417280092</v>
      </c>
      <c r="D175" s="7">
        <v>45301.543287071756</v>
      </c>
      <c r="E175" s="1" t="s">
        <v>175</v>
      </c>
      <c r="F175" s="3">
        <f t="shared" si="2"/>
        <v>3.886979166418314E-2</v>
      </c>
      <c r="G175" t="str">
        <f>VLOOKUP(A175,Miroring!A:B,2,0)</f>
        <v>Kiki Robiansyah</v>
      </c>
    </row>
    <row r="176" spans="1:7" x14ac:dyDescent="0.35">
      <c r="A176" s="1" t="s">
        <v>123</v>
      </c>
      <c r="B176" s="1" t="s">
        <v>6</v>
      </c>
      <c r="C176" s="7">
        <v>45301.50635358796</v>
      </c>
      <c r="D176" s="7">
        <v>45301.542558252309</v>
      </c>
      <c r="E176" s="1" t="s">
        <v>176</v>
      </c>
      <c r="F176" s="3">
        <f t="shared" si="2"/>
        <v>3.6204664349497762E-2</v>
      </c>
      <c r="G176" t="str">
        <f>VLOOKUP(A176,Miroring!A:B,2,0)</f>
        <v>Dhea Kurniawati</v>
      </c>
    </row>
    <row r="177" spans="1:7" x14ac:dyDescent="0.35">
      <c r="A177" s="1" t="s">
        <v>39</v>
      </c>
      <c r="B177" s="1" t="s">
        <v>6</v>
      </c>
      <c r="C177" s="7">
        <v>45301.533341469905</v>
      </c>
      <c r="D177" s="7">
        <v>45301.533468981477</v>
      </c>
      <c r="E177" s="1" t="s">
        <v>177</v>
      </c>
      <c r="F177" s="3">
        <f t="shared" si="2"/>
        <v>1.2751157191814855E-4</v>
      </c>
      <c r="G177" t="str">
        <f>VLOOKUP(A177,Miroring!A:B,2,0)</f>
        <v>Antony Tambunan</v>
      </c>
    </row>
    <row r="178" spans="1:7" x14ac:dyDescent="0.35">
      <c r="A178" s="1" t="s">
        <v>123</v>
      </c>
      <c r="B178" s="1" t="s">
        <v>9</v>
      </c>
      <c r="C178" s="7">
        <v>45301.576371030089</v>
      </c>
      <c r="D178" s="7">
        <v>45301.622870983796</v>
      </c>
      <c r="E178" s="1" t="s">
        <v>178</v>
      </c>
      <c r="F178" s="3">
        <f t="shared" si="2"/>
        <v>4.649995370709803E-2</v>
      </c>
      <c r="G178" t="str">
        <f>VLOOKUP(A178,Miroring!A:B,2,0)</f>
        <v>Dhea Kurniawati</v>
      </c>
    </row>
    <row r="179" spans="1:7" x14ac:dyDescent="0.35">
      <c r="A179" s="1" t="s">
        <v>73</v>
      </c>
      <c r="B179" s="1" t="s">
        <v>18</v>
      </c>
      <c r="C179" s="7">
        <v>45301.688016782406</v>
      </c>
      <c r="D179" s="7">
        <v>45301.701390011571</v>
      </c>
      <c r="E179" s="1" t="s">
        <v>179</v>
      </c>
      <c r="F179" s="3">
        <f t="shared" si="2"/>
        <v>1.3373229165154044E-2</v>
      </c>
      <c r="G179" t="str">
        <f>VLOOKUP(A179,Miroring!A:B,2,0)</f>
        <v>Kiki Robiansyah</v>
      </c>
    </row>
    <row r="180" spans="1:7" x14ac:dyDescent="0.35">
      <c r="A180" s="1" t="s">
        <v>73</v>
      </c>
      <c r="B180" s="1" t="s">
        <v>18</v>
      </c>
      <c r="C180" s="7">
        <v>45301.688197418982</v>
      </c>
      <c r="D180" s="7">
        <v>45301.689917476848</v>
      </c>
      <c r="E180" s="1" t="s">
        <v>180</v>
      </c>
      <c r="F180" s="3">
        <f t="shared" si="2"/>
        <v>1.7200578658957966E-3</v>
      </c>
      <c r="G180" t="str">
        <f>VLOOKUP(A180,Miroring!A:B,2,0)</f>
        <v>Kiki Robiansyah</v>
      </c>
    </row>
    <row r="181" spans="1:7" x14ac:dyDescent="0.35">
      <c r="A181" s="1" t="s">
        <v>20</v>
      </c>
      <c r="B181" s="1" t="s">
        <v>18</v>
      </c>
      <c r="C181" s="7">
        <v>45302.333958715273</v>
      </c>
      <c r="D181" s="7">
        <v>45302.334857175927</v>
      </c>
      <c r="E181" s="1" t="s">
        <v>107</v>
      </c>
      <c r="F181" s="3">
        <f t="shared" si="2"/>
        <v>8.9846065384335816E-4</v>
      </c>
      <c r="G181" t="str">
        <f>VLOOKUP(A181,Miroring!A:B,2,0)</f>
        <v>Fahmi Nurhamdi</v>
      </c>
    </row>
    <row r="182" spans="1:7" x14ac:dyDescent="0.35">
      <c r="A182" s="1" t="s">
        <v>133</v>
      </c>
      <c r="B182" s="1" t="s">
        <v>31</v>
      </c>
      <c r="C182" s="7">
        <v>45302.356983530088</v>
      </c>
      <c r="D182" s="7">
        <v>45302.363464467591</v>
      </c>
      <c r="E182" s="1" t="s">
        <v>181</v>
      </c>
      <c r="F182" s="3">
        <f t="shared" si="2"/>
        <v>6.4809375035110861E-3</v>
      </c>
      <c r="G182" t="str">
        <f>VLOOKUP(A182,Miroring!A:B,2,0)</f>
        <v>Syawalika Imanda</v>
      </c>
    </row>
    <row r="183" spans="1:7" x14ac:dyDescent="0.35">
      <c r="A183" s="1" t="s">
        <v>20</v>
      </c>
      <c r="B183" s="1" t="s">
        <v>18</v>
      </c>
      <c r="C183" s="7">
        <v>45302.364476655093</v>
      </c>
      <c r="D183" s="7">
        <v>45302.365565127315</v>
      </c>
      <c r="E183" s="1" t="s">
        <v>182</v>
      </c>
      <c r="F183" s="3">
        <f t="shared" si="2"/>
        <v>1.0884722214541398E-3</v>
      </c>
      <c r="G183" t="str">
        <f>VLOOKUP(A183,Miroring!A:B,2,0)</f>
        <v>Fahmi Nurhamdi</v>
      </c>
    </row>
    <row r="184" spans="1:7" x14ac:dyDescent="0.35">
      <c r="A184" s="1" t="s">
        <v>20</v>
      </c>
      <c r="B184" s="1" t="s">
        <v>18</v>
      </c>
      <c r="C184" s="7">
        <v>45302.391355405089</v>
      </c>
      <c r="D184" s="7">
        <v>45302.398512812499</v>
      </c>
      <c r="E184" s="1" t="s">
        <v>183</v>
      </c>
      <c r="F184" s="3">
        <f t="shared" si="2"/>
        <v>7.1574074099771678E-3</v>
      </c>
      <c r="G184" t="str">
        <f>VLOOKUP(A184,Miroring!A:B,2,0)</f>
        <v>Fahmi Nurhamdi</v>
      </c>
    </row>
    <row r="185" spans="1:7" x14ac:dyDescent="0.35">
      <c r="A185" s="1" t="s">
        <v>39</v>
      </c>
      <c r="B185" s="1" t="s">
        <v>18</v>
      </c>
      <c r="C185" s="7">
        <v>45302.412068321755</v>
      </c>
      <c r="D185" s="7">
        <v>45302.4135628125</v>
      </c>
      <c r="E185" s="1" t="s">
        <v>184</v>
      </c>
      <c r="F185" s="3">
        <f t="shared" si="2"/>
        <v>1.4944907452445477E-3</v>
      </c>
      <c r="G185" t="str">
        <f>VLOOKUP(A185,Miroring!A:B,2,0)</f>
        <v>Antony Tambunan</v>
      </c>
    </row>
    <row r="186" spans="1:7" x14ac:dyDescent="0.35">
      <c r="A186" s="1" t="s">
        <v>20</v>
      </c>
      <c r="B186" s="1" t="s">
        <v>18</v>
      </c>
      <c r="C186" s="7">
        <v>45302.438878275461</v>
      </c>
      <c r="D186" s="7">
        <v>45302.439090706015</v>
      </c>
      <c r="E186" s="1" t="s">
        <v>104</v>
      </c>
      <c r="F186" s="3">
        <f t="shared" si="2"/>
        <v>2.1243055380182341E-4</v>
      </c>
      <c r="G186" t="str">
        <f>VLOOKUP(A186,Miroring!A:B,2,0)</f>
        <v>Fahmi Nurhamdi</v>
      </c>
    </row>
    <row r="187" spans="1:7" x14ac:dyDescent="0.35">
      <c r="A187" s="1" t="s">
        <v>111</v>
      </c>
      <c r="B187" s="1" t="s">
        <v>6</v>
      </c>
      <c r="C187" s="7">
        <v>45302.501731909717</v>
      </c>
      <c r="D187" s="7">
        <v>45302.546013657404</v>
      </c>
      <c r="E187" s="1" t="s">
        <v>185</v>
      </c>
      <c r="F187" s="3">
        <f t="shared" si="2"/>
        <v>4.4281747686909512E-2</v>
      </c>
      <c r="G187" t="str">
        <f>VLOOKUP(A187,Miroring!A:B,2,0)</f>
        <v xml:space="preserve">Devira Afandi </v>
      </c>
    </row>
    <row r="188" spans="1:7" x14ac:dyDescent="0.35">
      <c r="A188" s="1" t="s">
        <v>83</v>
      </c>
      <c r="B188" s="1" t="s">
        <v>46</v>
      </c>
      <c r="C188" s="7">
        <v>45302.515976932867</v>
      </c>
      <c r="D188" s="7">
        <v>45302.545617858792</v>
      </c>
      <c r="E188" s="1" t="s">
        <v>186</v>
      </c>
      <c r="F188" s="3">
        <f t="shared" si="2"/>
        <v>2.964092592446832E-2</v>
      </c>
      <c r="G188" t="str">
        <f>VLOOKUP(A188,Miroring!A:B,2,0)</f>
        <v>Muhamad Cesar Yasin</v>
      </c>
    </row>
    <row r="189" spans="1:7" x14ac:dyDescent="0.35">
      <c r="A189" s="1" t="s">
        <v>20</v>
      </c>
      <c r="B189" s="1" t="s">
        <v>6</v>
      </c>
      <c r="C189" s="7">
        <v>45302.517435335649</v>
      </c>
      <c r="D189" s="7">
        <v>45302.542056747683</v>
      </c>
      <c r="E189" s="1" t="s">
        <v>187</v>
      </c>
      <c r="F189" s="3">
        <f t="shared" si="2"/>
        <v>2.4621412034321111E-2</v>
      </c>
      <c r="G189" t="str">
        <f>VLOOKUP(A189,Miroring!A:B,2,0)</f>
        <v>Fahmi Nurhamdi</v>
      </c>
    </row>
    <row r="190" spans="1:7" x14ac:dyDescent="0.35">
      <c r="A190" s="1" t="s">
        <v>39</v>
      </c>
      <c r="B190" s="1" t="s">
        <v>18</v>
      </c>
      <c r="C190" s="7">
        <v>45302.616070798613</v>
      </c>
      <c r="D190" s="7">
        <v>45302.61760153935</v>
      </c>
      <c r="E190" s="1" t="s">
        <v>188</v>
      </c>
      <c r="F190" s="3">
        <f t="shared" si="2"/>
        <v>1.5307407375075854E-3</v>
      </c>
      <c r="G190" t="str">
        <f>VLOOKUP(A190,Miroring!A:B,2,0)</f>
        <v>Antony Tambunan</v>
      </c>
    </row>
    <row r="191" spans="1:7" x14ac:dyDescent="0.35">
      <c r="A191" s="1" t="s">
        <v>115</v>
      </c>
      <c r="B191" s="1" t="s">
        <v>9</v>
      </c>
      <c r="C191" s="7">
        <v>45302.624122106477</v>
      </c>
      <c r="D191" s="7">
        <v>45302.627493287036</v>
      </c>
      <c r="E191" s="1" t="s">
        <v>189</v>
      </c>
      <c r="F191" s="3">
        <f t="shared" si="2"/>
        <v>3.3711805590428412E-3</v>
      </c>
      <c r="G191" t="str">
        <f>VLOOKUP(A191,Miroring!A:B,2,0)</f>
        <v>Nimah Rifda Yusuf</v>
      </c>
    </row>
    <row r="192" spans="1:7" x14ac:dyDescent="0.35">
      <c r="A192" s="1" t="s">
        <v>39</v>
      </c>
      <c r="B192" s="1" t="s">
        <v>18</v>
      </c>
      <c r="C192" s="7">
        <v>45303.404132523145</v>
      </c>
      <c r="D192" s="7">
        <v>45303.408260266202</v>
      </c>
      <c r="E192" s="1" t="s">
        <v>190</v>
      </c>
      <c r="F192" s="3">
        <f t="shared" si="2"/>
        <v>4.127743057324551E-3</v>
      </c>
      <c r="G192" t="str">
        <f>VLOOKUP(A192,Miroring!A:B,2,0)</f>
        <v>Antony Tambunan</v>
      </c>
    </row>
    <row r="193" spans="1:7" x14ac:dyDescent="0.35">
      <c r="A193" s="1" t="s">
        <v>111</v>
      </c>
      <c r="B193" s="1" t="s">
        <v>18</v>
      </c>
      <c r="C193" s="7">
        <v>45303.427308645834</v>
      </c>
      <c r="D193" s="7">
        <v>45303.43181454861</v>
      </c>
      <c r="E193" s="1" t="s">
        <v>191</v>
      </c>
      <c r="F193" s="3">
        <f t="shared" si="2"/>
        <v>4.5059027761453763E-3</v>
      </c>
      <c r="G193" t="str">
        <f>VLOOKUP(A193,Miroring!A:B,2,0)</f>
        <v xml:space="preserve">Devira Afandi </v>
      </c>
    </row>
    <row r="194" spans="1:7" x14ac:dyDescent="0.35">
      <c r="A194" s="1" t="s">
        <v>83</v>
      </c>
      <c r="B194" s="1" t="s">
        <v>18</v>
      </c>
      <c r="C194" s="7">
        <v>45303.474858414353</v>
      </c>
      <c r="D194" s="7">
        <v>45303.475632442125</v>
      </c>
      <c r="E194" s="1" t="s">
        <v>21</v>
      </c>
      <c r="F194" s="3">
        <f t="shared" si="2"/>
        <v>7.7402777242241427E-4</v>
      </c>
      <c r="G194" t="str">
        <f>VLOOKUP(A194,Miroring!A:B,2,0)</f>
        <v>Muhamad Cesar Yasin</v>
      </c>
    </row>
    <row r="195" spans="1:7" x14ac:dyDescent="0.35">
      <c r="A195" s="1" t="s">
        <v>20</v>
      </c>
      <c r="B195" s="1" t="s">
        <v>66</v>
      </c>
      <c r="C195" s="7">
        <v>45303.486311689812</v>
      </c>
      <c r="D195" s="7">
        <v>45303.49843634259</v>
      </c>
      <c r="E195" s="1" t="s">
        <v>192</v>
      </c>
      <c r="F195" s="3">
        <f t="shared" ref="F195:F258" si="3">D195-C195</f>
        <v>1.2124652777856681E-2</v>
      </c>
      <c r="G195" t="str">
        <f>VLOOKUP(A195,Miroring!A:B,2,0)</f>
        <v>Fahmi Nurhamdi</v>
      </c>
    </row>
    <row r="196" spans="1:7" x14ac:dyDescent="0.35">
      <c r="A196" s="1" t="s">
        <v>39</v>
      </c>
      <c r="B196" s="1" t="s">
        <v>6</v>
      </c>
      <c r="C196" s="7">
        <v>45303.541757673607</v>
      </c>
      <c r="D196" s="7">
        <v>45303.541866354164</v>
      </c>
      <c r="E196" s="1" t="s">
        <v>50</v>
      </c>
      <c r="F196" s="3">
        <f t="shared" si="3"/>
        <v>1.0868055687751621E-4</v>
      </c>
      <c r="G196" t="str">
        <f>VLOOKUP(A196,Miroring!A:B,2,0)</f>
        <v>Antony Tambunan</v>
      </c>
    </row>
    <row r="197" spans="1:7" x14ac:dyDescent="0.35">
      <c r="A197" s="1" t="s">
        <v>115</v>
      </c>
      <c r="B197" s="1" t="s">
        <v>6</v>
      </c>
      <c r="C197" s="7">
        <v>45303.541852777773</v>
      </c>
      <c r="D197" s="7">
        <v>45303.541854629628</v>
      </c>
      <c r="E197" s="1" t="s">
        <v>193</v>
      </c>
      <c r="F197" s="3">
        <f t="shared" si="3"/>
        <v>1.851854904089123E-6</v>
      </c>
      <c r="G197" t="str">
        <f>VLOOKUP(A197,Miroring!A:B,2,0)</f>
        <v>Nimah Rifda Yusuf</v>
      </c>
    </row>
    <row r="198" spans="1:7" x14ac:dyDescent="0.35">
      <c r="A198" s="1" t="s">
        <v>111</v>
      </c>
      <c r="B198" s="1" t="s">
        <v>6</v>
      </c>
      <c r="C198" s="7">
        <v>45303.542374189812</v>
      </c>
      <c r="D198" s="7">
        <v>45303.545996759254</v>
      </c>
      <c r="E198" s="1" t="s">
        <v>194</v>
      </c>
      <c r="F198" s="3">
        <f t="shared" si="3"/>
        <v>3.6225694420863874E-3</v>
      </c>
      <c r="G198" t="str">
        <f>VLOOKUP(A198,Miroring!A:B,2,0)</f>
        <v xml:space="preserve">Devira Afandi </v>
      </c>
    </row>
    <row r="199" spans="1:7" x14ac:dyDescent="0.35">
      <c r="A199" s="1" t="s">
        <v>115</v>
      </c>
      <c r="B199" s="1" t="s">
        <v>6</v>
      </c>
      <c r="C199" s="7">
        <v>45303.54307349537</v>
      </c>
      <c r="D199" s="7">
        <v>45303.543283182866</v>
      </c>
      <c r="E199" s="1" t="s">
        <v>104</v>
      </c>
      <c r="F199" s="3">
        <f t="shared" si="3"/>
        <v>2.0968749595340341E-4</v>
      </c>
      <c r="G199" t="str">
        <f>VLOOKUP(A199,Miroring!A:B,2,0)</f>
        <v>Nimah Rifda Yusuf</v>
      </c>
    </row>
    <row r="200" spans="1:7" x14ac:dyDescent="0.35">
      <c r="A200" s="1" t="s">
        <v>83</v>
      </c>
      <c r="B200" s="1" t="s">
        <v>18</v>
      </c>
      <c r="C200" s="7">
        <v>45303.600461458329</v>
      </c>
      <c r="D200" s="7">
        <v>45303.60229826389</v>
      </c>
      <c r="E200" s="1" t="s">
        <v>195</v>
      </c>
      <c r="F200" s="3">
        <f t="shared" si="3"/>
        <v>1.8368055607425049E-3</v>
      </c>
      <c r="G200" t="str">
        <f>VLOOKUP(A200,Miroring!A:B,2,0)</f>
        <v>Muhamad Cesar Yasin</v>
      </c>
    </row>
    <row r="201" spans="1:7" x14ac:dyDescent="0.35">
      <c r="A201" s="1" t="s">
        <v>123</v>
      </c>
      <c r="B201" s="1" t="s">
        <v>18</v>
      </c>
      <c r="C201" s="7">
        <v>45303.604860844905</v>
      </c>
      <c r="D201" s="7">
        <v>45303.612115358796</v>
      </c>
      <c r="E201" s="1" t="s">
        <v>196</v>
      </c>
      <c r="F201" s="3">
        <f t="shared" si="3"/>
        <v>7.2545138900750317E-3</v>
      </c>
      <c r="G201" t="str">
        <f>VLOOKUP(A201,Miroring!A:B,2,0)</f>
        <v>Dhea Kurniawati</v>
      </c>
    </row>
    <row r="202" spans="1:7" x14ac:dyDescent="0.35">
      <c r="A202" s="1" t="s">
        <v>111</v>
      </c>
      <c r="B202" s="1" t="s">
        <v>9</v>
      </c>
      <c r="C202" s="7">
        <v>45303.62388579861</v>
      </c>
      <c r="D202" s="7">
        <v>45304.326476585644</v>
      </c>
      <c r="E202" s="1" t="s">
        <v>197</v>
      </c>
      <c r="F202" s="3">
        <f t="shared" si="3"/>
        <v>0.70259078703384148</v>
      </c>
      <c r="G202" t="str">
        <f>VLOOKUP(A202,Miroring!A:B,2,0)</f>
        <v xml:space="preserve">Devira Afandi </v>
      </c>
    </row>
    <row r="203" spans="1:7" x14ac:dyDescent="0.35">
      <c r="A203" s="1" t="s">
        <v>91</v>
      </c>
      <c r="B203" s="1" t="s">
        <v>9</v>
      </c>
      <c r="C203" s="7">
        <v>45303.623911921291</v>
      </c>
      <c r="D203" s="7">
        <v>45304.324813159721</v>
      </c>
      <c r="E203" s="1" t="s">
        <v>198</v>
      </c>
      <c r="F203" s="3">
        <f t="shared" si="3"/>
        <v>0.70090123842965113</v>
      </c>
      <c r="G203" t="str">
        <f>VLOOKUP(A203,Miroring!A:B,2,0)</f>
        <v>Demmy Fitra Kusumawardani</v>
      </c>
    </row>
    <row r="204" spans="1:7" x14ac:dyDescent="0.35">
      <c r="A204" s="1" t="s">
        <v>123</v>
      </c>
      <c r="B204" s="1" t="s">
        <v>9</v>
      </c>
      <c r="C204" s="7">
        <v>45303.623938576384</v>
      </c>
      <c r="D204" s="7">
        <v>45303.851162037034</v>
      </c>
      <c r="E204" s="1" t="s">
        <v>199</v>
      </c>
      <c r="F204" s="3">
        <f t="shared" si="3"/>
        <v>0.22722346064983867</v>
      </c>
      <c r="G204" t="str">
        <f>VLOOKUP(A204,Miroring!A:B,2,0)</f>
        <v>Dhea Kurniawati</v>
      </c>
    </row>
    <row r="205" spans="1:7" x14ac:dyDescent="0.35">
      <c r="A205" s="1" t="s">
        <v>83</v>
      </c>
      <c r="B205" s="1" t="s">
        <v>9</v>
      </c>
      <c r="C205" s="7">
        <v>45303.624956944441</v>
      </c>
      <c r="D205" s="7">
        <v>45303.682210335646</v>
      </c>
      <c r="E205" s="1" t="s">
        <v>200</v>
      </c>
      <c r="F205" s="3">
        <f t="shared" si="3"/>
        <v>5.7253391205449589E-2</v>
      </c>
      <c r="G205" t="str">
        <f>VLOOKUP(A205,Miroring!A:B,2,0)</f>
        <v>Muhamad Cesar Yasin</v>
      </c>
    </row>
    <row r="206" spans="1:7" x14ac:dyDescent="0.35">
      <c r="A206" s="1" t="s">
        <v>115</v>
      </c>
      <c r="B206" s="1" t="s">
        <v>9</v>
      </c>
      <c r="C206" s="7">
        <v>45304.340419988424</v>
      </c>
      <c r="D206" s="7">
        <v>45304.342239432866</v>
      </c>
      <c r="E206" s="1" t="s">
        <v>201</v>
      </c>
      <c r="F206" s="3">
        <f t="shared" si="3"/>
        <v>1.8194444419350475E-3</v>
      </c>
      <c r="G206" t="str">
        <f>VLOOKUP(A206,Miroring!A:B,2,0)</f>
        <v>Nimah Rifda Yusuf</v>
      </c>
    </row>
    <row r="207" spans="1:7" x14ac:dyDescent="0.35">
      <c r="A207" s="1" t="s">
        <v>73</v>
      </c>
      <c r="B207" s="1" t="s">
        <v>18</v>
      </c>
      <c r="C207" s="7">
        <v>45304.418710416663</v>
      </c>
      <c r="D207" s="7">
        <v>45304.429033761575</v>
      </c>
      <c r="E207" s="1" t="s">
        <v>202</v>
      </c>
      <c r="F207" s="3">
        <f t="shared" si="3"/>
        <v>1.0323344911739696E-2</v>
      </c>
      <c r="G207" t="str">
        <f>VLOOKUP(A207,Miroring!A:B,2,0)</f>
        <v>Kiki Robiansyah</v>
      </c>
    </row>
    <row r="208" spans="1:7" x14ac:dyDescent="0.35">
      <c r="A208" s="1" t="s">
        <v>39</v>
      </c>
      <c r="B208" s="1" t="s">
        <v>6</v>
      </c>
      <c r="C208" s="7">
        <v>45304.500121956014</v>
      </c>
      <c r="D208" s="7">
        <v>45304.583701620366</v>
      </c>
      <c r="E208" s="1" t="s">
        <v>203</v>
      </c>
      <c r="F208" s="3">
        <f t="shared" si="3"/>
        <v>8.3579664351418614E-2</v>
      </c>
      <c r="G208" t="str">
        <f>VLOOKUP(A208,Miroring!A:B,2,0)</f>
        <v>Antony Tambunan</v>
      </c>
    </row>
    <row r="209" spans="1:7" x14ac:dyDescent="0.35">
      <c r="A209" s="1" t="s">
        <v>13</v>
      </c>
      <c r="B209" s="1" t="s">
        <v>6</v>
      </c>
      <c r="C209" s="7">
        <v>45304.500607835645</v>
      </c>
      <c r="D209" s="7">
        <v>45304.502527430552</v>
      </c>
      <c r="E209" s="1" t="s">
        <v>204</v>
      </c>
      <c r="F209" s="3">
        <f t="shared" si="3"/>
        <v>1.9195949062122963E-3</v>
      </c>
      <c r="G209" t="str">
        <f>VLOOKUP(A209,Miroring!A:B,2,0)</f>
        <v>Jauhar Andre Wicaksono</v>
      </c>
    </row>
    <row r="210" spans="1:7" x14ac:dyDescent="0.35">
      <c r="A210" s="1" t="s">
        <v>123</v>
      </c>
      <c r="B210" s="1" t="s">
        <v>6</v>
      </c>
      <c r="C210" s="7">
        <v>45304.503128472221</v>
      </c>
      <c r="D210" s="7">
        <v>45304.545631365741</v>
      </c>
      <c r="E210" s="1" t="s">
        <v>205</v>
      </c>
      <c r="F210" s="3">
        <f t="shared" si="3"/>
        <v>4.2502893520577345E-2</v>
      </c>
      <c r="G210" t="str">
        <f>VLOOKUP(A210,Miroring!A:B,2,0)</f>
        <v>Dhea Kurniawati</v>
      </c>
    </row>
    <row r="211" spans="1:7" x14ac:dyDescent="0.35">
      <c r="A211" s="1" t="s">
        <v>108</v>
      </c>
      <c r="B211" s="1" t="s">
        <v>6</v>
      </c>
      <c r="C211" s="7">
        <v>45304.54189108796</v>
      </c>
      <c r="D211" s="7">
        <v>45304.541895752314</v>
      </c>
      <c r="E211" s="1" t="s">
        <v>193</v>
      </c>
      <c r="F211" s="3">
        <f t="shared" si="3"/>
        <v>4.6643544919788837E-6</v>
      </c>
      <c r="G211" t="str">
        <f>VLOOKUP(A211,Miroring!A:B,2,0)</f>
        <v>Rizky Alfiandi</v>
      </c>
    </row>
    <row r="212" spans="1:7" x14ac:dyDescent="0.35">
      <c r="A212" s="1" t="s">
        <v>73</v>
      </c>
      <c r="B212" s="1" t="s">
        <v>6</v>
      </c>
      <c r="C212" s="7">
        <v>45304.542391516203</v>
      </c>
      <c r="D212" s="7">
        <v>45304.545215011574</v>
      </c>
      <c r="E212" s="1" t="s">
        <v>206</v>
      </c>
      <c r="F212" s="3">
        <f t="shared" si="3"/>
        <v>2.8234953715582378E-3</v>
      </c>
      <c r="G212" t="str">
        <f>VLOOKUP(A212,Miroring!A:B,2,0)</f>
        <v>Kiki Robiansyah</v>
      </c>
    </row>
    <row r="213" spans="1:7" x14ac:dyDescent="0.35">
      <c r="A213" s="1" t="s">
        <v>73</v>
      </c>
      <c r="B213" s="1" t="s">
        <v>6</v>
      </c>
      <c r="C213" s="7">
        <v>45304.542551817125</v>
      </c>
      <c r="D213" s="7">
        <v>45304.544832754626</v>
      </c>
      <c r="E213" s="1" t="s">
        <v>207</v>
      </c>
      <c r="F213" s="3">
        <f t="shared" si="3"/>
        <v>2.2809375004726462E-3</v>
      </c>
      <c r="G213" t="str">
        <f>VLOOKUP(A213,Miroring!A:B,2,0)</f>
        <v>Kiki Robiansyah</v>
      </c>
    </row>
    <row r="214" spans="1:7" x14ac:dyDescent="0.35">
      <c r="A214" s="1" t="s">
        <v>20</v>
      </c>
      <c r="B214" s="1" t="s">
        <v>6</v>
      </c>
      <c r="C214" s="7">
        <v>45304.547295833334</v>
      </c>
      <c r="D214" s="7">
        <v>45304.583559606479</v>
      </c>
      <c r="E214" s="1" t="s">
        <v>208</v>
      </c>
      <c r="F214" s="3">
        <f t="shared" si="3"/>
        <v>3.6263773145037703E-2</v>
      </c>
      <c r="G214" t="str">
        <f>VLOOKUP(A214,Miroring!A:B,2,0)</f>
        <v>Fahmi Nurhamdi</v>
      </c>
    </row>
    <row r="215" spans="1:7" x14ac:dyDescent="0.35">
      <c r="A215" s="1" t="s">
        <v>83</v>
      </c>
      <c r="B215" s="1" t="s">
        <v>46</v>
      </c>
      <c r="C215" s="7">
        <v>45304.548003391203</v>
      </c>
      <c r="D215" s="7">
        <v>45304.58307670139</v>
      </c>
      <c r="E215" s="1" t="s">
        <v>209</v>
      </c>
      <c r="F215" s="3">
        <f t="shared" si="3"/>
        <v>3.5073310187726747E-2</v>
      </c>
      <c r="G215" t="str">
        <f>VLOOKUP(A215,Miroring!A:B,2,0)</f>
        <v>Muhamad Cesar Yasin</v>
      </c>
    </row>
    <row r="216" spans="1:7" x14ac:dyDescent="0.35">
      <c r="A216" s="1" t="s">
        <v>133</v>
      </c>
      <c r="B216" s="1" t="s">
        <v>18</v>
      </c>
      <c r="C216" s="7">
        <v>45305.426019594903</v>
      </c>
      <c r="D216" s="7">
        <v>45305.429027002312</v>
      </c>
      <c r="E216" s="1" t="s">
        <v>210</v>
      </c>
      <c r="F216" s="3">
        <f t="shared" si="3"/>
        <v>3.0074074093136005E-3</v>
      </c>
      <c r="G216" t="str">
        <f>VLOOKUP(A216,Miroring!A:B,2,0)</f>
        <v>Syawalika Imanda</v>
      </c>
    </row>
    <row r="217" spans="1:7" x14ac:dyDescent="0.35">
      <c r="A217" s="1" t="s">
        <v>13</v>
      </c>
      <c r="B217" s="1" t="s">
        <v>9</v>
      </c>
      <c r="C217" s="7">
        <v>45305.453040775465</v>
      </c>
      <c r="D217" s="7">
        <v>45305.454056481482</v>
      </c>
      <c r="E217" s="1" t="s">
        <v>211</v>
      </c>
      <c r="F217" s="3">
        <f t="shared" si="3"/>
        <v>1.015706016914919E-3</v>
      </c>
      <c r="G217" t="str">
        <f>VLOOKUP(A217,Miroring!A:B,2,0)</f>
        <v>Jauhar Andre Wicaksono</v>
      </c>
    </row>
    <row r="218" spans="1:7" x14ac:dyDescent="0.35">
      <c r="A218" s="1" t="s">
        <v>20</v>
      </c>
      <c r="B218" s="1" t="s">
        <v>6</v>
      </c>
      <c r="C218" s="7">
        <v>45293.501946956014</v>
      </c>
      <c r="D218" s="7">
        <v>45293.540022569439</v>
      </c>
      <c r="E218" s="1" t="s">
        <v>55</v>
      </c>
      <c r="F218" s="3">
        <f t="shared" si="3"/>
        <v>3.8075613425462507E-2</v>
      </c>
      <c r="G218" t="str">
        <f>VLOOKUP(A218,Miroring!A:B,2,0)</f>
        <v>Fahmi Nurhamdi</v>
      </c>
    </row>
    <row r="219" spans="1:7" x14ac:dyDescent="0.35">
      <c r="A219" s="1" t="s">
        <v>61</v>
      </c>
      <c r="B219" s="1" t="s">
        <v>6</v>
      </c>
      <c r="C219" s="7">
        <v>45293.507315011571</v>
      </c>
      <c r="D219" s="7">
        <v>45293.507418287038</v>
      </c>
      <c r="E219" s="1" t="s">
        <v>11</v>
      </c>
      <c r="F219" s="3">
        <f t="shared" si="3"/>
        <v>1.0327546624466777E-4</v>
      </c>
      <c r="G219" t="str">
        <f>VLOOKUP(A219,Miroring!A:B,2,0)</f>
        <v>Syawalika Imanda</v>
      </c>
    </row>
    <row r="220" spans="1:7" x14ac:dyDescent="0.35">
      <c r="A220" s="1" t="s">
        <v>17</v>
      </c>
      <c r="B220" s="1" t="s">
        <v>6</v>
      </c>
      <c r="C220" s="7">
        <v>45294.500781678238</v>
      </c>
      <c r="D220" s="7">
        <v>45294.502063692125</v>
      </c>
      <c r="E220" s="1" t="s">
        <v>30</v>
      </c>
      <c r="F220" s="3">
        <f t="shared" si="3"/>
        <v>1.2820138872484677E-3</v>
      </c>
      <c r="G220" t="str">
        <f>VLOOKUP(A220,Miroring!A:B,2,0)</f>
        <v>Kiki Robiansyah</v>
      </c>
    </row>
    <row r="221" spans="1:7" x14ac:dyDescent="0.35">
      <c r="A221" s="1" t="s">
        <v>20</v>
      </c>
      <c r="B221" s="1" t="s">
        <v>6</v>
      </c>
      <c r="C221" s="7">
        <v>45294.591676076387</v>
      </c>
      <c r="D221" s="7">
        <v>45294.628876238421</v>
      </c>
      <c r="E221" s="1" t="s">
        <v>212</v>
      </c>
      <c r="F221" s="3">
        <f t="shared" si="3"/>
        <v>3.7200162034423556E-2</v>
      </c>
      <c r="G221" t="str">
        <f>VLOOKUP(A221,Miroring!A:B,2,0)</f>
        <v>Fahmi Nurhamdi</v>
      </c>
    </row>
    <row r="222" spans="1:7" x14ac:dyDescent="0.35">
      <c r="A222" s="1" t="s">
        <v>13</v>
      </c>
      <c r="B222" s="1" t="s">
        <v>6</v>
      </c>
      <c r="C222" s="7">
        <v>45294.594730636571</v>
      </c>
      <c r="D222" s="7">
        <v>45294.595431828704</v>
      </c>
      <c r="E222" s="1" t="s">
        <v>213</v>
      </c>
      <c r="F222" s="3">
        <f t="shared" si="3"/>
        <v>7.0119213341968134E-4</v>
      </c>
      <c r="G222" t="str">
        <f>VLOOKUP(A222,Miroring!A:B,2,0)</f>
        <v>Jauhar Andre Wicaksono</v>
      </c>
    </row>
    <row r="223" spans="1:7" x14ac:dyDescent="0.35">
      <c r="A223" s="1" t="s">
        <v>17</v>
      </c>
      <c r="B223" s="1" t="s">
        <v>9</v>
      </c>
      <c r="C223" s="7">
        <v>45294.611432442129</v>
      </c>
      <c r="D223" s="7">
        <v>45294.623513078703</v>
      </c>
      <c r="E223" s="1" t="s">
        <v>214</v>
      </c>
      <c r="F223" s="3">
        <f t="shared" si="3"/>
        <v>1.2080636573955417E-2</v>
      </c>
      <c r="G223" t="str">
        <f>VLOOKUP(A223,Miroring!A:B,2,0)</f>
        <v>Kiki Robiansyah</v>
      </c>
    </row>
    <row r="224" spans="1:7" x14ac:dyDescent="0.35">
      <c r="A224" s="1" t="s">
        <v>17</v>
      </c>
      <c r="B224" s="1" t="s">
        <v>9</v>
      </c>
      <c r="C224" s="7">
        <v>45294.61150540509</v>
      </c>
      <c r="D224" s="7">
        <v>45294.62333174768</v>
      </c>
      <c r="E224" s="1" t="s">
        <v>215</v>
      </c>
      <c r="F224" s="3">
        <f t="shared" si="3"/>
        <v>1.1826342590211425E-2</v>
      </c>
      <c r="G224" t="str">
        <f>VLOOKUP(A224,Miroring!A:B,2,0)</f>
        <v>Kiki Robiansyah</v>
      </c>
    </row>
    <row r="225" spans="1:7" x14ac:dyDescent="0.35">
      <c r="A225" s="1" t="s">
        <v>17</v>
      </c>
      <c r="B225" s="1" t="s">
        <v>18</v>
      </c>
      <c r="C225" s="7">
        <v>45294.667293668979</v>
      </c>
      <c r="D225" s="7">
        <v>45294.668238576385</v>
      </c>
      <c r="E225" s="1" t="s">
        <v>216</v>
      </c>
      <c r="F225" s="3">
        <f t="shared" si="3"/>
        <v>9.4490740593755618E-4</v>
      </c>
      <c r="G225" t="str">
        <f>VLOOKUP(A225,Miroring!A:B,2,0)</f>
        <v>Kiki Robiansyah</v>
      </c>
    </row>
    <row r="226" spans="1:7" x14ac:dyDescent="0.35">
      <c r="A226" s="1" t="s">
        <v>15</v>
      </c>
      <c r="B226" s="1" t="s">
        <v>6</v>
      </c>
      <c r="C226" s="7">
        <v>45295.504095104166</v>
      </c>
      <c r="D226" s="7">
        <v>45295.54717612268</v>
      </c>
      <c r="E226" s="1" t="s">
        <v>217</v>
      </c>
      <c r="F226" s="3">
        <f t="shared" si="3"/>
        <v>4.308101851347601E-2</v>
      </c>
      <c r="G226" t="str">
        <f>VLOOKUP(A226,Miroring!A:B,2,0)</f>
        <v>Demmy Fitra Kusumawardani</v>
      </c>
    </row>
    <row r="227" spans="1:7" x14ac:dyDescent="0.35">
      <c r="A227" s="1" t="s">
        <v>17</v>
      </c>
      <c r="B227" s="1" t="s">
        <v>6</v>
      </c>
      <c r="C227" s="7">
        <v>45295.544806678241</v>
      </c>
      <c r="D227" s="7">
        <v>45295.547170405094</v>
      </c>
      <c r="E227" s="1" t="s">
        <v>218</v>
      </c>
      <c r="F227" s="3">
        <f t="shared" si="3"/>
        <v>2.3637268532183953E-3</v>
      </c>
      <c r="G227" t="str">
        <f>VLOOKUP(A227,Miroring!A:B,2,0)</f>
        <v>Kiki Robiansyah</v>
      </c>
    </row>
    <row r="228" spans="1:7" x14ac:dyDescent="0.35">
      <c r="A228" s="1" t="s">
        <v>17</v>
      </c>
      <c r="B228" s="1" t="s">
        <v>18</v>
      </c>
      <c r="C228" s="7">
        <v>45295.600067939813</v>
      </c>
      <c r="D228" s="7">
        <v>45295.601753900461</v>
      </c>
      <c r="E228" s="1" t="s">
        <v>219</v>
      </c>
      <c r="F228" s="3">
        <f t="shared" si="3"/>
        <v>1.6859606475918554E-3</v>
      </c>
      <c r="G228" t="str">
        <f>VLOOKUP(A228,Miroring!A:B,2,0)</f>
        <v>Kiki Robiansyah</v>
      </c>
    </row>
    <row r="229" spans="1:7" x14ac:dyDescent="0.35">
      <c r="A229" s="1" t="s">
        <v>220</v>
      </c>
      <c r="B229" s="1" t="s">
        <v>31</v>
      </c>
      <c r="C229" s="7">
        <v>45296.293759571759</v>
      </c>
      <c r="D229" s="7">
        <v>45296.293921840275</v>
      </c>
      <c r="E229" s="1" t="s">
        <v>51</v>
      </c>
      <c r="F229" s="3">
        <f t="shared" si="3"/>
        <v>1.6226851585088298E-4</v>
      </c>
      <c r="G229" t="str">
        <f>VLOOKUP(A229,Miroring!A:B,2,0)</f>
        <v>admin</v>
      </c>
    </row>
    <row r="230" spans="1:7" x14ac:dyDescent="0.35">
      <c r="A230" s="1" t="s">
        <v>220</v>
      </c>
      <c r="B230" s="1" t="s">
        <v>66</v>
      </c>
      <c r="C230" s="7">
        <v>45296.294234293979</v>
      </c>
      <c r="D230" s="7">
        <v>45296.29497653935</v>
      </c>
      <c r="E230" s="1" t="s">
        <v>27</v>
      </c>
      <c r="F230" s="3">
        <f t="shared" si="3"/>
        <v>7.4224537092959508E-4</v>
      </c>
      <c r="G230" t="str">
        <f>VLOOKUP(A230,Miroring!A:B,2,0)</f>
        <v>admin</v>
      </c>
    </row>
    <row r="231" spans="1:7" x14ac:dyDescent="0.35">
      <c r="A231" s="1" t="s">
        <v>220</v>
      </c>
      <c r="B231" s="1" t="s">
        <v>48</v>
      </c>
      <c r="C231" s="7">
        <v>45296.296470057867</v>
      </c>
      <c r="D231" s="7" t="s">
        <v>48</v>
      </c>
      <c r="E231" s="1" t="s">
        <v>48</v>
      </c>
      <c r="F231" s="3" t="e">
        <f t="shared" si="3"/>
        <v>#VALUE!</v>
      </c>
      <c r="G231" t="str">
        <f>VLOOKUP(A231,Miroring!A:B,2,0)</f>
        <v>admin</v>
      </c>
    </row>
    <row r="232" spans="1:7" x14ac:dyDescent="0.35">
      <c r="A232" s="1" t="s">
        <v>45</v>
      </c>
      <c r="B232" s="1" t="s">
        <v>46</v>
      </c>
      <c r="C232" s="7">
        <v>45296.303261886569</v>
      </c>
      <c r="D232" s="7">
        <v>45296.303397951386</v>
      </c>
      <c r="E232" s="1" t="s">
        <v>221</v>
      </c>
      <c r="F232" s="3">
        <f t="shared" si="3"/>
        <v>1.3606481661554426E-4</v>
      </c>
      <c r="G232" t="str">
        <f>VLOOKUP(A232,Miroring!A:B,2,0)</f>
        <v>Aditya Arifin Ramadhani</v>
      </c>
    </row>
    <row r="233" spans="1:7" x14ac:dyDescent="0.35">
      <c r="A233" s="1" t="s">
        <v>5</v>
      </c>
      <c r="B233" s="1" t="s">
        <v>18</v>
      </c>
      <c r="C233" s="7">
        <v>45296.343432210648</v>
      </c>
      <c r="D233" s="7">
        <v>45296.343620173611</v>
      </c>
      <c r="E233" s="1" t="s">
        <v>90</v>
      </c>
      <c r="F233" s="3">
        <f t="shared" si="3"/>
        <v>1.8796296353684738E-4</v>
      </c>
      <c r="G233" t="str">
        <f>VLOOKUP(A233,Miroring!A:B,2,0)</f>
        <v>Muhamad Cesar Yasin</v>
      </c>
    </row>
    <row r="234" spans="1:7" x14ac:dyDescent="0.35">
      <c r="A234" s="1" t="s">
        <v>222</v>
      </c>
      <c r="B234" s="1" t="s">
        <v>48</v>
      </c>
      <c r="C234" s="7">
        <v>45296.344815312499</v>
      </c>
      <c r="D234" s="7" t="s">
        <v>48</v>
      </c>
      <c r="E234" s="1" t="s">
        <v>48</v>
      </c>
      <c r="F234" s="3" t="e">
        <f t="shared" si="3"/>
        <v>#VALUE!</v>
      </c>
      <c r="G234" t="str">
        <f>VLOOKUP(A234,Miroring!A:B,2,0)</f>
        <v>Uspen Pujiandri</v>
      </c>
    </row>
    <row r="235" spans="1:7" x14ac:dyDescent="0.35">
      <c r="A235" s="1" t="s">
        <v>15</v>
      </c>
      <c r="B235" s="1" t="s">
        <v>46</v>
      </c>
      <c r="C235" s="7">
        <v>45296.366143946754</v>
      </c>
      <c r="D235" s="7">
        <v>45296.366287384255</v>
      </c>
      <c r="E235" s="1" t="s">
        <v>223</v>
      </c>
      <c r="F235" s="3">
        <f t="shared" si="3"/>
        <v>1.4343750081025064E-4</v>
      </c>
      <c r="G235" t="str">
        <f>VLOOKUP(A235,Miroring!A:B,2,0)</f>
        <v>Demmy Fitra Kusumawardani</v>
      </c>
    </row>
    <row r="236" spans="1:7" x14ac:dyDescent="0.35">
      <c r="A236" s="1" t="s">
        <v>15</v>
      </c>
      <c r="B236" s="1" t="s">
        <v>224</v>
      </c>
      <c r="C236" s="7">
        <v>45296.366425925924</v>
      </c>
      <c r="D236" s="7">
        <v>45296.366513194444</v>
      </c>
      <c r="E236" s="1" t="s">
        <v>225</v>
      </c>
      <c r="F236" s="3">
        <f t="shared" si="3"/>
        <v>8.7268519564531744E-5</v>
      </c>
      <c r="G236" t="str">
        <f>VLOOKUP(A236,Miroring!A:B,2,0)</f>
        <v>Demmy Fitra Kusumawardani</v>
      </c>
    </row>
    <row r="237" spans="1:7" x14ac:dyDescent="0.35">
      <c r="A237" s="1" t="s">
        <v>17</v>
      </c>
      <c r="B237" s="1" t="s">
        <v>9</v>
      </c>
      <c r="C237" s="7">
        <v>45296.368321608796</v>
      </c>
      <c r="D237" s="7">
        <v>45296.368441898143</v>
      </c>
      <c r="E237" s="1" t="s">
        <v>177</v>
      </c>
      <c r="F237" s="3">
        <f t="shared" si="3"/>
        <v>1.2028934725094587E-4</v>
      </c>
      <c r="G237" t="str">
        <f>VLOOKUP(A237,Miroring!A:B,2,0)</f>
        <v>Kiki Robiansyah</v>
      </c>
    </row>
    <row r="238" spans="1:7" x14ac:dyDescent="0.35">
      <c r="A238" s="1" t="s">
        <v>45</v>
      </c>
      <c r="B238" s="1" t="s">
        <v>9</v>
      </c>
      <c r="C238" s="7">
        <v>45296.368521412034</v>
      </c>
      <c r="D238" s="7">
        <v>45296.405671180553</v>
      </c>
      <c r="E238" s="1" t="s">
        <v>226</v>
      </c>
      <c r="F238" s="3">
        <f t="shared" si="3"/>
        <v>3.7149768519157078E-2</v>
      </c>
      <c r="G238" t="str">
        <f>VLOOKUP(A238,Miroring!A:B,2,0)</f>
        <v>Aditya Arifin Ramadhani</v>
      </c>
    </row>
    <row r="239" spans="1:7" x14ac:dyDescent="0.35">
      <c r="A239" s="1" t="s">
        <v>5</v>
      </c>
      <c r="B239" s="1" t="s">
        <v>9</v>
      </c>
      <c r="C239" s="7">
        <v>45296.368529826388</v>
      </c>
      <c r="D239" s="7">
        <v>45296.392010150463</v>
      </c>
      <c r="E239" s="1" t="s">
        <v>16</v>
      </c>
      <c r="F239" s="3">
        <f t="shared" si="3"/>
        <v>2.3480324074625969E-2</v>
      </c>
      <c r="G239" t="str">
        <f>VLOOKUP(A239,Miroring!A:B,2,0)</f>
        <v>Muhamad Cesar Yasin</v>
      </c>
    </row>
    <row r="240" spans="1:7" x14ac:dyDescent="0.35">
      <c r="A240" s="1" t="s">
        <v>8</v>
      </c>
      <c r="B240" s="1" t="s">
        <v>9</v>
      </c>
      <c r="C240" s="7">
        <v>45296.369872071758</v>
      </c>
      <c r="D240" s="7">
        <v>45296.378713854167</v>
      </c>
      <c r="E240" s="1" t="s">
        <v>227</v>
      </c>
      <c r="F240" s="3">
        <f t="shared" si="3"/>
        <v>8.8417824081261642E-3</v>
      </c>
      <c r="G240" t="str">
        <f>VLOOKUP(A240,Miroring!A:B,2,0)</f>
        <v>Abdul Muiz</v>
      </c>
    </row>
    <row r="241" spans="1:7" x14ac:dyDescent="0.35">
      <c r="A241" s="1" t="s">
        <v>8</v>
      </c>
      <c r="B241" s="1" t="s">
        <v>9</v>
      </c>
      <c r="C241" s="7">
        <v>45296.39216427083</v>
      </c>
      <c r="D241" s="7">
        <v>45296.403920752316</v>
      </c>
      <c r="E241" s="1" t="s">
        <v>228</v>
      </c>
      <c r="F241" s="3">
        <f t="shared" si="3"/>
        <v>1.175648148637265E-2</v>
      </c>
      <c r="G241" t="str">
        <f>VLOOKUP(A241,Miroring!A:B,2,0)</f>
        <v>Abdul Muiz</v>
      </c>
    </row>
    <row r="242" spans="1:7" x14ac:dyDescent="0.35">
      <c r="A242" s="1" t="s">
        <v>8</v>
      </c>
      <c r="B242" s="1" t="s">
        <v>9</v>
      </c>
      <c r="C242" s="7">
        <v>45296.393072141203</v>
      </c>
      <c r="D242" s="7">
        <v>45296.402521678239</v>
      </c>
      <c r="E242" s="1" t="s">
        <v>229</v>
      </c>
      <c r="F242" s="3">
        <f t="shared" si="3"/>
        <v>9.4495370358345099E-3</v>
      </c>
      <c r="G242" t="str">
        <f>VLOOKUP(A242,Miroring!A:B,2,0)</f>
        <v>Abdul Muiz</v>
      </c>
    </row>
    <row r="243" spans="1:7" x14ac:dyDescent="0.35">
      <c r="A243" s="1" t="s">
        <v>17</v>
      </c>
      <c r="B243" s="1" t="s">
        <v>18</v>
      </c>
      <c r="C243" s="7">
        <v>45296.398303587965</v>
      </c>
      <c r="D243" s="7">
        <v>45296.40193133102</v>
      </c>
      <c r="E243" s="1" t="s">
        <v>194</v>
      </c>
      <c r="F243" s="3">
        <f t="shared" si="3"/>
        <v>3.6277430554036982E-3</v>
      </c>
      <c r="G243" t="str">
        <f>VLOOKUP(A243,Miroring!A:B,2,0)</f>
        <v>Kiki Robiansyah</v>
      </c>
    </row>
    <row r="244" spans="1:7" x14ac:dyDescent="0.35">
      <c r="A244" s="1" t="s">
        <v>25</v>
      </c>
      <c r="B244" s="1" t="s">
        <v>9</v>
      </c>
      <c r="C244" s="7">
        <v>45296.409491284721</v>
      </c>
      <c r="D244" s="7">
        <v>45296.410247800923</v>
      </c>
      <c r="E244" s="1" t="s">
        <v>230</v>
      </c>
      <c r="F244" s="3">
        <f t="shared" si="3"/>
        <v>7.565162013634108E-4</v>
      </c>
      <c r="G244" t="str">
        <f>VLOOKUP(A244,Miroring!A:B,2,0)</f>
        <v>Rino Andriansyah</v>
      </c>
    </row>
    <row r="245" spans="1:7" x14ac:dyDescent="0.35">
      <c r="A245" s="1" t="s">
        <v>5</v>
      </c>
      <c r="B245" s="1" t="s">
        <v>18</v>
      </c>
      <c r="C245" s="7">
        <v>45296.425760266204</v>
      </c>
      <c r="D245" s="7">
        <v>45296.426146527774</v>
      </c>
      <c r="E245" s="1" t="s">
        <v>87</v>
      </c>
      <c r="F245" s="3">
        <f t="shared" si="3"/>
        <v>3.8626157038379461E-4</v>
      </c>
      <c r="G245" t="str">
        <f>VLOOKUP(A245,Miroring!A:B,2,0)</f>
        <v>Muhamad Cesar Yasin</v>
      </c>
    </row>
    <row r="246" spans="1:7" x14ac:dyDescent="0.35">
      <c r="A246" s="1" t="s">
        <v>45</v>
      </c>
      <c r="B246" s="1" t="s">
        <v>18</v>
      </c>
      <c r="C246" s="7">
        <v>45296.645587152772</v>
      </c>
      <c r="D246" s="7">
        <v>45296.648319293978</v>
      </c>
      <c r="E246" s="1" t="s">
        <v>231</v>
      </c>
      <c r="F246" s="3">
        <f t="shared" si="3"/>
        <v>2.7321412053424865E-3</v>
      </c>
      <c r="G246" t="str">
        <f>VLOOKUP(A246,Miroring!A:B,2,0)</f>
        <v>Aditya Arifin Ramadhani</v>
      </c>
    </row>
    <row r="247" spans="1:7" x14ac:dyDescent="0.35">
      <c r="A247" s="1" t="s">
        <v>45</v>
      </c>
      <c r="B247" s="1" t="s">
        <v>18</v>
      </c>
      <c r="C247" s="7">
        <v>45296.645667476849</v>
      </c>
      <c r="D247" s="7">
        <v>45296.648234872686</v>
      </c>
      <c r="E247" s="1" t="s">
        <v>138</v>
      </c>
      <c r="F247" s="3">
        <f t="shared" si="3"/>
        <v>2.5673958371044137E-3</v>
      </c>
      <c r="G247" t="str">
        <f>VLOOKUP(A247,Miroring!A:B,2,0)</f>
        <v>Aditya Arifin Ramadhani</v>
      </c>
    </row>
    <row r="248" spans="1:7" x14ac:dyDescent="0.35">
      <c r="A248" s="1" t="s">
        <v>25</v>
      </c>
      <c r="B248" s="1" t="s">
        <v>46</v>
      </c>
      <c r="C248" s="7">
        <v>45296.670315740739</v>
      </c>
      <c r="D248" s="7">
        <v>45296.670482175927</v>
      </c>
      <c r="E248" s="1" t="s">
        <v>51</v>
      </c>
      <c r="F248" s="3">
        <f t="shared" si="3"/>
        <v>1.664351875660941E-4</v>
      </c>
      <c r="G248" t="str">
        <f>VLOOKUP(A248,Miroring!A:B,2,0)</f>
        <v>Rino Andriansyah</v>
      </c>
    </row>
    <row r="249" spans="1:7" x14ac:dyDescent="0.35">
      <c r="A249" s="1" t="s">
        <v>81</v>
      </c>
      <c r="B249" s="1" t="s">
        <v>18</v>
      </c>
      <c r="C249" s="7">
        <v>45297.342435266204</v>
      </c>
      <c r="D249" s="7">
        <v>45297.343833993051</v>
      </c>
      <c r="E249" s="1" t="s">
        <v>232</v>
      </c>
      <c r="F249" s="3">
        <f t="shared" si="3"/>
        <v>1.3987268466735259E-3</v>
      </c>
      <c r="G249" t="str">
        <f>VLOOKUP(A249,Miroring!A:B,2,0)</f>
        <v>Abdul Muiz</v>
      </c>
    </row>
    <row r="250" spans="1:7" x14ac:dyDescent="0.35">
      <c r="A250" s="1" t="s">
        <v>39</v>
      </c>
      <c r="B250" s="1" t="s">
        <v>18</v>
      </c>
      <c r="C250" s="7">
        <v>45297.411467280093</v>
      </c>
      <c r="D250" s="7">
        <v>45297.412510995367</v>
      </c>
      <c r="E250" s="1" t="s">
        <v>233</v>
      </c>
      <c r="F250" s="3">
        <f t="shared" si="3"/>
        <v>1.0437152741360478E-3</v>
      </c>
      <c r="G250" t="str">
        <f>VLOOKUP(A250,Miroring!A:B,2,0)</f>
        <v>Antony Tambunan</v>
      </c>
    </row>
    <row r="251" spans="1:7" x14ac:dyDescent="0.35">
      <c r="A251" s="1" t="s">
        <v>13</v>
      </c>
      <c r="B251" s="1" t="s">
        <v>53</v>
      </c>
      <c r="C251" s="7">
        <v>45293.60344259259</v>
      </c>
      <c r="D251" s="7" t="s">
        <v>48</v>
      </c>
      <c r="E251" s="1" t="s">
        <v>48</v>
      </c>
      <c r="F251" s="3" t="e">
        <f t="shared" si="3"/>
        <v>#VALUE!</v>
      </c>
      <c r="G251" t="str">
        <f>VLOOKUP(A251,Miroring!A:B,2,0)</f>
        <v>Jauhar Andre Wicaksono</v>
      </c>
    </row>
    <row r="252" spans="1:7" x14ac:dyDescent="0.35">
      <c r="A252" s="1" t="s">
        <v>17</v>
      </c>
      <c r="B252" s="1" t="s">
        <v>18</v>
      </c>
      <c r="C252" s="7">
        <v>45294.381407523149</v>
      </c>
      <c r="D252" s="7">
        <v>45294.384155902779</v>
      </c>
      <c r="E252" s="1" t="s">
        <v>234</v>
      </c>
      <c r="F252" s="3">
        <f t="shared" si="3"/>
        <v>2.7483796293381602E-3</v>
      </c>
      <c r="G252" t="str">
        <f>VLOOKUP(A252,Miroring!A:B,2,0)</f>
        <v>Kiki Robiansyah</v>
      </c>
    </row>
    <row r="253" spans="1:7" x14ac:dyDescent="0.35">
      <c r="A253" s="1" t="s">
        <v>108</v>
      </c>
      <c r="B253" s="1" t="s">
        <v>6</v>
      </c>
      <c r="C253" s="7">
        <v>45294.593731712965</v>
      </c>
      <c r="D253" s="7">
        <v>45294.59763290509</v>
      </c>
      <c r="E253" s="1" t="s">
        <v>235</v>
      </c>
      <c r="F253" s="3">
        <f t="shared" si="3"/>
        <v>3.901192125340458E-3</v>
      </c>
      <c r="G253" t="str">
        <f>VLOOKUP(A253,Miroring!A:B,2,0)</f>
        <v>Rizky Alfiandi</v>
      </c>
    </row>
    <row r="254" spans="1:7" x14ac:dyDescent="0.35">
      <c r="A254" s="1" t="s">
        <v>220</v>
      </c>
      <c r="B254" s="1" t="s">
        <v>48</v>
      </c>
      <c r="C254" s="7">
        <v>45296.29404930555</v>
      </c>
      <c r="D254" s="7" t="s">
        <v>48</v>
      </c>
      <c r="E254" s="1" t="s">
        <v>48</v>
      </c>
      <c r="F254" s="3" t="e">
        <f t="shared" si="3"/>
        <v>#VALUE!</v>
      </c>
      <c r="G254" t="str">
        <f>VLOOKUP(A254,Miroring!A:B,2,0)</f>
        <v>admin</v>
      </c>
    </row>
    <row r="255" spans="1:7" x14ac:dyDescent="0.35">
      <c r="A255" s="1" t="s">
        <v>45</v>
      </c>
      <c r="B255" s="1" t="s">
        <v>48</v>
      </c>
      <c r="C255" s="7">
        <v>45296.301639120371</v>
      </c>
      <c r="D255" s="7" t="s">
        <v>48</v>
      </c>
      <c r="E255" s="1" t="s">
        <v>48</v>
      </c>
      <c r="F255" s="3" t="e">
        <f t="shared" si="3"/>
        <v>#VALUE!</v>
      </c>
      <c r="G255" t="str">
        <f>VLOOKUP(A255,Miroring!A:B,2,0)</f>
        <v>Aditya Arifin Ramadhani</v>
      </c>
    </row>
    <row r="256" spans="1:7" x14ac:dyDescent="0.35">
      <c r="A256" s="1" t="s">
        <v>45</v>
      </c>
      <c r="B256" s="1" t="s">
        <v>18</v>
      </c>
      <c r="C256" s="7">
        <v>45296.302414618054</v>
      </c>
      <c r="D256" s="7">
        <v>45296.406864965276</v>
      </c>
      <c r="E256" s="1" t="s">
        <v>236</v>
      </c>
      <c r="F256" s="3">
        <f t="shared" si="3"/>
        <v>0.10445034722215496</v>
      </c>
      <c r="G256" t="str">
        <f>VLOOKUP(A256,Miroring!A:B,2,0)</f>
        <v>Aditya Arifin Ramadhani</v>
      </c>
    </row>
    <row r="257" spans="1:7" x14ac:dyDescent="0.35">
      <c r="A257" s="1" t="s">
        <v>45</v>
      </c>
      <c r="B257" s="1" t="s">
        <v>224</v>
      </c>
      <c r="C257" s="7">
        <v>45296.302595601846</v>
      </c>
      <c r="D257" s="7">
        <v>45296.367408831014</v>
      </c>
      <c r="E257" s="1" t="s">
        <v>237</v>
      </c>
      <c r="F257" s="3">
        <f t="shared" si="3"/>
        <v>6.4813229168066755E-2</v>
      </c>
      <c r="G257" t="str">
        <f>VLOOKUP(A257,Miroring!A:B,2,0)</f>
        <v>Aditya Arifin Ramadhani</v>
      </c>
    </row>
    <row r="258" spans="1:7" x14ac:dyDescent="0.35">
      <c r="A258" s="1" t="s">
        <v>45</v>
      </c>
      <c r="B258" s="1" t="s">
        <v>48</v>
      </c>
      <c r="C258" s="7">
        <v>45296.339662696759</v>
      </c>
      <c r="D258" s="7" t="s">
        <v>48</v>
      </c>
      <c r="E258" s="1" t="s">
        <v>48</v>
      </c>
      <c r="F258" s="3" t="e">
        <f t="shared" si="3"/>
        <v>#VALUE!</v>
      </c>
      <c r="G258" t="str">
        <f>VLOOKUP(A258,Miroring!A:B,2,0)</f>
        <v>Aditya Arifin Ramadhani</v>
      </c>
    </row>
    <row r="259" spans="1:7" x14ac:dyDescent="0.35">
      <c r="A259" s="1" t="s">
        <v>5</v>
      </c>
      <c r="B259" s="1" t="s">
        <v>48</v>
      </c>
      <c r="C259" s="7">
        <v>45296.351232719906</v>
      </c>
      <c r="D259" s="7" t="s">
        <v>48</v>
      </c>
      <c r="E259" s="1" t="s">
        <v>48</v>
      </c>
      <c r="F259" s="3" t="e">
        <f t="shared" ref="F259:F322" si="4">D259-C259</f>
        <v>#VALUE!</v>
      </c>
      <c r="G259" t="str">
        <f>VLOOKUP(A259,Miroring!A:B,2,0)</f>
        <v>Muhamad Cesar Yasin</v>
      </c>
    </row>
    <row r="260" spans="1:7" x14ac:dyDescent="0.35">
      <c r="A260" s="1" t="s">
        <v>15</v>
      </c>
      <c r="B260" s="1" t="s">
        <v>53</v>
      </c>
      <c r="C260" s="7">
        <v>45296.360764004625</v>
      </c>
      <c r="D260" s="7" t="s">
        <v>48</v>
      </c>
      <c r="E260" s="1" t="s">
        <v>48</v>
      </c>
      <c r="F260" s="3" t="e">
        <f t="shared" si="4"/>
        <v>#VALUE!</v>
      </c>
      <c r="G260" t="str">
        <f>VLOOKUP(A260,Miroring!A:B,2,0)</f>
        <v>Demmy Fitra Kusumawardani</v>
      </c>
    </row>
    <row r="261" spans="1:7" x14ac:dyDescent="0.35">
      <c r="A261" s="1" t="s">
        <v>15</v>
      </c>
      <c r="B261" s="1" t="s">
        <v>46</v>
      </c>
      <c r="C261" s="7">
        <v>45296.361712071761</v>
      </c>
      <c r="D261" s="7">
        <v>45296.361828009256</v>
      </c>
      <c r="E261" s="1" t="s">
        <v>50</v>
      </c>
      <c r="F261" s="3">
        <f t="shared" si="4"/>
        <v>1.1593749513849616E-4</v>
      </c>
      <c r="G261" t="str">
        <f>VLOOKUP(A261,Miroring!A:B,2,0)</f>
        <v>Demmy Fitra Kusumawardani</v>
      </c>
    </row>
    <row r="262" spans="1:7" x14ac:dyDescent="0.35">
      <c r="A262" s="1" t="s">
        <v>25</v>
      </c>
      <c r="B262" s="1" t="s">
        <v>9</v>
      </c>
      <c r="C262" s="7">
        <v>45296.369618402779</v>
      </c>
      <c r="D262" s="7">
        <v>45296.385020254631</v>
      </c>
      <c r="E262" s="1" t="s">
        <v>238</v>
      </c>
      <c r="F262" s="3">
        <f t="shared" si="4"/>
        <v>1.540185185149312E-2</v>
      </c>
      <c r="G262" t="str">
        <f>VLOOKUP(A262,Miroring!A:B,2,0)</f>
        <v>Rino Andriansyah</v>
      </c>
    </row>
    <row r="263" spans="1:7" x14ac:dyDescent="0.35">
      <c r="A263" s="1" t="s">
        <v>45</v>
      </c>
      <c r="B263" s="1" t="s">
        <v>18</v>
      </c>
      <c r="C263" s="7">
        <v>45296.437860266204</v>
      </c>
      <c r="D263" s="7">
        <v>45296.443678090276</v>
      </c>
      <c r="E263" s="1" t="s">
        <v>239</v>
      </c>
      <c r="F263" s="3">
        <f t="shared" si="4"/>
        <v>5.8178240724373609E-3</v>
      </c>
      <c r="G263" t="str">
        <f>VLOOKUP(A263,Miroring!A:B,2,0)</f>
        <v>Aditya Arifin Ramadhani</v>
      </c>
    </row>
    <row r="264" spans="1:7" x14ac:dyDescent="0.35">
      <c r="A264" s="1" t="s">
        <v>45</v>
      </c>
      <c r="B264" s="1" t="s">
        <v>18</v>
      </c>
      <c r="C264" s="7">
        <v>45296.437939849537</v>
      </c>
      <c r="D264" s="7">
        <v>45296.439432835643</v>
      </c>
      <c r="E264" s="1" t="s">
        <v>240</v>
      </c>
      <c r="F264" s="3">
        <f t="shared" si="4"/>
        <v>1.492986106313765E-3</v>
      </c>
      <c r="G264" t="str">
        <f>VLOOKUP(A264,Miroring!A:B,2,0)</f>
        <v>Aditya Arifin Ramadhani</v>
      </c>
    </row>
    <row r="265" spans="1:7" x14ac:dyDescent="0.35">
      <c r="A265" s="1" t="s">
        <v>5</v>
      </c>
      <c r="B265" s="1" t="s">
        <v>46</v>
      </c>
      <c r="C265" s="7">
        <v>45296.483510335645</v>
      </c>
      <c r="D265" s="7">
        <v>45296.52919976852</v>
      </c>
      <c r="E265" s="1" t="s">
        <v>241</v>
      </c>
      <c r="F265" s="3">
        <f t="shared" si="4"/>
        <v>4.5689432874496561E-2</v>
      </c>
      <c r="G265" t="str">
        <f>VLOOKUP(A265,Miroring!A:B,2,0)</f>
        <v>Muhamad Cesar Yasin</v>
      </c>
    </row>
    <row r="266" spans="1:7" x14ac:dyDescent="0.35">
      <c r="A266" s="1" t="s">
        <v>45</v>
      </c>
      <c r="B266" s="1" t="s">
        <v>6</v>
      </c>
      <c r="C266" s="7">
        <v>45296.486156134255</v>
      </c>
      <c r="D266" s="7">
        <v>45296.491697187499</v>
      </c>
      <c r="E266" s="1" t="s">
        <v>242</v>
      </c>
      <c r="F266" s="3">
        <f t="shared" si="4"/>
        <v>5.5410532440873794E-3</v>
      </c>
      <c r="G266" t="str">
        <f>VLOOKUP(A266,Miroring!A:B,2,0)</f>
        <v>Aditya Arifin Ramadhani</v>
      </c>
    </row>
    <row r="267" spans="1:7" x14ac:dyDescent="0.35">
      <c r="A267" s="1" t="s">
        <v>83</v>
      </c>
      <c r="B267" s="1" t="s">
        <v>46</v>
      </c>
      <c r="C267" s="7">
        <v>45297.501281712961</v>
      </c>
      <c r="D267" s="7">
        <v>45297.518852696754</v>
      </c>
      <c r="E267" s="1" t="s">
        <v>243</v>
      </c>
      <c r="F267" s="3">
        <f t="shared" si="4"/>
        <v>1.7570983793120831E-2</v>
      </c>
      <c r="G267" t="str">
        <f>VLOOKUP(A267,Miroring!A:B,2,0)</f>
        <v>Muhamad Cesar Yasin</v>
      </c>
    </row>
    <row r="268" spans="1:7" x14ac:dyDescent="0.35">
      <c r="A268" s="1" t="s">
        <v>20</v>
      </c>
      <c r="B268" s="1" t="s">
        <v>6</v>
      </c>
      <c r="C268" s="7">
        <v>45297.50209934028</v>
      </c>
      <c r="D268" s="7">
        <v>45297.513389965279</v>
      </c>
      <c r="E268" s="1" t="s">
        <v>244</v>
      </c>
      <c r="F268" s="3">
        <f t="shared" si="4"/>
        <v>1.1290624999674037E-2</v>
      </c>
      <c r="G268" t="str">
        <f>VLOOKUP(A268,Miroring!A:B,2,0)</f>
        <v>Fahmi Nurhamdi</v>
      </c>
    </row>
    <row r="269" spans="1:7" x14ac:dyDescent="0.35">
      <c r="A269" s="1" t="s">
        <v>73</v>
      </c>
      <c r="B269" s="1" t="s">
        <v>6</v>
      </c>
      <c r="C269" s="7">
        <v>45297.543086111109</v>
      </c>
      <c r="D269" s="7">
        <v>45297.545036111107</v>
      </c>
      <c r="E269" s="1" t="s">
        <v>98</v>
      </c>
      <c r="F269" s="3">
        <f t="shared" si="4"/>
        <v>1.9499999980325811E-3</v>
      </c>
      <c r="G269" t="str">
        <f>VLOOKUP(A269,Miroring!A:B,2,0)</f>
        <v>Kiki Robiansyah</v>
      </c>
    </row>
    <row r="270" spans="1:7" x14ac:dyDescent="0.35">
      <c r="A270" s="1" t="s">
        <v>133</v>
      </c>
      <c r="B270" s="1" t="s">
        <v>31</v>
      </c>
      <c r="C270" s="7">
        <v>45298.405293749995</v>
      </c>
      <c r="D270" s="7">
        <v>45298.405370717592</v>
      </c>
      <c r="E270" s="1" t="s">
        <v>225</v>
      </c>
      <c r="F270" s="3">
        <f t="shared" si="4"/>
        <v>7.6967597124166787E-5</v>
      </c>
      <c r="G270" t="str">
        <f>VLOOKUP(A270,Miroring!A:B,2,0)</f>
        <v>Syawalika Imanda</v>
      </c>
    </row>
    <row r="271" spans="1:7" x14ac:dyDescent="0.35">
      <c r="A271" s="1" t="s">
        <v>83</v>
      </c>
      <c r="B271" s="1" t="s">
        <v>46</v>
      </c>
      <c r="C271" s="7">
        <v>45298.500761655094</v>
      </c>
      <c r="D271" s="7">
        <v>45298.509293206014</v>
      </c>
      <c r="E271" s="1" t="s">
        <v>245</v>
      </c>
      <c r="F271" s="3">
        <f t="shared" si="4"/>
        <v>8.5315509204519913E-3</v>
      </c>
      <c r="G271" t="str">
        <f>VLOOKUP(A271,Miroring!A:B,2,0)</f>
        <v>Muhamad Cesar Yasin</v>
      </c>
    </row>
    <row r="272" spans="1:7" x14ac:dyDescent="0.35">
      <c r="A272" s="1" t="s">
        <v>108</v>
      </c>
      <c r="B272" s="1" t="s">
        <v>6</v>
      </c>
      <c r="C272" s="7">
        <v>45298.541785335648</v>
      </c>
      <c r="D272" s="7">
        <v>45298.552626620367</v>
      </c>
      <c r="E272" s="1" t="s">
        <v>246</v>
      </c>
      <c r="F272" s="3">
        <f t="shared" si="4"/>
        <v>1.0841284718480892E-2</v>
      </c>
      <c r="G272" t="str">
        <f>VLOOKUP(A272,Miroring!A:B,2,0)</f>
        <v>Rizky Alfiandi</v>
      </c>
    </row>
    <row r="273" spans="1:7" x14ac:dyDescent="0.35">
      <c r="A273" s="1" t="s">
        <v>20</v>
      </c>
      <c r="B273" s="1" t="s">
        <v>6</v>
      </c>
      <c r="C273" s="7">
        <v>45298.542401469902</v>
      </c>
      <c r="D273" s="7">
        <v>45298.546444444444</v>
      </c>
      <c r="E273" s="1" t="s">
        <v>247</v>
      </c>
      <c r="F273" s="3">
        <f t="shared" si="4"/>
        <v>4.0429745422443375E-3</v>
      </c>
      <c r="G273" t="str">
        <f>VLOOKUP(A273,Miroring!A:B,2,0)</f>
        <v>Fahmi Nurhamdi</v>
      </c>
    </row>
    <row r="274" spans="1:7" x14ac:dyDescent="0.35">
      <c r="A274" s="1" t="s">
        <v>81</v>
      </c>
      <c r="B274" s="1" t="s">
        <v>46</v>
      </c>
      <c r="C274" s="7">
        <v>45299.360775000001</v>
      </c>
      <c r="D274" s="7">
        <v>45299.361084918979</v>
      </c>
      <c r="E274" s="1" t="s">
        <v>110</v>
      </c>
      <c r="F274" s="3">
        <f t="shared" si="4"/>
        <v>3.0991897801868618E-4</v>
      </c>
      <c r="G274" t="str">
        <f>VLOOKUP(A274,Miroring!A:B,2,0)</f>
        <v>Abdul Muiz</v>
      </c>
    </row>
    <row r="275" spans="1:7" x14ac:dyDescent="0.35">
      <c r="A275" s="1" t="s">
        <v>13</v>
      </c>
      <c r="B275" s="1" t="s">
        <v>46</v>
      </c>
      <c r="C275" s="7">
        <v>45299.412491087962</v>
      </c>
      <c r="D275" s="7">
        <v>45299.414019479162</v>
      </c>
      <c r="E275" s="1" t="s">
        <v>188</v>
      </c>
      <c r="F275" s="3">
        <f t="shared" si="4"/>
        <v>1.5283911998267286E-3</v>
      </c>
      <c r="G275" t="str">
        <f>VLOOKUP(A275,Miroring!A:B,2,0)</f>
        <v>Jauhar Andre Wicaksono</v>
      </c>
    </row>
    <row r="276" spans="1:7" x14ac:dyDescent="0.35">
      <c r="A276" s="1" t="s">
        <v>73</v>
      </c>
      <c r="B276" s="1" t="s">
        <v>9</v>
      </c>
      <c r="C276" s="7">
        <v>45299.431074803237</v>
      </c>
      <c r="D276" s="7">
        <v>45299.432255324071</v>
      </c>
      <c r="E276" s="1" t="s">
        <v>248</v>
      </c>
      <c r="F276" s="3">
        <f t="shared" si="4"/>
        <v>1.1805208341684192E-3</v>
      </c>
      <c r="G276" t="str">
        <f>VLOOKUP(A276,Miroring!A:B,2,0)</f>
        <v>Kiki Robiansyah</v>
      </c>
    </row>
    <row r="277" spans="1:7" x14ac:dyDescent="0.35">
      <c r="A277" s="1" t="s">
        <v>108</v>
      </c>
      <c r="B277" s="1" t="s">
        <v>18</v>
      </c>
      <c r="C277" s="7">
        <v>45299.435294594907</v>
      </c>
      <c r="D277" s="7">
        <v>45299.435612650464</v>
      </c>
      <c r="E277" s="1" t="s">
        <v>110</v>
      </c>
      <c r="F277" s="3">
        <f t="shared" si="4"/>
        <v>3.1805555772734806E-4</v>
      </c>
      <c r="G277" t="str">
        <f>VLOOKUP(A277,Miroring!A:B,2,0)</f>
        <v>Rizky Alfiandi</v>
      </c>
    </row>
    <row r="278" spans="1:7" x14ac:dyDescent="0.35">
      <c r="A278" s="1" t="s">
        <v>13</v>
      </c>
      <c r="B278" s="1" t="s">
        <v>46</v>
      </c>
      <c r="C278" s="7">
        <v>45299.447661423612</v>
      </c>
      <c r="D278" s="7">
        <v>45299.448411307865</v>
      </c>
      <c r="E278" s="1" t="s">
        <v>230</v>
      </c>
      <c r="F278" s="3">
        <f t="shared" si="4"/>
        <v>7.4988425330957398E-4</v>
      </c>
      <c r="G278" t="str">
        <f>VLOOKUP(A278,Miroring!A:B,2,0)</f>
        <v>Jauhar Andre Wicaksono</v>
      </c>
    </row>
    <row r="279" spans="1:7" x14ac:dyDescent="0.35">
      <c r="A279" s="1" t="s">
        <v>73</v>
      </c>
      <c r="B279" s="1" t="s">
        <v>9</v>
      </c>
      <c r="C279" s="7">
        <v>45299.456743055554</v>
      </c>
      <c r="D279" s="7">
        <v>45299.460395717593</v>
      </c>
      <c r="E279" s="1" t="s">
        <v>249</v>
      </c>
      <c r="F279" s="3">
        <f t="shared" si="4"/>
        <v>3.6526620388031006E-3</v>
      </c>
      <c r="G279" t="str">
        <f>VLOOKUP(A279,Miroring!A:B,2,0)</f>
        <v>Kiki Robiansyah</v>
      </c>
    </row>
    <row r="280" spans="1:7" x14ac:dyDescent="0.35">
      <c r="A280" s="1" t="s">
        <v>73</v>
      </c>
      <c r="B280" s="1" t="s">
        <v>18</v>
      </c>
      <c r="C280" s="7">
        <v>45299.46771759259</v>
      </c>
      <c r="D280" s="7">
        <v>45299.468809606478</v>
      </c>
      <c r="E280" s="1" t="s">
        <v>33</v>
      </c>
      <c r="F280" s="3">
        <f t="shared" si="4"/>
        <v>1.0920138884102926E-3</v>
      </c>
      <c r="G280" t="str">
        <f>VLOOKUP(A280,Miroring!A:B,2,0)</f>
        <v>Kiki Robiansyah</v>
      </c>
    </row>
    <row r="281" spans="1:7" x14ac:dyDescent="0.35">
      <c r="A281" s="1" t="s">
        <v>73</v>
      </c>
      <c r="B281" s="1" t="s">
        <v>18</v>
      </c>
      <c r="C281" s="7">
        <v>45299.467804513886</v>
      </c>
      <c r="D281" s="7">
        <v>45299.468463923607</v>
      </c>
      <c r="E281" s="1" t="s">
        <v>250</v>
      </c>
      <c r="F281" s="3">
        <f t="shared" si="4"/>
        <v>6.5940972126554698E-4</v>
      </c>
      <c r="G281" t="str">
        <f>VLOOKUP(A281,Miroring!A:B,2,0)</f>
        <v>Kiki Robiansyah</v>
      </c>
    </row>
    <row r="282" spans="1:7" x14ac:dyDescent="0.35">
      <c r="A282" s="1" t="s">
        <v>123</v>
      </c>
      <c r="B282" s="1" t="s">
        <v>31</v>
      </c>
      <c r="C282" s="7">
        <v>45299.491467395834</v>
      </c>
      <c r="D282" s="7">
        <v>45299.492749884259</v>
      </c>
      <c r="E282" s="1" t="s">
        <v>30</v>
      </c>
      <c r="F282" s="3">
        <f t="shared" si="4"/>
        <v>1.2824884252040647E-3</v>
      </c>
      <c r="G282" t="str">
        <f>VLOOKUP(A282,Miroring!A:B,2,0)</f>
        <v>Dhea Kurniawati</v>
      </c>
    </row>
    <row r="283" spans="1:7" x14ac:dyDescent="0.35">
      <c r="A283" s="1" t="s">
        <v>115</v>
      </c>
      <c r="B283" s="1" t="s">
        <v>9</v>
      </c>
      <c r="C283" s="7">
        <v>45299.491484918981</v>
      </c>
      <c r="D283" s="7">
        <v>45299.492600034719</v>
      </c>
      <c r="E283" s="1" t="s">
        <v>251</v>
      </c>
      <c r="F283" s="3">
        <f t="shared" si="4"/>
        <v>1.1151157377753407E-3</v>
      </c>
      <c r="G283" t="str">
        <f>VLOOKUP(A283,Miroring!A:B,2,0)</f>
        <v>Nimah Rifda Yusuf</v>
      </c>
    </row>
    <row r="284" spans="1:7" x14ac:dyDescent="0.35">
      <c r="A284" s="1" t="s">
        <v>81</v>
      </c>
      <c r="B284" s="1" t="s">
        <v>9</v>
      </c>
      <c r="C284" s="7">
        <v>45299.497781631944</v>
      </c>
      <c r="D284" s="7">
        <v>45299.497792326387</v>
      </c>
      <c r="E284" s="1" t="s">
        <v>77</v>
      </c>
      <c r="F284" s="3">
        <f t="shared" si="4"/>
        <v>1.0694442607928067E-5</v>
      </c>
      <c r="G284" t="str">
        <f>VLOOKUP(A284,Miroring!A:B,2,0)</f>
        <v>Abdul Muiz</v>
      </c>
    </row>
    <row r="285" spans="1:7" x14ac:dyDescent="0.35">
      <c r="A285" s="1" t="s">
        <v>108</v>
      </c>
      <c r="B285" s="1" t="s">
        <v>9</v>
      </c>
      <c r="C285" s="7">
        <v>45299.497978437495</v>
      </c>
      <c r="D285" s="7">
        <v>45299.58520350694</v>
      </c>
      <c r="E285" s="1" t="s">
        <v>252</v>
      </c>
      <c r="F285" s="3">
        <f t="shared" si="4"/>
        <v>8.7225069444684777E-2</v>
      </c>
      <c r="G285" t="str">
        <f>VLOOKUP(A285,Miroring!A:B,2,0)</f>
        <v>Rizky Alfiandi</v>
      </c>
    </row>
    <row r="286" spans="1:7" x14ac:dyDescent="0.35">
      <c r="A286" s="1" t="s">
        <v>13</v>
      </c>
      <c r="B286" s="1" t="s">
        <v>6</v>
      </c>
      <c r="C286" s="7">
        <v>45299.502948113426</v>
      </c>
      <c r="D286" s="7">
        <v>45299.538908101851</v>
      </c>
      <c r="E286" s="1" t="s">
        <v>253</v>
      </c>
      <c r="F286" s="3">
        <f t="shared" si="4"/>
        <v>3.5959988425020128E-2</v>
      </c>
      <c r="G286" t="str">
        <f>VLOOKUP(A286,Miroring!A:B,2,0)</f>
        <v>Jauhar Andre Wicaksono</v>
      </c>
    </row>
    <row r="287" spans="1:7" x14ac:dyDescent="0.35">
      <c r="A287" s="1" t="s">
        <v>108</v>
      </c>
      <c r="B287" s="1" t="s">
        <v>46</v>
      </c>
      <c r="C287" s="7">
        <v>45299.52002924768</v>
      </c>
      <c r="D287" s="7">
        <v>45299.528241550921</v>
      </c>
      <c r="E287" s="1" t="s">
        <v>254</v>
      </c>
      <c r="F287" s="3">
        <f t="shared" si="4"/>
        <v>8.2123032407253049E-3</v>
      </c>
      <c r="G287" t="str">
        <f>VLOOKUP(A287,Miroring!A:B,2,0)</f>
        <v>Rizky Alfiandi</v>
      </c>
    </row>
    <row r="288" spans="1:7" x14ac:dyDescent="0.35">
      <c r="A288" s="1" t="s">
        <v>73</v>
      </c>
      <c r="B288" s="1" t="s">
        <v>18</v>
      </c>
      <c r="C288" s="7">
        <v>45299.521293831014</v>
      </c>
      <c r="D288" s="7">
        <v>45299.52266466435</v>
      </c>
      <c r="E288" s="1" t="s">
        <v>255</v>
      </c>
      <c r="F288" s="3">
        <f t="shared" si="4"/>
        <v>1.3708333353861235E-3</v>
      </c>
      <c r="G288" t="str">
        <f>VLOOKUP(A288,Miroring!A:B,2,0)</f>
        <v>Kiki Robiansyah</v>
      </c>
    </row>
    <row r="289" spans="1:7" x14ac:dyDescent="0.35">
      <c r="A289" s="1" t="s">
        <v>20</v>
      </c>
      <c r="B289" s="1" t="s">
        <v>6</v>
      </c>
      <c r="C289" s="7">
        <v>45299.541895173606</v>
      </c>
      <c r="D289" s="7">
        <v>45299.542240312498</v>
      </c>
      <c r="E289" s="1" t="s">
        <v>256</v>
      </c>
      <c r="F289" s="3">
        <f t="shared" si="4"/>
        <v>3.451388911344111E-4</v>
      </c>
      <c r="G289" t="str">
        <f>VLOOKUP(A289,Miroring!A:B,2,0)</f>
        <v>Fahmi Nurhamdi</v>
      </c>
    </row>
    <row r="290" spans="1:7" x14ac:dyDescent="0.35">
      <c r="A290" s="1" t="s">
        <v>95</v>
      </c>
      <c r="B290" s="1" t="s">
        <v>6</v>
      </c>
      <c r="C290" s="7">
        <v>45299.544023958333</v>
      </c>
      <c r="D290" s="7">
        <v>45299.545521493055</v>
      </c>
      <c r="E290" s="1" t="s">
        <v>173</v>
      </c>
      <c r="F290" s="3">
        <f t="shared" si="4"/>
        <v>1.4975347221479751E-3</v>
      </c>
      <c r="G290" t="str">
        <f>VLOOKUP(A290,Miroring!A:B,2,0)</f>
        <v>Aditya Arifin Ramadhani</v>
      </c>
    </row>
    <row r="291" spans="1:7" x14ac:dyDescent="0.35">
      <c r="A291" s="1" t="s">
        <v>73</v>
      </c>
      <c r="B291" s="1" t="s">
        <v>6</v>
      </c>
      <c r="C291" s="7">
        <v>45299.544027430551</v>
      </c>
      <c r="D291" s="7">
        <v>45299.54409575231</v>
      </c>
      <c r="E291" s="1" t="s">
        <v>257</v>
      </c>
      <c r="F291" s="3">
        <f t="shared" si="4"/>
        <v>6.8321758590172976E-5</v>
      </c>
      <c r="G291" t="str">
        <f>VLOOKUP(A291,Miroring!A:B,2,0)</f>
        <v>Kiki Robiansyah</v>
      </c>
    </row>
    <row r="292" spans="1:7" x14ac:dyDescent="0.35">
      <c r="A292" s="1" t="s">
        <v>81</v>
      </c>
      <c r="B292" s="1" t="s">
        <v>6</v>
      </c>
      <c r="C292" s="7">
        <v>45299.546391782409</v>
      </c>
      <c r="D292" s="7">
        <v>45299.546790509259</v>
      </c>
      <c r="E292" s="1" t="s">
        <v>87</v>
      </c>
      <c r="F292" s="3">
        <f t="shared" si="4"/>
        <v>3.9872685010777786E-4</v>
      </c>
      <c r="G292" t="str">
        <f>VLOOKUP(A292,Miroring!A:B,2,0)</f>
        <v>Abdul Muiz</v>
      </c>
    </row>
    <row r="293" spans="1:7" x14ac:dyDescent="0.35">
      <c r="A293" s="1" t="s">
        <v>108</v>
      </c>
      <c r="B293" s="1" t="s">
        <v>18</v>
      </c>
      <c r="C293" s="7">
        <v>45299.598161076385</v>
      </c>
      <c r="D293" s="7">
        <v>45299.599500543976</v>
      </c>
      <c r="E293" s="1" t="s">
        <v>167</v>
      </c>
      <c r="F293" s="3">
        <f t="shared" si="4"/>
        <v>1.3394675916060805E-3</v>
      </c>
      <c r="G293" t="str">
        <f>VLOOKUP(A293,Miroring!A:B,2,0)</f>
        <v>Rizky Alfiandi</v>
      </c>
    </row>
    <row r="294" spans="1:7" x14ac:dyDescent="0.35">
      <c r="A294" s="1" t="s">
        <v>73</v>
      </c>
      <c r="B294" s="1" t="s">
        <v>18</v>
      </c>
      <c r="C294" s="7">
        <v>45299.611643715274</v>
      </c>
      <c r="D294" s="7">
        <v>45299.613161458328</v>
      </c>
      <c r="E294" s="1" t="s">
        <v>258</v>
      </c>
      <c r="F294" s="3">
        <f t="shared" si="4"/>
        <v>1.5177430541370995E-3</v>
      </c>
      <c r="G294" t="str">
        <f>VLOOKUP(A294,Miroring!A:B,2,0)</f>
        <v>Kiki Robiansyah</v>
      </c>
    </row>
    <row r="295" spans="1:7" x14ac:dyDescent="0.35">
      <c r="A295" s="1" t="s">
        <v>20</v>
      </c>
      <c r="B295" s="1" t="s">
        <v>9</v>
      </c>
      <c r="C295" s="7">
        <v>45299.639734178236</v>
      </c>
      <c r="D295" s="7">
        <v>45299.64122075231</v>
      </c>
      <c r="E295" s="1" t="s">
        <v>240</v>
      </c>
      <c r="F295" s="3">
        <f t="shared" si="4"/>
        <v>1.4865740740788169E-3</v>
      </c>
      <c r="G295" t="str">
        <f>VLOOKUP(A295,Miroring!A:B,2,0)</f>
        <v>Fahmi Nurhamdi</v>
      </c>
    </row>
    <row r="296" spans="1:7" x14ac:dyDescent="0.35">
      <c r="A296" s="1" t="s">
        <v>73</v>
      </c>
      <c r="B296" s="1" t="s">
        <v>18</v>
      </c>
      <c r="C296" s="7">
        <v>45299.64540559028</v>
      </c>
      <c r="D296" s="7">
        <v>45299.647769479168</v>
      </c>
      <c r="E296" s="1" t="s">
        <v>218</v>
      </c>
      <c r="F296" s="3">
        <f t="shared" si="4"/>
        <v>2.3638888887944631E-3</v>
      </c>
      <c r="G296" t="str">
        <f>VLOOKUP(A296,Miroring!A:B,2,0)</f>
        <v>Kiki Robiansyah</v>
      </c>
    </row>
    <row r="297" spans="1:7" x14ac:dyDescent="0.35">
      <c r="A297" s="1" t="s">
        <v>73</v>
      </c>
      <c r="B297" s="1" t="s">
        <v>18</v>
      </c>
      <c r="C297" s="7">
        <v>45299.645549849534</v>
      </c>
      <c r="D297" s="7">
        <v>45299.646427465275</v>
      </c>
      <c r="E297" s="1" t="s">
        <v>259</v>
      </c>
      <c r="F297" s="3">
        <f t="shared" si="4"/>
        <v>8.7761574104661122E-4</v>
      </c>
      <c r="G297" t="str">
        <f>VLOOKUP(A297,Miroring!A:B,2,0)</f>
        <v>Kiki Robiansyah</v>
      </c>
    </row>
    <row r="298" spans="1:7" x14ac:dyDescent="0.35">
      <c r="A298" s="1" t="s">
        <v>111</v>
      </c>
      <c r="B298" s="1" t="s">
        <v>18</v>
      </c>
      <c r="C298" s="7">
        <v>45299.659314386576</v>
      </c>
      <c r="D298" s="7">
        <v>45299.668351388886</v>
      </c>
      <c r="E298" s="1" t="s">
        <v>260</v>
      </c>
      <c r="F298" s="3">
        <f t="shared" si="4"/>
        <v>9.0370023099239916E-3</v>
      </c>
      <c r="G298" t="str">
        <f>VLOOKUP(A298,Miroring!A:B,2,0)</f>
        <v xml:space="preserve">Devira Afandi </v>
      </c>
    </row>
    <row r="299" spans="1:7" x14ac:dyDescent="0.35">
      <c r="A299" s="1" t="s">
        <v>115</v>
      </c>
      <c r="B299" s="1" t="s">
        <v>31</v>
      </c>
      <c r="C299" s="7">
        <v>45299.6639321412</v>
      </c>
      <c r="D299" s="7">
        <v>45299.667194560185</v>
      </c>
      <c r="E299" s="1" t="s">
        <v>261</v>
      </c>
      <c r="F299" s="3">
        <f t="shared" si="4"/>
        <v>3.2624189843772911E-3</v>
      </c>
      <c r="G299" t="str">
        <f>VLOOKUP(A299,Miroring!A:B,2,0)</f>
        <v>Nimah Rifda Yusuf</v>
      </c>
    </row>
    <row r="300" spans="1:7" x14ac:dyDescent="0.35">
      <c r="A300" s="1" t="s">
        <v>123</v>
      </c>
      <c r="B300" s="1" t="s">
        <v>46</v>
      </c>
      <c r="C300" s="7">
        <v>45299.668930902779</v>
      </c>
      <c r="D300" s="7">
        <v>45299.689347418978</v>
      </c>
      <c r="E300" s="1" t="s">
        <v>262</v>
      </c>
      <c r="F300" s="3">
        <f t="shared" si="4"/>
        <v>2.0416516199475154E-2</v>
      </c>
      <c r="G300" t="str">
        <f>VLOOKUP(A300,Miroring!A:B,2,0)</f>
        <v>Dhea Kurniawati</v>
      </c>
    </row>
    <row r="301" spans="1:7" x14ac:dyDescent="0.35">
      <c r="A301" s="1" t="s">
        <v>108</v>
      </c>
      <c r="B301" s="1" t="s">
        <v>9</v>
      </c>
      <c r="C301" s="7">
        <v>45299.672987650461</v>
      </c>
      <c r="D301" s="7">
        <v>45299.673068252312</v>
      </c>
      <c r="E301" s="1" t="s">
        <v>225</v>
      </c>
      <c r="F301" s="3">
        <f t="shared" si="4"/>
        <v>8.0601850640960038E-5</v>
      </c>
      <c r="G301" t="str">
        <f>VLOOKUP(A301,Miroring!A:B,2,0)</f>
        <v>Rizky Alfiandi</v>
      </c>
    </row>
    <row r="302" spans="1:7" x14ac:dyDescent="0.35">
      <c r="A302" s="1" t="s">
        <v>13</v>
      </c>
      <c r="B302" s="1" t="s">
        <v>46</v>
      </c>
      <c r="C302" s="7">
        <v>45299.682256631946</v>
      </c>
      <c r="D302" s="7">
        <v>45299.687214548612</v>
      </c>
      <c r="E302" s="1" t="s">
        <v>263</v>
      </c>
      <c r="F302" s="3">
        <f t="shared" si="4"/>
        <v>4.9579166661715135E-3</v>
      </c>
      <c r="G302" t="str">
        <f>VLOOKUP(A302,Miroring!A:B,2,0)</f>
        <v>Jauhar Andre Wicaksono</v>
      </c>
    </row>
    <row r="303" spans="1:7" x14ac:dyDescent="0.35">
      <c r="A303" s="1" t="s">
        <v>13</v>
      </c>
      <c r="B303" s="1" t="s">
        <v>9</v>
      </c>
      <c r="C303" s="7">
        <v>45300.338840046294</v>
      </c>
      <c r="D303" s="7">
        <v>45300.342314236106</v>
      </c>
      <c r="E303" s="1" t="s">
        <v>264</v>
      </c>
      <c r="F303" s="3">
        <f t="shared" si="4"/>
        <v>3.4741898125503212E-3</v>
      </c>
      <c r="G303" t="str">
        <f>VLOOKUP(A303,Miroring!A:B,2,0)</f>
        <v>Jauhar Andre Wicaksono</v>
      </c>
    </row>
    <row r="304" spans="1:7" x14ac:dyDescent="0.35">
      <c r="A304" s="1" t="s">
        <v>39</v>
      </c>
      <c r="B304" s="1" t="s">
        <v>9</v>
      </c>
      <c r="C304" s="7">
        <v>45300.339622569445</v>
      </c>
      <c r="D304" s="7">
        <v>45300.339677430551</v>
      </c>
      <c r="E304" s="1" t="s">
        <v>265</v>
      </c>
      <c r="F304" s="3">
        <f t="shared" si="4"/>
        <v>5.4861106036696583E-5</v>
      </c>
      <c r="G304" t="str">
        <f>VLOOKUP(A304,Miroring!A:B,2,0)</f>
        <v>Antony Tambunan</v>
      </c>
    </row>
    <row r="305" spans="1:7" x14ac:dyDescent="0.35">
      <c r="A305" s="1" t="s">
        <v>13</v>
      </c>
      <c r="B305" s="1" t="s">
        <v>46</v>
      </c>
      <c r="C305" s="7">
        <v>45300.372445289351</v>
      </c>
      <c r="D305" s="7">
        <v>45300.37265474537</v>
      </c>
      <c r="E305" s="1" t="s">
        <v>104</v>
      </c>
      <c r="F305" s="3">
        <f t="shared" si="4"/>
        <v>2.0945601863786578E-4</v>
      </c>
      <c r="G305" t="str">
        <f>VLOOKUP(A305,Miroring!A:B,2,0)</f>
        <v>Jauhar Andre Wicaksono</v>
      </c>
    </row>
    <row r="306" spans="1:7" x14ac:dyDescent="0.35">
      <c r="A306" s="1" t="s">
        <v>111</v>
      </c>
      <c r="B306" s="1" t="s">
        <v>9</v>
      </c>
      <c r="C306" s="7">
        <v>45300.405561030093</v>
      </c>
      <c r="D306" s="7">
        <v>45300.455138657402</v>
      </c>
      <c r="E306" s="1" t="s">
        <v>266</v>
      </c>
      <c r="F306" s="3">
        <f t="shared" si="4"/>
        <v>4.9577627309190575E-2</v>
      </c>
      <c r="G306" t="str">
        <f>VLOOKUP(A306,Miroring!A:B,2,0)</f>
        <v xml:space="preserve">Devira Afandi </v>
      </c>
    </row>
    <row r="307" spans="1:7" x14ac:dyDescent="0.35">
      <c r="A307" s="1" t="s">
        <v>81</v>
      </c>
      <c r="B307" s="1" t="s">
        <v>18</v>
      </c>
      <c r="C307" s="7">
        <v>45300.40716200231</v>
      </c>
      <c r="D307" s="7">
        <v>45300.421285335644</v>
      </c>
      <c r="E307" s="1" t="s">
        <v>267</v>
      </c>
      <c r="F307" s="3">
        <f t="shared" si="4"/>
        <v>1.4123333334282506E-2</v>
      </c>
      <c r="G307" t="str">
        <f>VLOOKUP(A307,Miroring!A:B,2,0)</f>
        <v>Abdul Muiz</v>
      </c>
    </row>
    <row r="308" spans="1:7" x14ac:dyDescent="0.35">
      <c r="A308" s="1" t="s">
        <v>95</v>
      </c>
      <c r="B308" s="1" t="s">
        <v>18</v>
      </c>
      <c r="C308" s="7">
        <v>45300.407597453705</v>
      </c>
      <c r="D308" s="7">
        <v>45300.419880937501</v>
      </c>
      <c r="E308" s="1" t="s">
        <v>268</v>
      </c>
      <c r="F308" s="3">
        <f t="shared" si="4"/>
        <v>1.2283483796636574E-2</v>
      </c>
      <c r="G308" t="str">
        <f>VLOOKUP(A308,Miroring!A:B,2,0)</f>
        <v>Aditya Arifin Ramadhani</v>
      </c>
    </row>
    <row r="309" spans="1:7" x14ac:dyDescent="0.35">
      <c r="A309" s="1" t="s">
        <v>13</v>
      </c>
      <c r="B309" s="1" t="s">
        <v>46</v>
      </c>
      <c r="C309" s="7">
        <v>45300.416239502316</v>
      </c>
      <c r="D309" s="7">
        <v>45300.417620520835</v>
      </c>
      <c r="E309" s="1" t="s">
        <v>255</v>
      </c>
      <c r="F309" s="3">
        <f t="shared" si="4"/>
        <v>1.3810185191687196E-3</v>
      </c>
      <c r="G309" t="str">
        <f>VLOOKUP(A309,Miroring!A:B,2,0)</f>
        <v>Jauhar Andre Wicaksono</v>
      </c>
    </row>
    <row r="310" spans="1:7" x14ac:dyDescent="0.35">
      <c r="A310" s="1" t="s">
        <v>123</v>
      </c>
      <c r="B310" s="1" t="s">
        <v>124</v>
      </c>
      <c r="C310" s="7">
        <v>45300.421520717588</v>
      </c>
      <c r="D310" s="7">
        <v>45300.429400000001</v>
      </c>
      <c r="E310" s="1" t="s">
        <v>269</v>
      </c>
      <c r="F310" s="3">
        <f t="shared" si="4"/>
        <v>7.8792824133415706E-3</v>
      </c>
      <c r="G310" t="str">
        <f>VLOOKUP(A310,Miroring!A:B,2,0)</f>
        <v>Dhea Kurniawati</v>
      </c>
    </row>
    <row r="311" spans="1:7" x14ac:dyDescent="0.35">
      <c r="A311" s="1" t="s">
        <v>73</v>
      </c>
      <c r="B311" s="1" t="s">
        <v>18</v>
      </c>
      <c r="C311" s="7">
        <v>45300.429624189812</v>
      </c>
      <c r="D311" s="7">
        <v>45300.440564317127</v>
      </c>
      <c r="E311" s="1" t="s">
        <v>270</v>
      </c>
      <c r="F311" s="3">
        <f t="shared" si="4"/>
        <v>1.0940127314825077E-2</v>
      </c>
      <c r="G311" t="str">
        <f>VLOOKUP(A311,Miroring!A:B,2,0)</f>
        <v>Kiki Robiansyah</v>
      </c>
    </row>
    <row r="312" spans="1:7" x14ac:dyDescent="0.35">
      <c r="A312" s="1" t="s">
        <v>111</v>
      </c>
      <c r="B312" s="1" t="s">
        <v>6</v>
      </c>
      <c r="C312" s="7">
        <v>45300.501993402773</v>
      </c>
      <c r="D312" s="7">
        <v>45300.587058530087</v>
      </c>
      <c r="E312" s="1" t="s">
        <v>271</v>
      </c>
      <c r="F312" s="3">
        <f t="shared" si="4"/>
        <v>8.5065127314010169E-2</v>
      </c>
      <c r="G312" t="str">
        <f>VLOOKUP(A312,Miroring!A:B,2,0)</f>
        <v xml:space="preserve">Devira Afandi </v>
      </c>
    </row>
    <row r="313" spans="1:7" x14ac:dyDescent="0.35">
      <c r="A313" s="1" t="s">
        <v>25</v>
      </c>
      <c r="B313" s="1" t="s">
        <v>6</v>
      </c>
      <c r="C313" s="7">
        <v>45300.50240813657</v>
      </c>
      <c r="D313" s="7">
        <v>45300.543326736108</v>
      </c>
      <c r="E313" s="1" t="s">
        <v>272</v>
      </c>
      <c r="F313" s="3">
        <f t="shared" si="4"/>
        <v>4.091859953769017E-2</v>
      </c>
      <c r="G313" t="str">
        <f>VLOOKUP(A313,Miroring!A:B,2,0)</f>
        <v>Rino Andriansyah</v>
      </c>
    </row>
    <row r="314" spans="1:7" x14ac:dyDescent="0.35">
      <c r="A314" s="1" t="s">
        <v>73</v>
      </c>
      <c r="B314" s="1" t="s">
        <v>6</v>
      </c>
      <c r="C314" s="7">
        <v>45300.543360335643</v>
      </c>
      <c r="D314" s="7">
        <v>45300.546455405092</v>
      </c>
      <c r="E314" s="1" t="s">
        <v>273</v>
      </c>
      <c r="F314" s="3">
        <f t="shared" si="4"/>
        <v>3.0950694490456954E-3</v>
      </c>
      <c r="G314" t="str">
        <f>VLOOKUP(A314,Miroring!A:B,2,0)</f>
        <v>Kiki Robiansyah</v>
      </c>
    </row>
    <row r="315" spans="1:7" x14ac:dyDescent="0.35">
      <c r="A315" s="1" t="s">
        <v>73</v>
      </c>
      <c r="B315" s="1" t="s">
        <v>18</v>
      </c>
      <c r="C315" s="7">
        <v>45300.631277812499</v>
      </c>
      <c r="D315" s="7">
        <v>45300.632766782408</v>
      </c>
      <c r="E315" s="1" t="s">
        <v>184</v>
      </c>
      <c r="F315" s="3">
        <f t="shared" si="4"/>
        <v>1.4889699086779729E-3</v>
      </c>
      <c r="G315" t="str">
        <f>VLOOKUP(A315,Miroring!A:B,2,0)</f>
        <v>Kiki Robiansyah</v>
      </c>
    </row>
    <row r="316" spans="1:7" x14ac:dyDescent="0.35">
      <c r="A316" s="1" t="s">
        <v>73</v>
      </c>
      <c r="B316" s="1" t="s">
        <v>18</v>
      </c>
      <c r="C316" s="7">
        <v>45300.631352546297</v>
      </c>
      <c r="D316" s="7">
        <v>45300.632700381946</v>
      </c>
      <c r="E316" s="1" t="s">
        <v>274</v>
      </c>
      <c r="F316" s="3">
        <f t="shared" si="4"/>
        <v>1.34783564863028E-3</v>
      </c>
      <c r="G316" t="str">
        <f>VLOOKUP(A316,Miroring!A:B,2,0)</f>
        <v>Kiki Robiansyah</v>
      </c>
    </row>
    <row r="317" spans="1:7" x14ac:dyDescent="0.35">
      <c r="A317" s="1" t="s">
        <v>73</v>
      </c>
      <c r="B317" s="1" t="s">
        <v>18</v>
      </c>
      <c r="C317" s="7">
        <v>45300.668796377315</v>
      </c>
      <c r="D317" s="7">
        <v>45300.679385995369</v>
      </c>
      <c r="E317" s="1" t="s">
        <v>275</v>
      </c>
      <c r="F317" s="3">
        <f t="shared" si="4"/>
        <v>1.0589618053927552E-2</v>
      </c>
      <c r="G317" t="str">
        <f>VLOOKUP(A317,Miroring!A:B,2,0)</f>
        <v>Kiki Robiansyah</v>
      </c>
    </row>
    <row r="318" spans="1:7" x14ac:dyDescent="0.35">
      <c r="A318" s="1" t="s">
        <v>73</v>
      </c>
      <c r="B318" s="1" t="s">
        <v>18</v>
      </c>
      <c r="C318" s="7">
        <v>45300.668879016201</v>
      </c>
      <c r="D318" s="7">
        <v>45300.679297303242</v>
      </c>
      <c r="E318" s="1" t="s">
        <v>276</v>
      </c>
      <c r="F318" s="3">
        <f t="shared" si="4"/>
        <v>1.0418287041829899E-2</v>
      </c>
      <c r="G318" t="str">
        <f>VLOOKUP(A318,Miroring!A:B,2,0)</f>
        <v>Kiki Robiansyah</v>
      </c>
    </row>
    <row r="319" spans="1:7" x14ac:dyDescent="0.35">
      <c r="A319" s="1" t="s">
        <v>73</v>
      </c>
      <c r="B319" s="1" t="s">
        <v>18</v>
      </c>
      <c r="C319" s="7">
        <v>45301.383178321754</v>
      </c>
      <c r="D319" s="7">
        <v>45301.388212233796</v>
      </c>
      <c r="E319" s="1" t="s">
        <v>277</v>
      </c>
      <c r="F319" s="3">
        <f t="shared" si="4"/>
        <v>5.0339120425633155E-3</v>
      </c>
      <c r="G319" t="str">
        <f>VLOOKUP(A319,Miroring!A:B,2,0)</f>
        <v>Kiki Robiansyah</v>
      </c>
    </row>
    <row r="320" spans="1:7" x14ac:dyDescent="0.35">
      <c r="A320" s="1" t="s">
        <v>73</v>
      </c>
      <c r="B320" s="1" t="s">
        <v>18</v>
      </c>
      <c r="C320" s="7">
        <v>45301.395927280093</v>
      </c>
      <c r="D320" s="7">
        <v>45301.40301631944</v>
      </c>
      <c r="E320" s="1" t="s">
        <v>278</v>
      </c>
      <c r="F320" s="3">
        <f t="shared" si="4"/>
        <v>7.0890393471927382E-3</v>
      </c>
      <c r="G320" t="str">
        <f>VLOOKUP(A320,Miroring!A:B,2,0)</f>
        <v>Kiki Robiansyah</v>
      </c>
    </row>
    <row r="321" spans="1:7" x14ac:dyDescent="0.35">
      <c r="A321" s="1" t="s">
        <v>73</v>
      </c>
      <c r="B321" s="1" t="s">
        <v>18</v>
      </c>
      <c r="C321" s="7">
        <v>45301.396087499998</v>
      </c>
      <c r="D321" s="7">
        <v>45301.402853043983</v>
      </c>
      <c r="E321" s="1" t="s">
        <v>279</v>
      </c>
      <c r="F321" s="3">
        <f t="shared" si="4"/>
        <v>6.7655439852387644E-3</v>
      </c>
      <c r="G321" t="str">
        <f>VLOOKUP(A321,Miroring!A:B,2,0)</f>
        <v>Kiki Robiansyah</v>
      </c>
    </row>
    <row r="322" spans="1:7" x14ac:dyDescent="0.35">
      <c r="A322" s="1" t="s">
        <v>108</v>
      </c>
      <c r="B322" s="1" t="s">
        <v>18</v>
      </c>
      <c r="C322" s="7">
        <v>45301.415912812496</v>
      </c>
      <c r="D322" s="7">
        <v>45301.416985613425</v>
      </c>
      <c r="E322" s="1" t="s">
        <v>280</v>
      </c>
      <c r="F322" s="3">
        <f t="shared" si="4"/>
        <v>1.0728009292506613E-3</v>
      </c>
      <c r="G322" t="str">
        <f>VLOOKUP(A322,Miroring!A:B,2,0)</f>
        <v>Rizky Alfiandi</v>
      </c>
    </row>
    <row r="323" spans="1:7" x14ac:dyDescent="0.35">
      <c r="A323" s="1" t="s">
        <v>73</v>
      </c>
      <c r="B323" s="1" t="s">
        <v>9</v>
      </c>
      <c r="C323" s="7">
        <v>45301.426454131943</v>
      </c>
      <c r="D323" s="7">
        <v>45301.438895752312</v>
      </c>
      <c r="E323" s="1" t="s">
        <v>281</v>
      </c>
      <c r="F323" s="3">
        <f t="shared" ref="F323:F386" si="5">D323-C323</f>
        <v>1.2441620368917938E-2</v>
      </c>
      <c r="G323" t="str">
        <f>VLOOKUP(A323,Miroring!A:B,2,0)</f>
        <v>Kiki Robiansyah</v>
      </c>
    </row>
    <row r="324" spans="1:7" x14ac:dyDescent="0.35">
      <c r="A324" s="1" t="s">
        <v>123</v>
      </c>
      <c r="B324" s="1" t="s">
        <v>124</v>
      </c>
      <c r="C324" s="7">
        <v>45301.430069444439</v>
      </c>
      <c r="D324" s="7">
        <v>45301.430980474535</v>
      </c>
      <c r="E324" s="1" t="s">
        <v>282</v>
      </c>
      <c r="F324" s="3">
        <f t="shared" si="5"/>
        <v>9.1103009617654607E-4</v>
      </c>
      <c r="G324" t="str">
        <f>VLOOKUP(A324,Miroring!A:B,2,0)</f>
        <v>Dhea Kurniawati</v>
      </c>
    </row>
    <row r="325" spans="1:7" x14ac:dyDescent="0.35">
      <c r="A325" s="1" t="s">
        <v>133</v>
      </c>
      <c r="B325" s="1" t="s">
        <v>6</v>
      </c>
      <c r="C325" s="7">
        <v>45301.500388310182</v>
      </c>
      <c r="D325" s="7">
        <v>45301.546059224536</v>
      </c>
      <c r="E325" s="1" t="s">
        <v>283</v>
      </c>
      <c r="F325" s="3">
        <f t="shared" si="5"/>
        <v>4.56709143545595E-2</v>
      </c>
      <c r="G325" t="str">
        <f>VLOOKUP(A325,Miroring!A:B,2,0)</f>
        <v>Syawalika Imanda</v>
      </c>
    </row>
    <row r="326" spans="1:7" x14ac:dyDescent="0.35">
      <c r="A326" s="1" t="s">
        <v>73</v>
      </c>
      <c r="B326" s="1" t="s">
        <v>6</v>
      </c>
      <c r="C326" s="7">
        <v>45301.504341898144</v>
      </c>
      <c r="D326" s="7">
        <v>45301.543601655088</v>
      </c>
      <c r="E326" s="1" t="s">
        <v>284</v>
      </c>
      <c r="F326" s="3">
        <f t="shared" si="5"/>
        <v>3.9259756944375113E-2</v>
      </c>
      <c r="G326" t="str">
        <f>VLOOKUP(A326,Miroring!A:B,2,0)</f>
        <v>Kiki Robiansyah</v>
      </c>
    </row>
    <row r="327" spans="1:7" x14ac:dyDescent="0.35">
      <c r="A327" s="1" t="s">
        <v>25</v>
      </c>
      <c r="B327" s="1" t="s">
        <v>6</v>
      </c>
      <c r="C327" s="7">
        <v>45301.506176273149</v>
      </c>
      <c r="D327" s="7">
        <v>45301.542651076386</v>
      </c>
      <c r="E327" s="1" t="s">
        <v>285</v>
      </c>
      <c r="F327" s="3">
        <f t="shared" si="5"/>
        <v>3.6474803237069864E-2</v>
      </c>
      <c r="G327" t="str">
        <f>VLOOKUP(A327,Miroring!A:B,2,0)</f>
        <v>Rino Andriansyah</v>
      </c>
    </row>
    <row r="328" spans="1:7" x14ac:dyDescent="0.35">
      <c r="A328" s="1" t="s">
        <v>123</v>
      </c>
      <c r="B328" s="1" t="s">
        <v>124</v>
      </c>
      <c r="C328" s="7">
        <v>45301.558952164349</v>
      </c>
      <c r="D328" s="7">
        <v>45301.55940795139</v>
      </c>
      <c r="E328" s="1" t="s">
        <v>286</v>
      </c>
      <c r="F328" s="3">
        <f t="shared" si="5"/>
        <v>4.5578704157378525E-4</v>
      </c>
      <c r="G328" t="str">
        <f>VLOOKUP(A328,Miroring!A:B,2,0)</f>
        <v>Dhea Kurniawati</v>
      </c>
    </row>
    <row r="329" spans="1:7" x14ac:dyDescent="0.35">
      <c r="A329" s="1" t="s">
        <v>20</v>
      </c>
      <c r="B329" s="1" t="s">
        <v>9</v>
      </c>
      <c r="C329" s="7">
        <v>45302.374988807867</v>
      </c>
      <c r="D329" s="7">
        <v>45302.379581828704</v>
      </c>
      <c r="E329" s="1" t="s">
        <v>287</v>
      </c>
      <c r="F329" s="3">
        <f t="shared" si="5"/>
        <v>4.5930208361824043E-3</v>
      </c>
      <c r="G329" t="str">
        <f>VLOOKUP(A329,Miroring!A:B,2,0)</f>
        <v>Fahmi Nurhamdi</v>
      </c>
    </row>
    <row r="330" spans="1:7" x14ac:dyDescent="0.35">
      <c r="A330" s="1" t="s">
        <v>81</v>
      </c>
      <c r="B330" s="1" t="s">
        <v>18</v>
      </c>
      <c r="C330" s="7">
        <v>45302.387884837961</v>
      </c>
      <c r="D330" s="7">
        <v>45302.400630358796</v>
      </c>
      <c r="E330" s="1" t="s">
        <v>288</v>
      </c>
      <c r="F330" s="3">
        <f t="shared" si="5"/>
        <v>1.2745520834869239E-2</v>
      </c>
      <c r="G330" t="str">
        <f>VLOOKUP(A330,Miroring!A:B,2,0)</f>
        <v>Abdul Muiz</v>
      </c>
    </row>
    <row r="331" spans="1:7" x14ac:dyDescent="0.35">
      <c r="A331" s="1" t="s">
        <v>20</v>
      </c>
      <c r="B331" s="1" t="s">
        <v>18</v>
      </c>
      <c r="C331" s="7">
        <v>45302.389520219906</v>
      </c>
      <c r="D331" s="7">
        <v>45302.3909571412</v>
      </c>
      <c r="E331" s="1" t="s">
        <v>289</v>
      </c>
      <c r="F331" s="3">
        <f t="shared" si="5"/>
        <v>1.4369212949532084E-3</v>
      </c>
      <c r="G331" t="str">
        <f>VLOOKUP(A331,Miroring!A:B,2,0)</f>
        <v>Fahmi Nurhamdi</v>
      </c>
    </row>
    <row r="332" spans="1:7" x14ac:dyDescent="0.35">
      <c r="A332" s="1" t="s">
        <v>108</v>
      </c>
      <c r="B332" s="1" t="s">
        <v>18</v>
      </c>
      <c r="C332" s="7">
        <v>45302.413599884254</v>
      </c>
      <c r="D332" s="7">
        <v>45302.415222303236</v>
      </c>
      <c r="E332" s="1" t="s">
        <v>290</v>
      </c>
      <c r="F332" s="3">
        <f t="shared" si="5"/>
        <v>1.6224189821514301E-3</v>
      </c>
      <c r="G332" t="str">
        <f>VLOOKUP(A332,Miroring!A:B,2,0)</f>
        <v>Rizky Alfiandi</v>
      </c>
    </row>
    <row r="333" spans="1:7" x14ac:dyDescent="0.35">
      <c r="A333" s="1" t="s">
        <v>20</v>
      </c>
      <c r="B333" s="1" t="s">
        <v>18</v>
      </c>
      <c r="C333" s="7">
        <v>45302.416741469904</v>
      </c>
      <c r="D333" s="7">
        <v>45302.417196331015</v>
      </c>
      <c r="E333" s="1" t="s">
        <v>286</v>
      </c>
      <c r="F333" s="3">
        <f t="shared" si="5"/>
        <v>4.5486111048376188E-4</v>
      </c>
      <c r="G333" t="str">
        <f>VLOOKUP(A333,Miroring!A:B,2,0)</f>
        <v>Fahmi Nurhamdi</v>
      </c>
    </row>
    <row r="334" spans="1:7" x14ac:dyDescent="0.35">
      <c r="A334" s="1" t="s">
        <v>91</v>
      </c>
      <c r="B334" s="1" t="s">
        <v>6</v>
      </c>
      <c r="C334" s="7">
        <v>45302.500428587962</v>
      </c>
      <c r="D334" s="7">
        <v>45302.560037997682</v>
      </c>
      <c r="E334" s="1" t="s">
        <v>291</v>
      </c>
      <c r="F334" s="3">
        <f t="shared" si="5"/>
        <v>5.960940971999662E-2</v>
      </c>
      <c r="G334" t="str">
        <f>VLOOKUP(A334,Miroring!A:B,2,0)</f>
        <v>Demmy Fitra Kusumawardani</v>
      </c>
    </row>
    <row r="335" spans="1:7" x14ac:dyDescent="0.35">
      <c r="A335" s="1" t="s">
        <v>17</v>
      </c>
      <c r="B335" s="1" t="s">
        <v>18</v>
      </c>
      <c r="C335" s="7">
        <v>45295.709789004628</v>
      </c>
      <c r="D335" s="7">
        <v>45296.409406597217</v>
      </c>
      <c r="E335" s="1" t="s">
        <v>292</v>
      </c>
      <c r="F335" s="3">
        <f t="shared" si="5"/>
        <v>0.69961759258876555</v>
      </c>
      <c r="G335" t="str">
        <f>VLOOKUP(A335,Miroring!A:B,2,0)</f>
        <v>Kiki Robiansyah</v>
      </c>
    </row>
    <row r="336" spans="1:7" x14ac:dyDescent="0.35">
      <c r="A336" s="1" t="s">
        <v>61</v>
      </c>
      <c r="B336" s="1" t="s">
        <v>48</v>
      </c>
      <c r="C336" s="7">
        <v>45296.339496145833</v>
      </c>
      <c r="D336" s="7" t="s">
        <v>48</v>
      </c>
      <c r="E336" s="1" t="s">
        <v>48</v>
      </c>
      <c r="F336" s="3" t="e">
        <f t="shared" si="5"/>
        <v>#VALUE!</v>
      </c>
      <c r="G336" t="str">
        <f>VLOOKUP(A336,Miroring!A:B,2,0)</f>
        <v>Syawalika Imanda</v>
      </c>
    </row>
    <row r="337" spans="1:7" x14ac:dyDescent="0.35">
      <c r="A337" s="1" t="s">
        <v>15</v>
      </c>
      <c r="B337" s="1" t="s">
        <v>46</v>
      </c>
      <c r="C337" s="7">
        <v>45296.367638460644</v>
      </c>
      <c r="D337" s="7">
        <v>45296.367834837962</v>
      </c>
      <c r="E337" s="1" t="s">
        <v>92</v>
      </c>
      <c r="F337" s="3">
        <f t="shared" si="5"/>
        <v>1.9637731747934595E-4</v>
      </c>
      <c r="G337" t="str">
        <f>VLOOKUP(A337,Miroring!A:B,2,0)</f>
        <v>Demmy Fitra Kusumawardani</v>
      </c>
    </row>
    <row r="338" spans="1:7" x14ac:dyDescent="0.35">
      <c r="A338" s="1" t="s">
        <v>61</v>
      </c>
      <c r="B338" s="1" t="s">
        <v>9</v>
      </c>
      <c r="C338" s="7">
        <v>45296.368901192131</v>
      </c>
      <c r="D338" s="7">
        <v>45296.369301388884</v>
      </c>
      <c r="E338" s="1" t="s">
        <v>87</v>
      </c>
      <c r="F338" s="3">
        <f t="shared" si="5"/>
        <v>4.0019675361691043E-4</v>
      </c>
      <c r="G338" t="str">
        <f>VLOOKUP(A338,Miroring!A:B,2,0)</f>
        <v>Syawalika Imanda</v>
      </c>
    </row>
    <row r="339" spans="1:7" x14ac:dyDescent="0.35">
      <c r="A339" s="1" t="s">
        <v>17</v>
      </c>
      <c r="B339" s="1" t="s">
        <v>18</v>
      </c>
      <c r="C339" s="7">
        <v>45296.603796874995</v>
      </c>
      <c r="D339" s="7">
        <v>45296.605862071759</v>
      </c>
      <c r="E339" s="1" t="s">
        <v>293</v>
      </c>
      <c r="F339" s="3">
        <f t="shared" si="5"/>
        <v>2.0651967643061653E-3</v>
      </c>
      <c r="G339" t="str">
        <f>VLOOKUP(A339,Miroring!A:B,2,0)</f>
        <v>Kiki Robiansyah</v>
      </c>
    </row>
    <row r="340" spans="1:7" x14ac:dyDescent="0.35">
      <c r="A340" s="1" t="s">
        <v>73</v>
      </c>
      <c r="B340" s="1" t="s">
        <v>18</v>
      </c>
      <c r="C340" s="7">
        <v>45297.366639155094</v>
      </c>
      <c r="D340" s="7">
        <v>45297.368842129625</v>
      </c>
      <c r="E340" s="1" t="s">
        <v>294</v>
      </c>
      <c r="F340" s="3">
        <f t="shared" si="5"/>
        <v>2.2029745305189863E-3</v>
      </c>
      <c r="G340" t="str">
        <f>VLOOKUP(A340,Miroring!A:B,2,0)</f>
        <v>Kiki Robiansyah</v>
      </c>
    </row>
    <row r="341" spans="1:7" x14ac:dyDescent="0.35">
      <c r="A341" s="1" t="s">
        <v>73</v>
      </c>
      <c r="B341" s="1" t="s">
        <v>6</v>
      </c>
      <c r="C341" s="7">
        <v>45297.543177777778</v>
      </c>
      <c r="D341" s="7">
        <v>45297.54434818287</v>
      </c>
      <c r="E341" s="1" t="s">
        <v>122</v>
      </c>
      <c r="F341" s="3">
        <f t="shared" si="5"/>
        <v>1.1704050921252929E-3</v>
      </c>
      <c r="G341" t="str">
        <f>VLOOKUP(A341,Miroring!A:B,2,0)</f>
        <v>Kiki Robiansyah</v>
      </c>
    </row>
    <row r="342" spans="1:7" x14ac:dyDescent="0.35">
      <c r="A342" s="1" t="s">
        <v>73</v>
      </c>
      <c r="B342" s="1" t="s">
        <v>18</v>
      </c>
      <c r="C342" s="7">
        <v>45297.684950150462</v>
      </c>
      <c r="D342" s="7">
        <v>45297.692783449071</v>
      </c>
      <c r="E342" s="1" t="s">
        <v>295</v>
      </c>
      <c r="F342" s="3">
        <f t="shared" si="5"/>
        <v>7.8332986086024903E-3</v>
      </c>
      <c r="G342" t="str">
        <f>VLOOKUP(A342,Miroring!A:B,2,0)</f>
        <v>Kiki Robiansyah</v>
      </c>
    </row>
    <row r="343" spans="1:7" x14ac:dyDescent="0.35">
      <c r="A343" s="1" t="s">
        <v>108</v>
      </c>
      <c r="B343" s="1" t="s">
        <v>9</v>
      </c>
      <c r="C343" s="7">
        <v>45299.473263506945</v>
      </c>
      <c r="D343" s="7">
        <v>45299.474430868053</v>
      </c>
      <c r="E343" s="1" t="s">
        <v>122</v>
      </c>
      <c r="F343" s="3">
        <f t="shared" si="5"/>
        <v>1.1673611079459079E-3</v>
      </c>
      <c r="G343" t="str">
        <f>VLOOKUP(A343,Miroring!A:B,2,0)</f>
        <v>Rizky Alfiandi</v>
      </c>
    </row>
    <row r="344" spans="1:7" x14ac:dyDescent="0.35">
      <c r="A344" s="1" t="s">
        <v>108</v>
      </c>
      <c r="B344" s="1" t="s">
        <v>9</v>
      </c>
      <c r="C344" s="7">
        <v>45299.491370254626</v>
      </c>
      <c r="D344" s="7">
        <v>45299.493691979165</v>
      </c>
      <c r="E344" s="1" t="s">
        <v>296</v>
      </c>
      <c r="F344" s="3">
        <f t="shared" si="5"/>
        <v>2.3217245397972874E-3</v>
      </c>
      <c r="G344" t="str">
        <f>VLOOKUP(A344,Miroring!A:B,2,0)</f>
        <v>Rizky Alfiandi</v>
      </c>
    </row>
    <row r="345" spans="1:7" x14ac:dyDescent="0.35">
      <c r="A345" s="1" t="s">
        <v>111</v>
      </c>
      <c r="B345" s="1" t="s">
        <v>18</v>
      </c>
      <c r="C345" s="7">
        <v>45299.580067789349</v>
      </c>
      <c r="D345" s="7">
        <v>45299.583064930557</v>
      </c>
      <c r="E345" s="1" t="s">
        <v>210</v>
      </c>
      <c r="F345" s="3">
        <f t="shared" si="5"/>
        <v>2.9971412077429704E-3</v>
      </c>
      <c r="G345" t="str">
        <f>VLOOKUP(A345,Miroring!A:B,2,0)</f>
        <v xml:space="preserve">Devira Afandi </v>
      </c>
    </row>
    <row r="346" spans="1:7" x14ac:dyDescent="0.35">
      <c r="A346" s="1" t="s">
        <v>108</v>
      </c>
      <c r="B346" s="1" t="s">
        <v>46</v>
      </c>
      <c r="C346" s="7">
        <v>45299.660870636573</v>
      </c>
      <c r="D346" s="7">
        <v>45299.663137037038</v>
      </c>
      <c r="E346" s="1" t="s">
        <v>297</v>
      </c>
      <c r="F346" s="3">
        <f t="shared" si="5"/>
        <v>2.2664004645776004E-3</v>
      </c>
      <c r="G346" t="str">
        <f>VLOOKUP(A346,Miroring!A:B,2,0)</f>
        <v>Rizky Alfiandi</v>
      </c>
    </row>
    <row r="347" spans="1:7" x14ac:dyDescent="0.35">
      <c r="A347" s="1" t="s">
        <v>73</v>
      </c>
      <c r="B347" s="1" t="s">
        <v>18</v>
      </c>
      <c r="C347" s="7">
        <v>45299.678246099538</v>
      </c>
      <c r="D347" s="7">
        <v>45299.680714120368</v>
      </c>
      <c r="E347" s="1" t="s">
        <v>298</v>
      </c>
      <c r="F347" s="3">
        <f t="shared" si="5"/>
        <v>2.4680208298377693E-3</v>
      </c>
      <c r="G347" t="str">
        <f>VLOOKUP(A347,Miroring!A:B,2,0)</f>
        <v>Kiki Robiansyah</v>
      </c>
    </row>
    <row r="348" spans="1:7" x14ac:dyDescent="0.35">
      <c r="A348" s="1" t="s">
        <v>123</v>
      </c>
      <c r="B348" s="1" t="s">
        <v>6</v>
      </c>
      <c r="C348" s="7">
        <v>45300.501946296296</v>
      </c>
      <c r="D348" s="7">
        <v>45300.587145798607</v>
      </c>
      <c r="E348" s="1" t="s">
        <v>299</v>
      </c>
      <c r="F348" s="3">
        <f t="shared" si="5"/>
        <v>8.5199502311297692E-2</v>
      </c>
      <c r="G348" t="str">
        <f>VLOOKUP(A348,Miroring!A:B,2,0)</f>
        <v>Dhea Kurniawati</v>
      </c>
    </row>
    <row r="349" spans="1:7" x14ac:dyDescent="0.35">
      <c r="A349" s="1" t="s">
        <v>73</v>
      </c>
      <c r="B349" s="1" t="s">
        <v>6</v>
      </c>
      <c r="C349" s="7">
        <v>45300.54344494213</v>
      </c>
      <c r="D349" s="7">
        <v>45300.54555347222</v>
      </c>
      <c r="E349" s="1" t="s">
        <v>300</v>
      </c>
      <c r="F349" s="3">
        <f t="shared" si="5"/>
        <v>2.1085300904815085E-3</v>
      </c>
      <c r="G349" t="str">
        <f>VLOOKUP(A349,Miroring!A:B,2,0)</f>
        <v>Kiki Robiansyah</v>
      </c>
    </row>
    <row r="350" spans="1:7" x14ac:dyDescent="0.35">
      <c r="A350" s="1" t="s">
        <v>13</v>
      </c>
      <c r="B350" s="1" t="s">
        <v>9</v>
      </c>
      <c r="C350" s="7">
        <v>45301.403360150463</v>
      </c>
      <c r="D350" s="7">
        <v>45301.40847268518</v>
      </c>
      <c r="E350" s="1" t="s">
        <v>301</v>
      </c>
      <c r="F350" s="3">
        <f t="shared" si="5"/>
        <v>5.1125347163178958E-3</v>
      </c>
      <c r="G350" t="str">
        <f>VLOOKUP(A350,Miroring!A:B,2,0)</f>
        <v>Jauhar Andre Wicaksono</v>
      </c>
    </row>
    <row r="351" spans="1:7" x14ac:dyDescent="0.35">
      <c r="A351" s="1" t="s">
        <v>73</v>
      </c>
      <c r="B351" s="1" t="s">
        <v>9</v>
      </c>
      <c r="C351" s="7">
        <v>45301.426717361108</v>
      </c>
      <c r="D351" s="7">
        <v>45301.42864637731</v>
      </c>
      <c r="E351" s="1" t="s">
        <v>302</v>
      </c>
      <c r="F351" s="3">
        <f t="shared" si="5"/>
        <v>1.9290162017568946E-3</v>
      </c>
      <c r="G351" t="str">
        <f>VLOOKUP(A351,Miroring!A:B,2,0)</f>
        <v>Kiki Robiansyah</v>
      </c>
    </row>
    <row r="352" spans="1:7" x14ac:dyDescent="0.35">
      <c r="A352" s="1" t="s">
        <v>83</v>
      </c>
      <c r="B352" s="1" t="s">
        <v>9</v>
      </c>
      <c r="C352" s="7">
        <v>45302.375446412036</v>
      </c>
      <c r="D352" s="7">
        <v>45302.375825428237</v>
      </c>
      <c r="E352" s="1" t="s">
        <v>303</v>
      </c>
      <c r="F352" s="3">
        <f t="shared" si="5"/>
        <v>3.7901620089542121E-4</v>
      </c>
      <c r="G352" t="str">
        <f>VLOOKUP(A352,Miroring!A:B,2,0)</f>
        <v>Muhamad Cesar Yasin</v>
      </c>
    </row>
    <row r="353" spans="1:7" x14ac:dyDescent="0.35">
      <c r="A353" s="1" t="s">
        <v>133</v>
      </c>
      <c r="B353" s="1" t="s">
        <v>6</v>
      </c>
      <c r="C353" s="7">
        <v>45302.500487465273</v>
      </c>
      <c r="D353" s="7">
        <v>45302.549931909722</v>
      </c>
      <c r="E353" s="1" t="s">
        <v>304</v>
      </c>
      <c r="F353" s="3">
        <f t="shared" si="5"/>
        <v>4.9444444448454306E-2</v>
      </c>
      <c r="G353" t="str">
        <f>VLOOKUP(A353,Miroring!A:B,2,0)</f>
        <v>Syawalika Imanda</v>
      </c>
    </row>
    <row r="354" spans="1:7" x14ac:dyDescent="0.35">
      <c r="A354" s="1" t="s">
        <v>91</v>
      </c>
      <c r="B354" s="1" t="s">
        <v>6</v>
      </c>
      <c r="C354" s="7">
        <v>45302.50060324074</v>
      </c>
      <c r="D354" s="7">
        <v>45302.549838854167</v>
      </c>
      <c r="E354" s="1" t="s">
        <v>305</v>
      </c>
      <c r="F354" s="3">
        <f t="shared" si="5"/>
        <v>4.923561342729954E-2</v>
      </c>
      <c r="G354" t="str">
        <f>VLOOKUP(A354,Miroring!A:B,2,0)</f>
        <v>Demmy Fitra Kusumawardani</v>
      </c>
    </row>
    <row r="355" spans="1:7" x14ac:dyDescent="0.35">
      <c r="A355" s="1" t="s">
        <v>108</v>
      </c>
      <c r="B355" s="1" t="s">
        <v>6</v>
      </c>
      <c r="C355" s="7">
        <v>45302.501112650461</v>
      </c>
      <c r="D355" s="7">
        <v>45302.546351157405</v>
      </c>
      <c r="E355" s="1" t="s">
        <v>306</v>
      </c>
      <c r="F355" s="3">
        <f t="shared" si="5"/>
        <v>4.5238506943860557E-2</v>
      </c>
      <c r="G355" t="str">
        <f>VLOOKUP(A355,Miroring!A:B,2,0)</f>
        <v>Rizky Alfiandi</v>
      </c>
    </row>
    <row r="356" spans="1:7" x14ac:dyDescent="0.35">
      <c r="A356" s="1" t="s">
        <v>39</v>
      </c>
      <c r="B356" s="1" t="s">
        <v>6</v>
      </c>
      <c r="C356" s="7">
        <v>45302.502465474536</v>
      </c>
      <c r="D356" s="7">
        <v>45302.545802546294</v>
      </c>
      <c r="E356" s="1" t="s">
        <v>307</v>
      </c>
      <c r="F356" s="3">
        <f t="shared" si="5"/>
        <v>4.3337071758287493E-2</v>
      </c>
      <c r="G356" t="str">
        <f>VLOOKUP(A356,Miroring!A:B,2,0)</f>
        <v>Antony Tambunan</v>
      </c>
    </row>
    <row r="357" spans="1:7" x14ac:dyDescent="0.35">
      <c r="A357" s="1" t="s">
        <v>111</v>
      </c>
      <c r="B357" s="1" t="s">
        <v>9</v>
      </c>
      <c r="C357" s="7">
        <v>45302.624088425924</v>
      </c>
      <c r="D357" s="7">
        <v>45302.62772063657</v>
      </c>
      <c r="E357" s="1" t="s">
        <v>308</v>
      </c>
      <c r="F357" s="3">
        <f t="shared" si="5"/>
        <v>3.6322106461739168E-3</v>
      </c>
      <c r="G357" t="str">
        <f>VLOOKUP(A357,Miroring!A:B,2,0)</f>
        <v xml:space="preserve">Devira Afandi </v>
      </c>
    </row>
    <row r="358" spans="1:7" x14ac:dyDescent="0.35">
      <c r="A358" s="1" t="s">
        <v>123</v>
      </c>
      <c r="B358" s="1" t="s">
        <v>18</v>
      </c>
      <c r="C358" s="7">
        <v>45303.362108298606</v>
      </c>
      <c r="D358" s="7">
        <v>45303.369312268514</v>
      </c>
      <c r="E358" s="1" t="s">
        <v>309</v>
      </c>
      <c r="F358" s="3">
        <f t="shared" si="5"/>
        <v>7.2039699080050923E-3</v>
      </c>
      <c r="G358" t="str">
        <f>VLOOKUP(A358,Miroring!A:B,2,0)</f>
        <v>Dhea Kurniawati</v>
      </c>
    </row>
    <row r="359" spans="1:7" x14ac:dyDescent="0.35">
      <c r="A359" s="1" t="s">
        <v>83</v>
      </c>
      <c r="B359" s="1" t="s">
        <v>46</v>
      </c>
      <c r="C359" s="7">
        <v>45303.485936226847</v>
      </c>
      <c r="D359" s="7">
        <v>45303.502585648144</v>
      </c>
      <c r="E359" s="1" t="s">
        <v>310</v>
      </c>
      <c r="F359" s="3">
        <f t="shared" si="5"/>
        <v>1.6649421297188383E-2</v>
      </c>
      <c r="G359" t="str">
        <f>VLOOKUP(A359,Miroring!A:B,2,0)</f>
        <v>Muhamad Cesar Yasin</v>
      </c>
    </row>
    <row r="360" spans="1:7" x14ac:dyDescent="0.35">
      <c r="A360" s="1" t="s">
        <v>111</v>
      </c>
      <c r="B360" s="1" t="s">
        <v>18</v>
      </c>
      <c r="C360" s="7">
        <v>45303.529461574071</v>
      </c>
      <c r="D360" s="7">
        <v>45303.532341435181</v>
      </c>
      <c r="E360" s="1" t="s">
        <v>311</v>
      </c>
      <c r="F360" s="3">
        <f t="shared" si="5"/>
        <v>2.8798611092497595E-3</v>
      </c>
      <c r="G360" t="str">
        <f>VLOOKUP(A360,Miroring!A:B,2,0)</f>
        <v xml:space="preserve">Devira Afandi </v>
      </c>
    </row>
    <row r="361" spans="1:7" x14ac:dyDescent="0.35">
      <c r="A361" s="1" t="s">
        <v>91</v>
      </c>
      <c r="B361" s="1" t="s">
        <v>6</v>
      </c>
      <c r="C361" s="7">
        <v>45303.540588969903</v>
      </c>
      <c r="D361" s="7">
        <v>45303.585637349533</v>
      </c>
      <c r="E361" s="1" t="s">
        <v>312</v>
      </c>
      <c r="F361" s="3">
        <f t="shared" si="5"/>
        <v>4.5048379630316049E-2</v>
      </c>
      <c r="G361" t="str">
        <f>VLOOKUP(A361,Miroring!A:B,2,0)</f>
        <v>Demmy Fitra Kusumawardani</v>
      </c>
    </row>
    <row r="362" spans="1:7" x14ac:dyDescent="0.35">
      <c r="A362" s="1" t="s">
        <v>91</v>
      </c>
      <c r="B362" s="1" t="s">
        <v>6</v>
      </c>
      <c r="C362" s="7">
        <v>45303.540671099538</v>
      </c>
      <c r="D362" s="7">
        <v>45303.584234027774</v>
      </c>
      <c r="E362" s="1" t="s">
        <v>313</v>
      </c>
      <c r="F362" s="3">
        <f t="shared" si="5"/>
        <v>4.35629282364971E-2</v>
      </c>
      <c r="G362" t="str">
        <f>VLOOKUP(A362,Miroring!A:B,2,0)</f>
        <v>Demmy Fitra Kusumawardani</v>
      </c>
    </row>
    <row r="363" spans="1:7" x14ac:dyDescent="0.35">
      <c r="A363" s="1" t="s">
        <v>133</v>
      </c>
      <c r="B363" s="1" t="s">
        <v>6</v>
      </c>
      <c r="C363" s="7">
        <v>45303.541385300923</v>
      </c>
      <c r="D363" s="7">
        <v>45303.582940821754</v>
      </c>
      <c r="E363" s="1" t="s">
        <v>314</v>
      </c>
      <c r="F363" s="3">
        <f t="shared" si="5"/>
        <v>4.1555520831025206E-2</v>
      </c>
      <c r="G363" t="str">
        <f>VLOOKUP(A363,Miroring!A:B,2,0)</f>
        <v>Syawalika Imanda</v>
      </c>
    </row>
    <row r="364" spans="1:7" x14ac:dyDescent="0.35">
      <c r="A364" s="1" t="s">
        <v>95</v>
      </c>
      <c r="B364" s="1" t="s">
        <v>18</v>
      </c>
      <c r="C364" s="7">
        <v>45304.332597650464</v>
      </c>
      <c r="D364" s="7">
        <v>45304.333426504629</v>
      </c>
      <c r="E364" s="1" t="s">
        <v>315</v>
      </c>
      <c r="F364" s="3">
        <f t="shared" si="5"/>
        <v>8.2885416486533359E-4</v>
      </c>
      <c r="G364" t="str">
        <f>VLOOKUP(A364,Miroring!A:B,2,0)</f>
        <v>Aditya Arifin Ramadhani</v>
      </c>
    </row>
    <row r="365" spans="1:7" x14ac:dyDescent="0.35">
      <c r="A365" s="1" t="s">
        <v>73</v>
      </c>
      <c r="B365" s="1" t="s">
        <v>18</v>
      </c>
      <c r="C365" s="7">
        <v>45304.418613310183</v>
      </c>
      <c r="D365" s="7">
        <v>45304.429102002316</v>
      </c>
      <c r="E365" s="1" t="s">
        <v>316</v>
      </c>
      <c r="F365" s="3">
        <f t="shared" si="5"/>
        <v>1.0488692132639699E-2</v>
      </c>
      <c r="G365" t="str">
        <f>VLOOKUP(A365,Miroring!A:B,2,0)</f>
        <v>Kiki Robiansyah</v>
      </c>
    </row>
    <row r="366" spans="1:7" x14ac:dyDescent="0.35">
      <c r="A366" s="1" t="s">
        <v>73</v>
      </c>
      <c r="B366" s="1" t="s">
        <v>18</v>
      </c>
      <c r="C366" s="7">
        <v>45304.418780057866</v>
      </c>
      <c r="D366" s="7">
        <v>45304.422498877313</v>
      </c>
      <c r="E366" s="1" t="s">
        <v>317</v>
      </c>
      <c r="F366" s="3">
        <f t="shared" si="5"/>
        <v>3.7188194473856129E-3</v>
      </c>
      <c r="G366" t="str">
        <f>VLOOKUP(A366,Miroring!A:B,2,0)</f>
        <v>Kiki Robiansyah</v>
      </c>
    </row>
    <row r="367" spans="1:7" x14ac:dyDescent="0.35">
      <c r="A367" s="1" t="s">
        <v>95</v>
      </c>
      <c r="B367" s="1" t="s">
        <v>31</v>
      </c>
      <c r="C367" s="7">
        <v>45304.434095520832</v>
      </c>
      <c r="D367" s="7">
        <v>45304.459705439811</v>
      </c>
      <c r="E367" s="1" t="s">
        <v>23</v>
      </c>
      <c r="F367" s="3">
        <f t="shared" si="5"/>
        <v>2.5609918979171198E-2</v>
      </c>
      <c r="G367" t="str">
        <f>VLOOKUP(A367,Miroring!A:B,2,0)</f>
        <v>Aditya Arifin Ramadhani</v>
      </c>
    </row>
    <row r="368" spans="1:7" x14ac:dyDescent="0.35">
      <c r="A368" s="1" t="s">
        <v>115</v>
      </c>
      <c r="B368" s="1" t="s">
        <v>6</v>
      </c>
      <c r="C368" s="7">
        <v>45304.503006099534</v>
      </c>
      <c r="D368" s="7">
        <v>45304.583630590278</v>
      </c>
      <c r="E368" s="1" t="s">
        <v>318</v>
      </c>
      <c r="F368" s="3">
        <f t="shared" si="5"/>
        <v>8.0624490743502975E-2</v>
      </c>
      <c r="G368" t="str">
        <f>VLOOKUP(A368,Miroring!A:B,2,0)</f>
        <v>Nimah Rifda Yusuf</v>
      </c>
    </row>
    <row r="369" spans="1:7" x14ac:dyDescent="0.35">
      <c r="A369" s="1" t="s">
        <v>108</v>
      </c>
      <c r="B369" s="1" t="s">
        <v>46</v>
      </c>
      <c r="C369" s="7">
        <v>45304.607165277775</v>
      </c>
      <c r="D369" s="7">
        <v>45304.614899571759</v>
      </c>
      <c r="E369" s="1" t="s">
        <v>319</v>
      </c>
      <c r="F369" s="3">
        <f t="shared" si="5"/>
        <v>7.7342939839581959E-3</v>
      </c>
      <c r="G369" t="str">
        <f>VLOOKUP(A369,Miroring!A:B,2,0)</f>
        <v>Rizky Alfiandi</v>
      </c>
    </row>
    <row r="370" spans="1:7" x14ac:dyDescent="0.35">
      <c r="A370" s="1" t="s">
        <v>13</v>
      </c>
      <c r="B370" s="1" t="s">
        <v>18</v>
      </c>
      <c r="C370" s="7">
        <v>45305.412294097223</v>
      </c>
      <c r="D370" s="7">
        <v>45305.418129976853</v>
      </c>
      <c r="E370" s="1" t="s">
        <v>320</v>
      </c>
      <c r="F370" s="3">
        <f t="shared" si="5"/>
        <v>5.8358796304673888E-3</v>
      </c>
      <c r="G370" t="str">
        <f>VLOOKUP(A370,Miroring!A:B,2,0)</f>
        <v>Jauhar Andre Wicaksono</v>
      </c>
    </row>
    <row r="371" spans="1:7" x14ac:dyDescent="0.35">
      <c r="A371" s="1" t="s">
        <v>13</v>
      </c>
      <c r="B371" s="1" t="s">
        <v>18</v>
      </c>
      <c r="C371" s="7">
        <v>45305.467691284721</v>
      </c>
      <c r="D371" s="7">
        <v>45305.469434803235</v>
      </c>
      <c r="E371" s="1" t="s">
        <v>321</v>
      </c>
      <c r="F371" s="3">
        <f t="shared" si="5"/>
        <v>1.7435185145586729E-3</v>
      </c>
      <c r="G371" t="str">
        <f>VLOOKUP(A371,Miroring!A:B,2,0)</f>
        <v>Jauhar Andre Wicaksono</v>
      </c>
    </row>
    <row r="372" spans="1:7" x14ac:dyDescent="0.35">
      <c r="A372" s="1" t="s">
        <v>73</v>
      </c>
      <c r="B372" s="1" t="s">
        <v>6</v>
      </c>
      <c r="C372" s="7">
        <v>45305.50111315972</v>
      </c>
      <c r="D372" s="7">
        <v>45305.545599386569</v>
      </c>
      <c r="E372" s="1" t="s">
        <v>322</v>
      </c>
      <c r="F372" s="3">
        <f t="shared" si="5"/>
        <v>4.4486226848675869E-2</v>
      </c>
      <c r="G372" t="str">
        <f>VLOOKUP(A372,Miroring!A:B,2,0)</f>
        <v>Kiki Robiansyah</v>
      </c>
    </row>
    <row r="373" spans="1:7" x14ac:dyDescent="0.35">
      <c r="A373" s="1" t="s">
        <v>73</v>
      </c>
      <c r="B373" s="1" t="s">
        <v>18</v>
      </c>
      <c r="C373" s="7">
        <v>45306.459019097223</v>
      </c>
      <c r="D373" s="7">
        <v>45306.470005821757</v>
      </c>
      <c r="E373" s="1" t="s">
        <v>323</v>
      </c>
      <c r="F373" s="3">
        <f t="shared" si="5"/>
        <v>1.0986724533722736E-2</v>
      </c>
      <c r="G373" t="str">
        <f>VLOOKUP(A373,Miroring!A:B,2,0)</f>
        <v>Kiki Robiansyah</v>
      </c>
    </row>
    <row r="374" spans="1:7" x14ac:dyDescent="0.35">
      <c r="A374" s="1" t="s">
        <v>73</v>
      </c>
      <c r="B374" s="1" t="s">
        <v>18</v>
      </c>
      <c r="C374" s="7">
        <v>45306.459088738426</v>
      </c>
      <c r="D374" s="7">
        <v>45306.469919756943</v>
      </c>
      <c r="E374" s="1" t="s">
        <v>246</v>
      </c>
      <c r="F374" s="3">
        <f t="shared" si="5"/>
        <v>1.0831018516910262E-2</v>
      </c>
      <c r="G374" t="str">
        <f>VLOOKUP(A374,Miroring!A:B,2,0)</f>
        <v>Kiki Robiansyah</v>
      </c>
    </row>
    <row r="375" spans="1:7" x14ac:dyDescent="0.35">
      <c r="A375" s="1" t="s">
        <v>91</v>
      </c>
      <c r="B375" s="1" t="s">
        <v>6</v>
      </c>
      <c r="C375" s="7">
        <v>45306.499548993052</v>
      </c>
      <c r="D375" s="7">
        <v>45306.582868715275</v>
      </c>
      <c r="E375" s="1" t="s">
        <v>324</v>
      </c>
      <c r="F375" s="3">
        <f t="shared" si="5"/>
        <v>8.3319722223677672E-2</v>
      </c>
      <c r="G375" t="str">
        <f>VLOOKUP(A375,Miroring!A:B,2,0)</f>
        <v>Demmy Fitra Kusumawardani</v>
      </c>
    </row>
    <row r="376" spans="1:7" x14ac:dyDescent="0.35">
      <c r="A376" s="1" t="s">
        <v>108</v>
      </c>
      <c r="B376" s="1" t="s">
        <v>6</v>
      </c>
      <c r="C376" s="7">
        <v>45306.500784178235</v>
      </c>
      <c r="D376" s="7">
        <v>45306.563592858794</v>
      </c>
      <c r="E376" s="1" t="s">
        <v>325</v>
      </c>
      <c r="F376" s="3">
        <f t="shared" si="5"/>
        <v>6.2808680559101049E-2</v>
      </c>
      <c r="G376" t="str">
        <f>VLOOKUP(A376,Miroring!A:B,2,0)</f>
        <v>Rizky Alfiandi</v>
      </c>
    </row>
    <row r="377" spans="1:7" x14ac:dyDescent="0.35">
      <c r="A377" s="1" t="s">
        <v>73</v>
      </c>
      <c r="B377" s="1" t="s">
        <v>6</v>
      </c>
      <c r="C377" s="7">
        <v>45306.542703043982</v>
      </c>
      <c r="D377" s="7">
        <v>45306.555612418982</v>
      </c>
      <c r="E377" s="1" t="s">
        <v>326</v>
      </c>
      <c r="F377" s="3">
        <f t="shared" si="5"/>
        <v>1.2909375000162981E-2</v>
      </c>
      <c r="G377" t="str">
        <f>VLOOKUP(A377,Miroring!A:B,2,0)</f>
        <v>Kiki Robiansyah</v>
      </c>
    </row>
    <row r="378" spans="1:7" x14ac:dyDescent="0.35">
      <c r="A378" s="1" t="s">
        <v>73</v>
      </c>
      <c r="B378" s="1" t="s">
        <v>18</v>
      </c>
      <c r="C378" s="7">
        <v>45306.666063391203</v>
      </c>
      <c r="D378" s="7">
        <v>45306.671303622687</v>
      </c>
      <c r="E378" s="1" t="s">
        <v>76</v>
      </c>
      <c r="F378" s="3">
        <f t="shared" si="5"/>
        <v>5.2402314831851982E-3</v>
      </c>
      <c r="G378" t="str">
        <f>VLOOKUP(A378,Miroring!A:B,2,0)</f>
        <v>Kiki Robiansyah</v>
      </c>
    </row>
    <row r="379" spans="1:7" x14ac:dyDescent="0.35">
      <c r="A379" s="1" t="s">
        <v>133</v>
      </c>
      <c r="B379" s="1" t="s">
        <v>18</v>
      </c>
      <c r="C379" s="7">
        <v>45306.687028356479</v>
      </c>
      <c r="D379" s="7">
        <v>45306.694478703699</v>
      </c>
      <c r="E379" s="1" t="s">
        <v>327</v>
      </c>
      <c r="F379" s="3">
        <f t="shared" si="5"/>
        <v>7.4503472205833532E-3</v>
      </c>
      <c r="G379" t="str">
        <f>VLOOKUP(A379,Miroring!A:B,2,0)</f>
        <v>Syawalika Imanda</v>
      </c>
    </row>
    <row r="380" spans="1:7" x14ac:dyDescent="0.35">
      <c r="A380" s="1" t="s">
        <v>73</v>
      </c>
      <c r="B380" s="1" t="s">
        <v>18</v>
      </c>
      <c r="C380" s="7">
        <v>45307.42217341435</v>
      </c>
      <c r="D380" s="7">
        <v>45307.434227662037</v>
      </c>
      <c r="E380" s="1" t="s">
        <v>328</v>
      </c>
      <c r="F380" s="3">
        <f t="shared" si="5"/>
        <v>1.2054247687046882E-2</v>
      </c>
      <c r="G380" t="str">
        <f>VLOOKUP(A380,Miroring!A:B,2,0)</f>
        <v>Kiki Robiansyah</v>
      </c>
    </row>
    <row r="381" spans="1:7" x14ac:dyDescent="0.35">
      <c r="A381" s="1" t="s">
        <v>73</v>
      </c>
      <c r="B381" s="1" t="s">
        <v>18</v>
      </c>
      <c r="C381" s="7">
        <v>45307.42225077546</v>
      </c>
      <c r="D381" s="7">
        <v>45307.434155555551</v>
      </c>
      <c r="E381" s="1" t="s">
        <v>329</v>
      </c>
      <c r="F381" s="3">
        <f t="shared" si="5"/>
        <v>1.1904780090844724E-2</v>
      </c>
      <c r="G381" t="str">
        <f>VLOOKUP(A381,Miroring!A:B,2,0)</f>
        <v>Kiki Robiansyah</v>
      </c>
    </row>
    <row r="382" spans="1:7" x14ac:dyDescent="0.35">
      <c r="A382" s="1" t="s">
        <v>133</v>
      </c>
      <c r="B382" s="1" t="s">
        <v>18</v>
      </c>
      <c r="C382" s="7">
        <v>45307.480907754631</v>
      </c>
      <c r="D382" s="7">
        <v>45307.487402662038</v>
      </c>
      <c r="E382" s="1" t="s">
        <v>330</v>
      </c>
      <c r="F382" s="3">
        <f t="shared" si="5"/>
        <v>6.4949074076139368E-3</v>
      </c>
      <c r="G382" t="str">
        <f>VLOOKUP(A382,Miroring!A:B,2,0)</f>
        <v>Syawalika Imanda</v>
      </c>
    </row>
    <row r="383" spans="1:7" x14ac:dyDescent="0.35">
      <c r="A383" s="1" t="s">
        <v>83</v>
      </c>
      <c r="B383" s="1" t="s">
        <v>6</v>
      </c>
      <c r="C383" s="7">
        <v>45307.499461770829</v>
      </c>
      <c r="D383" s="7">
        <v>45307.545310451387</v>
      </c>
      <c r="E383" s="1" t="s">
        <v>331</v>
      </c>
      <c r="F383" s="3">
        <f t="shared" si="5"/>
        <v>4.5848680558265187E-2</v>
      </c>
      <c r="G383" t="str">
        <f>VLOOKUP(A383,Miroring!A:B,2,0)</f>
        <v>Muhamad Cesar Yasin</v>
      </c>
    </row>
    <row r="384" spans="1:7" x14ac:dyDescent="0.35">
      <c r="A384" s="1" t="s">
        <v>20</v>
      </c>
      <c r="B384" s="1" t="s">
        <v>6</v>
      </c>
      <c r="C384" s="7">
        <v>45307.50048707176</v>
      </c>
      <c r="D384" s="7">
        <v>45307.500513194442</v>
      </c>
      <c r="E384" s="1" t="s">
        <v>129</v>
      </c>
      <c r="F384" s="3">
        <f t="shared" si="5"/>
        <v>2.6122681447304785E-5</v>
      </c>
      <c r="G384" t="str">
        <f>VLOOKUP(A384,Miroring!A:B,2,0)</f>
        <v>Fahmi Nurhamdi</v>
      </c>
    </row>
    <row r="385" spans="1:7" x14ac:dyDescent="0.35">
      <c r="A385" s="1" t="s">
        <v>13</v>
      </c>
      <c r="B385" s="1" t="s">
        <v>6</v>
      </c>
      <c r="C385" s="7">
        <v>45307.501203854168</v>
      </c>
      <c r="D385" s="7">
        <v>45307.544959409723</v>
      </c>
      <c r="E385" s="1" t="s">
        <v>332</v>
      </c>
      <c r="F385" s="3">
        <f t="shared" si="5"/>
        <v>4.3755555554525927E-2</v>
      </c>
      <c r="G385" t="str">
        <f>VLOOKUP(A385,Miroring!A:B,2,0)</f>
        <v>Jauhar Andre Wicaksono</v>
      </c>
    </row>
    <row r="386" spans="1:7" x14ac:dyDescent="0.35">
      <c r="A386" s="1" t="s">
        <v>83</v>
      </c>
      <c r="B386" s="1" t="s">
        <v>9</v>
      </c>
      <c r="C386" s="7">
        <v>45307.546672766199</v>
      </c>
      <c r="D386" s="7">
        <v>45308.332855752313</v>
      </c>
      <c r="E386" s="1" t="s">
        <v>333</v>
      </c>
      <c r="F386" s="3">
        <f t="shared" si="5"/>
        <v>0.7861829861139995</v>
      </c>
      <c r="G386" t="str">
        <f>VLOOKUP(A386,Miroring!A:B,2,0)</f>
        <v>Muhamad Cesar Yasin</v>
      </c>
    </row>
    <row r="387" spans="1:7" x14ac:dyDescent="0.35">
      <c r="A387" s="1" t="s">
        <v>115</v>
      </c>
      <c r="B387" s="1" t="s">
        <v>9</v>
      </c>
      <c r="C387" s="7">
        <v>45307.546802627316</v>
      </c>
      <c r="D387" s="7">
        <v>45308.322509953701</v>
      </c>
      <c r="E387" s="1" t="s">
        <v>334</v>
      </c>
      <c r="F387" s="3">
        <f t="shared" ref="F387:F450" si="6">D387-C387</f>
        <v>0.77570732638560003</v>
      </c>
      <c r="G387" t="str">
        <f>VLOOKUP(A387,Miroring!A:B,2,0)</f>
        <v>Nimah Rifda Yusuf</v>
      </c>
    </row>
    <row r="388" spans="1:7" x14ac:dyDescent="0.35">
      <c r="A388" s="1" t="s">
        <v>81</v>
      </c>
      <c r="B388" s="1" t="s">
        <v>9</v>
      </c>
      <c r="C388" s="7">
        <v>45307.546878668982</v>
      </c>
      <c r="D388" s="7">
        <v>45308.32128009259</v>
      </c>
      <c r="E388" s="1" t="s">
        <v>335</v>
      </c>
      <c r="F388" s="3">
        <f t="shared" si="6"/>
        <v>0.77440142360865138</v>
      </c>
      <c r="G388" t="str">
        <f>VLOOKUP(A388,Miroring!A:B,2,0)</f>
        <v>Abdul Muiz</v>
      </c>
    </row>
    <row r="389" spans="1:7" x14ac:dyDescent="0.35">
      <c r="A389" s="1" t="s">
        <v>91</v>
      </c>
      <c r="B389" s="1" t="s">
        <v>9</v>
      </c>
      <c r="C389" s="7">
        <v>45307.550158993057</v>
      </c>
      <c r="D389" s="7">
        <v>45307.693470868056</v>
      </c>
      <c r="E389" s="1" t="s">
        <v>336</v>
      </c>
      <c r="F389" s="3">
        <f t="shared" si="6"/>
        <v>0.14331187499919906</v>
      </c>
      <c r="G389" t="str">
        <f>VLOOKUP(A389,Miroring!A:B,2,0)</f>
        <v>Demmy Fitra Kusumawardani</v>
      </c>
    </row>
    <row r="390" spans="1:7" x14ac:dyDescent="0.35">
      <c r="A390" s="1" t="s">
        <v>73</v>
      </c>
      <c r="B390" s="1" t="s">
        <v>9</v>
      </c>
      <c r="C390" s="7">
        <v>45307.554980127316</v>
      </c>
      <c r="D390" s="7">
        <v>45307.691842824075</v>
      </c>
      <c r="E390" s="1" t="s">
        <v>337</v>
      </c>
      <c r="F390" s="3">
        <f t="shared" si="6"/>
        <v>0.13686269675963558</v>
      </c>
      <c r="G390" t="str">
        <f>VLOOKUP(A390,Miroring!A:B,2,0)</f>
        <v>Kiki Robiansyah</v>
      </c>
    </row>
    <row r="391" spans="1:7" x14ac:dyDescent="0.35">
      <c r="A391" s="1" t="s">
        <v>73</v>
      </c>
      <c r="B391" s="1" t="s">
        <v>9</v>
      </c>
      <c r="C391" s="7">
        <v>45307.555121412035</v>
      </c>
      <c r="D391" s="7">
        <v>45307.690497800926</v>
      </c>
      <c r="E391" s="1" t="s">
        <v>338</v>
      </c>
      <c r="F391" s="3">
        <f t="shared" si="6"/>
        <v>0.135376388891018</v>
      </c>
      <c r="G391" t="str">
        <f>VLOOKUP(A391,Miroring!A:B,2,0)</f>
        <v>Kiki Robiansyah</v>
      </c>
    </row>
    <row r="392" spans="1:7" x14ac:dyDescent="0.35">
      <c r="A392" s="1" t="s">
        <v>108</v>
      </c>
      <c r="B392" s="1" t="s">
        <v>9</v>
      </c>
      <c r="C392" s="7">
        <v>45307.559710567126</v>
      </c>
      <c r="D392" s="7">
        <v>45307.64219799768</v>
      </c>
      <c r="E392" s="1" t="s">
        <v>339</v>
      </c>
      <c r="F392" s="3">
        <f t="shared" si="6"/>
        <v>8.2487430554465391E-2</v>
      </c>
      <c r="G392" t="str">
        <f>VLOOKUP(A392,Miroring!A:B,2,0)</f>
        <v>Rizky Alfiandi</v>
      </c>
    </row>
    <row r="393" spans="1:7" x14ac:dyDescent="0.35">
      <c r="A393" s="1" t="s">
        <v>115</v>
      </c>
      <c r="B393" s="1" t="s">
        <v>9</v>
      </c>
      <c r="C393" s="7">
        <v>45307.696929664351</v>
      </c>
      <c r="D393" s="7">
        <v>45307.697075543976</v>
      </c>
      <c r="E393" s="1" t="s">
        <v>223</v>
      </c>
      <c r="F393" s="3">
        <f t="shared" si="6"/>
        <v>1.4587962505174801E-4</v>
      </c>
      <c r="G393" t="str">
        <f>VLOOKUP(A393,Miroring!A:B,2,0)</f>
        <v>Nimah Rifda Yusuf</v>
      </c>
    </row>
    <row r="394" spans="1:7" x14ac:dyDescent="0.35">
      <c r="A394" s="1" t="s">
        <v>73</v>
      </c>
      <c r="B394" s="1" t="s">
        <v>18</v>
      </c>
      <c r="C394" s="7">
        <v>45308.439466203701</v>
      </c>
      <c r="D394" s="7">
        <v>45308.441473495368</v>
      </c>
      <c r="E394" s="1" t="s">
        <v>340</v>
      </c>
      <c r="F394" s="3">
        <f t="shared" si="6"/>
        <v>2.0072916668141261E-3</v>
      </c>
      <c r="G394" t="str">
        <f>VLOOKUP(A394,Miroring!A:B,2,0)</f>
        <v>Kiki Robiansyah</v>
      </c>
    </row>
    <row r="395" spans="1:7" x14ac:dyDescent="0.35">
      <c r="A395" s="1" t="s">
        <v>73</v>
      </c>
      <c r="B395" s="1" t="s">
        <v>18</v>
      </c>
      <c r="C395" s="7">
        <v>45308.439806828705</v>
      </c>
      <c r="D395" s="7">
        <v>45308.441208136574</v>
      </c>
      <c r="E395" s="1" t="s">
        <v>232</v>
      </c>
      <c r="F395" s="3">
        <f t="shared" si="6"/>
        <v>1.401307868945878E-3</v>
      </c>
      <c r="G395" t="str">
        <f>VLOOKUP(A395,Miroring!A:B,2,0)</f>
        <v>Kiki Robiansyah</v>
      </c>
    </row>
    <row r="396" spans="1:7" x14ac:dyDescent="0.35">
      <c r="A396" s="1" t="s">
        <v>95</v>
      </c>
      <c r="B396" s="1" t="s">
        <v>9</v>
      </c>
      <c r="C396" s="7">
        <v>45308.454109722217</v>
      </c>
      <c r="D396" s="7">
        <v>45308.454283136569</v>
      </c>
      <c r="E396" s="1" t="s">
        <v>49</v>
      </c>
      <c r="F396" s="3">
        <f t="shared" si="6"/>
        <v>1.7341435159323737E-4</v>
      </c>
      <c r="G396" t="str">
        <f>VLOOKUP(A396,Miroring!A:B,2,0)</f>
        <v>Aditya Arifin Ramadhani</v>
      </c>
    </row>
    <row r="397" spans="1:7" x14ac:dyDescent="0.35">
      <c r="A397" s="1" t="s">
        <v>39</v>
      </c>
      <c r="B397" s="1" t="s">
        <v>9</v>
      </c>
      <c r="C397" s="7">
        <v>45308.458980243056</v>
      </c>
      <c r="D397" s="7">
        <v>45308.460988043982</v>
      </c>
      <c r="E397" s="1" t="s">
        <v>340</v>
      </c>
      <c r="F397" s="3">
        <f t="shared" si="6"/>
        <v>2.007800925639458E-3</v>
      </c>
      <c r="G397" t="str">
        <f>VLOOKUP(A397,Miroring!A:B,2,0)</f>
        <v>Antony Tambunan</v>
      </c>
    </row>
    <row r="398" spans="1:7" x14ac:dyDescent="0.35">
      <c r="A398" s="1" t="s">
        <v>39</v>
      </c>
      <c r="B398" s="1" t="s">
        <v>9</v>
      </c>
      <c r="C398" s="7">
        <v>45308.461491087961</v>
      </c>
      <c r="D398" s="7">
        <v>45308.461666087962</v>
      </c>
      <c r="E398" s="1" t="s">
        <v>49</v>
      </c>
      <c r="F398" s="3">
        <f t="shared" si="6"/>
        <v>1.7500000103609636E-4</v>
      </c>
      <c r="G398" t="str">
        <f>VLOOKUP(A398,Miroring!A:B,2,0)</f>
        <v>Antony Tambunan</v>
      </c>
    </row>
    <row r="399" spans="1:7" x14ac:dyDescent="0.35">
      <c r="A399" s="1" t="s">
        <v>133</v>
      </c>
      <c r="B399" s="1" t="s">
        <v>18</v>
      </c>
      <c r="C399" s="7">
        <v>45308.473390393519</v>
      </c>
      <c r="D399" s="7">
        <v>45308.475683796292</v>
      </c>
      <c r="E399" s="1" t="s">
        <v>341</v>
      </c>
      <c r="F399" s="3">
        <f t="shared" si="6"/>
        <v>2.2934027729206719E-3</v>
      </c>
      <c r="G399" t="str">
        <f>VLOOKUP(A399,Miroring!A:B,2,0)</f>
        <v>Syawalika Imanda</v>
      </c>
    </row>
    <row r="400" spans="1:7" x14ac:dyDescent="0.35">
      <c r="A400" s="1" t="s">
        <v>133</v>
      </c>
      <c r="B400" s="1" t="s">
        <v>6</v>
      </c>
      <c r="C400" s="7">
        <v>45308.499426932867</v>
      </c>
      <c r="D400" s="7">
        <v>45308.54550763889</v>
      </c>
      <c r="E400" s="1" t="s">
        <v>342</v>
      </c>
      <c r="F400" s="3">
        <f t="shared" si="6"/>
        <v>4.6080706022621598E-2</v>
      </c>
      <c r="G400" t="str">
        <f>VLOOKUP(A400,Miroring!A:B,2,0)</f>
        <v>Syawalika Imanda</v>
      </c>
    </row>
    <row r="401" spans="1:7" x14ac:dyDescent="0.35">
      <c r="A401" s="1" t="s">
        <v>20</v>
      </c>
      <c r="B401" s="1" t="s">
        <v>6</v>
      </c>
      <c r="C401" s="7">
        <v>45308.499483761574</v>
      </c>
      <c r="D401" s="7">
        <v>45308.54543302083</v>
      </c>
      <c r="E401" s="1" t="s">
        <v>343</v>
      </c>
      <c r="F401" s="3">
        <f t="shared" si="6"/>
        <v>4.5949259256303776E-2</v>
      </c>
      <c r="G401" t="str">
        <f>VLOOKUP(A401,Miroring!A:B,2,0)</f>
        <v>Fahmi Nurhamdi</v>
      </c>
    </row>
    <row r="402" spans="1:7" x14ac:dyDescent="0.35">
      <c r="A402" s="1" t="s">
        <v>133</v>
      </c>
      <c r="B402" s="1" t="s">
        <v>18</v>
      </c>
      <c r="C402" s="7">
        <v>45308.642551354162</v>
      </c>
      <c r="D402" s="7">
        <v>45308.651015509255</v>
      </c>
      <c r="E402" s="1" t="s">
        <v>344</v>
      </c>
      <c r="F402" s="3">
        <f t="shared" si="6"/>
        <v>8.4641550929518417E-3</v>
      </c>
      <c r="G402" t="str">
        <f>VLOOKUP(A402,Miroring!A:B,2,0)</f>
        <v>Syawalika Imanda</v>
      </c>
    </row>
    <row r="403" spans="1:7" x14ac:dyDescent="0.35">
      <c r="A403" s="1" t="s">
        <v>115</v>
      </c>
      <c r="B403" s="1" t="s">
        <v>46</v>
      </c>
      <c r="C403" s="7">
        <v>45308.652191979163</v>
      </c>
      <c r="D403" s="7">
        <v>45308.67863440972</v>
      </c>
      <c r="E403" s="1" t="s">
        <v>345</v>
      </c>
      <c r="F403" s="3">
        <f t="shared" si="6"/>
        <v>2.6442430556926411E-2</v>
      </c>
      <c r="G403" t="str">
        <f>VLOOKUP(A403,Miroring!A:B,2,0)</f>
        <v>Nimah Rifda Yusuf</v>
      </c>
    </row>
    <row r="404" spans="1:7" x14ac:dyDescent="0.35">
      <c r="A404" s="1" t="s">
        <v>13</v>
      </c>
      <c r="B404" s="1" t="s">
        <v>9</v>
      </c>
      <c r="C404" s="7">
        <v>45309.373985335646</v>
      </c>
      <c r="D404" s="7">
        <v>45309.390134143519</v>
      </c>
      <c r="E404" s="1" t="s">
        <v>346</v>
      </c>
      <c r="F404" s="3">
        <f t="shared" si="6"/>
        <v>1.6148807873832993E-2</v>
      </c>
      <c r="G404" t="str">
        <f>VLOOKUP(A404,Miroring!A:B,2,0)</f>
        <v>Jauhar Andre Wicaksono</v>
      </c>
    </row>
    <row r="405" spans="1:7" x14ac:dyDescent="0.35">
      <c r="A405" s="1" t="s">
        <v>13</v>
      </c>
      <c r="B405" s="1" t="s">
        <v>9</v>
      </c>
      <c r="C405" s="7">
        <v>45309.403505092589</v>
      </c>
      <c r="D405" s="7">
        <v>45309.404639085646</v>
      </c>
      <c r="E405" s="1" t="s">
        <v>347</v>
      </c>
      <c r="F405" s="3">
        <f t="shared" si="6"/>
        <v>1.1339930570102297E-3</v>
      </c>
      <c r="G405" t="str">
        <f>VLOOKUP(A405,Miroring!A:B,2,0)</f>
        <v>Jauhar Andre Wicaksono</v>
      </c>
    </row>
    <row r="406" spans="1:7" x14ac:dyDescent="0.35">
      <c r="A406" s="1" t="s">
        <v>111</v>
      </c>
      <c r="B406" s="1" t="s">
        <v>6</v>
      </c>
      <c r="C406" s="7">
        <v>45309.499705358794</v>
      </c>
      <c r="D406" s="7">
        <v>45309.551900694445</v>
      </c>
      <c r="E406" s="1" t="s">
        <v>348</v>
      </c>
      <c r="F406" s="3">
        <f t="shared" si="6"/>
        <v>5.219533565104939E-2</v>
      </c>
      <c r="G406" t="str">
        <f>VLOOKUP(A406,Miroring!A:B,2,0)</f>
        <v xml:space="preserve">Devira Afandi </v>
      </c>
    </row>
    <row r="407" spans="1:7" x14ac:dyDescent="0.35">
      <c r="A407" s="1" t="s">
        <v>91</v>
      </c>
      <c r="B407" s="1" t="s">
        <v>6</v>
      </c>
      <c r="C407" s="7">
        <v>45309.499739849532</v>
      </c>
      <c r="D407" s="7">
        <v>45309.550003703705</v>
      </c>
      <c r="E407" s="1" t="s">
        <v>349</v>
      </c>
      <c r="F407" s="3">
        <f t="shared" si="6"/>
        <v>5.026385417295387E-2</v>
      </c>
      <c r="G407" t="str">
        <f>VLOOKUP(A407,Miroring!A:B,2,0)</f>
        <v>Demmy Fitra Kusumawardani</v>
      </c>
    </row>
    <row r="408" spans="1:7" x14ac:dyDescent="0.35">
      <c r="A408" s="1" t="s">
        <v>350</v>
      </c>
      <c r="B408" s="1" t="s">
        <v>6</v>
      </c>
      <c r="C408" s="7">
        <v>45309.499838657408</v>
      </c>
      <c r="D408" s="7">
        <v>45309.5490943287</v>
      </c>
      <c r="E408" s="1" t="s">
        <v>351</v>
      </c>
      <c r="F408" s="3">
        <f t="shared" si="6"/>
        <v>4.9255671292485204E-2</v>
      </c>
      <c r="G408" t="str">
        <f>VLOOKUP(A408,Miroring!A:B,2,0)</f>
        <v>Jayanti Setiawati</v>
      </c>
    </row>
    <row r="409" spans="1:7" x14ac:dyDescent="0.35">
      <c r="A409" s="1" t="s">
        <v>13</v>
      </c>
      <c r="B409" s="1" t="s">
        <v>6</v>
      </c>
      <c r="C409" s="7">
        <v>45309.541062534721</v>
      </c>
      <c r="D409" s="7">
        <v>45309.541148611112</v>
      </c>
      <c r="E409" s="1" t="s">
        <v>11</v>
      </c>
      <c r="F409" s="3">
        <f t="shared" si="6"/>
        <v>8.607639028923586E-5</v>
      </c>
      <c r="G409" t="str">
        <f>VLOOKUP(A409,Miroring!A:B,2,0)</f>
        <v>Jauhar Andre Wicaksono</v>
      </c>
    </row>
    <row r="410" spans="1:7" x14ac:dyDescent="0.35">
      <c r="A410" s="1" t="s">
        <v>108</v>
      </c>
      <c r="B410" s="1" t="s">
        <v>6</v>
      </c>
      <c r="C410" s="7">
        <v>45309.541921412034</v>
      </c>
      <c r="D410" s="7">
        <v>45309.548815312497</v>
      </c>
      <c r="E410" s="1" t="s">
        <v>352</v>
      </c>
      <c r="F410" s="3">
        <f t="shared" si="6"/>
        <v>6.8939004631829448E-3</v>
      </c>
      <c r="G410" t="str">
        <f>VLOOKUP(A410,Miroring!A:B,2,0)</f>
        <v>Rizky Alfiandi</v>
      </c>
    </row>
    <row r="411" spans="1:7" x14ac:dyDescent="0.35">
      <c r="A411" s="1" t="s">
        <v>39</v>
      </c>
      <c r="B411" s="1" t="s">
        <v>6</v>
      </c>
      <c r="C411" s="7">
        <v>45309.54469826389</v>
      </c>
      <c r="D411" s="7">
        <v>45309.546650543976</v>
      </c>
      <c r="E411" s="1" t="s">
        <v>98</v>
      </c>
      <c r="F411" s="3">
        <f t="shared" si="6"/>
        <v>1.9522800866980106E-3</v>
      </c>
      <c r="G411" t="str">
        <f>VLOOKUP(A411,Miroring!A:B,2,0)</f>
        <v>Antony Tambunan</v>
      </c>
    </row>
    <row r="412" spans="1:7" x14ac:dyDescent="0.35">
      <c r="A412" s="1" t="s">
        <v>20</v>
      </c>
      <c r="B412" s="1" t="s">
        <v>6</v>
      </c>
      <c r="C412" s="7">
        <v>45309.54736975694</v>
      </c>
      <c r="D412" s="7">
        <v>45309.548358680557</v>
      </c>
      <c r="E412" s="1" t="s">
        <v>135</v>
      </c>
      <c r="F412" s="3">
        <f t="shared" si="6"/>
        <v>9.8892361711477861E-4</v>
      </c>
      <c r="G412" t="str">
        <f>VLOOKUP(A412,Miroring!A:B,2,0)</f>
        <v>Fahmi Nurhamdi</v>
      </c>
    </row>
    <row r="413" spans="1:7" x14ac:dyDescent="0.35">
      <c r="A413" s="1" t="s">
        <v>20</v>
      </c>
      <c r="B413" s="1" t="s">
        <v>18</v>
      </c>
      <c r="C413" s="7">
        <v>45309.615243553242</v>
      </c>
      <c r="D413" s="7">
        <v>45309.625933599535</v>
      </c>
      <c r="E413" s="1" t="s">
        <v>353</v>
      </c>
      <c r="F413" s="3">
        <f t="shared" si="6"/>
        <v>1.0690046292438637E-2</v>
      </c>
      <c r="G413" t="str">
        <f>VLOOKUP(A413,Miroring!A:B,2,0)</f>
        <v>Fahmi Nurhamdi</v>
      </c>
    </row>
    <row r="414" spans="1:7" x14ac:dyDescent="0.35">
      <c r="A414" s="1" t="s">
        <v>350</v>
      </c>
      <c r="B414" s="1" t="s">
        <v>18</v>
      </c>
      <c r="C414" s="7">
        <v>45309.662101620372</v>
      </c>
      <c r="D414" s="7">
        <v>45309.670120717594</v>
      </c>
      <c r="E414" s="1" t="s">
        <v>354</v>
      </c>
      <c r="F414" s="3">
        <f t="shared" si="6"/>
        <v>8.019097222131677E-3</v>
      </c>
      <c r="G414" t="str">
        <f>VLOOKUP(A414,Miroring!A:B,2,0)</f>
        <v>Jayanti Setiawati</v>
      </c>
    </row>
    <row r="415" spans="1:7" x14ac:dyDescent="0.35">
      <c r="A415" s="1" t="s">
        <v>73</v>
      </c>
      <c r="B415" s="1" t="s">
        <v>9</v>
      </c>
      <c r="C415" s="7">
        <v>45299.45666265046</v>
      </c>
      <c r="D415" s="7">
        <v>45299.45666319444</v>
      </c>
      <c r="E415" s="1" t="s">
        <v>193</v>
      </c>
      <c r="F415" s="3">
        <f t="shared" si="6"/>
        <v>5.4397969506680965E-7</v>
      </c>
      <c r="G415" t="str">
        <f>VLOOKUP(A415,Miroring!A:B,2,0)</f>
        <v>Kiki Robiansyah</v>
      </c>
    </row>
    <row r="416" spans="1:7" x14ac:dyDescent="0.35">
      <c r="A416" s="1" t="s">
        <v>73</v>
      </c>
      <c r="B416" s="1" t="s">
        <v>9</v>
      </c>
      <c r="C416" s="7">
        <v>45299.469847719905</v>
      </c>
      <c r="D416" s="7">
        <v>45299.469866319443</v>
      </c>
      <c r="E416" s="1" t="s">
        <v>129</v>
      </c>
      <c r="F416" s="3">
        <f t="shared" si="6"/>
        <v>1.8599537725094706E-5</v>
      </c>
      <c r="G416" t="str">
        <f>VLOOKUP(A416,Miroring!A:B,2,0)</f>
        <v>Kiki Robiansyah</v>
      </c>
    </row>
    <row r="417" spans="1:7" x14ac:dyDescent="0.35">
      <c r="A417" s="1" t="s">
        <v>13</v>
      </c>
      <c r="B417" s="1" t="s">
        <v>6</v>
      </c>
      <c r="C417" s="7">
        <v>45299.472286261574</v>
      </c>
      <c r="D417" s="7">
        <v>45299.472426967593</v>
      </c>
      <c r="E417" s="1" t="s">
        <v>221</v>
      </c>
      <c r="F417" s="3">
        <f t="shared" si="6"/>
        <v>1.4070601901039481E-4</v>
      </c>
      <c r="G417" t="str">
        <f>VLOOKUP(A417,Miroring!A:B,2,0)</f>
        <v>Jauhar Andre Wicaksono</v>
      </c>
    </row>
    <row r="418" spans="1:7" x14ac:dyDescent="0.35">
      <c r="A418" s="1" t="s">
        <v>123</v>
      </c>
      <c r="B418" s="1" t="s">
        <v>6</v>
      </c>
      <c r="C418" s="7">
        <v>45299.500770833329</v>
      </c>
      <c r="D418" s="7">
        <v>45299.583494525461</v>
      </c>
      <c r="E418" s="1" t="s">
        <v>355</v>
      </c>
      <c r="F418" s="3">
        <f t="shared" si="6"/>
        <v>8.2723692132276483E-2</v>
      </c>
      <c r="G418" t="str">
        <f>VLOOKUP(A418,Miroring!A:B,2,0)</f>
        <v>Dhea Kurniawati</v>
      </c>
    </row>
    <row r="419" spans="1:7" x14ac:dyDescent="0.35">
      <c r="A419" s="1" t="s">
        <v>73</v>
      </c>
      <c r="B419" s="1" t="s">
        <v>18</v>
      </c>
      <c r="C419" s="7">
        <v>45299.521218668982</v>
      </c>
      <c r="D419" s="7">
        <v>45299.522742326386</v>
      </c>
      <c r="E419" s="1" t="s">
        <v>258</v>
      </c>
      <c r="F419" s="3">
        <f t="shared" si="6"/>
        <v>1.5236574035952799E-3</v>
      </c>
      <c r="G419" t="str">
        <f>VLOOKUP(A419,Miroring!A:B,2,0)</f>
        <v>Kiki Robiansyah</v>
      </c>
    </row>
    <row r="420" spans="1:7" x14ac:dyDescent="0.35">
      <c r="A420" s="1" t="s">
        <v>95</v>
      </c>
      <c r="B420" s="1" t="s">
        <v>9</v>
      </c>
      <c r="C420" s="7">
        <v>45299.638463807867</v>
      </c>
      <c r="D420" s="7">
        <v>45299.638774108796</v>
      </c>
      <c r="E420" s="1" t="s">
        <v>110</v>
      </c>
      <c r="F420" s="3">
        <f t="shared" si="6"/>
        <v>3.1030092941364273E-4</v>
      </c>
      <c r="G420" t="str">
        <f>VLOOKUP(A420,Miroring!A:B,2,0)</f>
        <v>Aditya Arifin Ramadhani</v>
      </c>
    </row>
    <row r="421" spans="1:7" x14ac:dyDescent="0.35">
      <c r="A421" s="1" t="s">
        <v>39</v>
      </c>
      <c r="B421" s="1" t="s">
        <v>9</v>
      </c>
      <c r="C421" s="7">
        <v>45300.338910995371</v>
      </c>
      <c r="D421" s="7">
        <v>45300.341882754627</v>
      </c>
      <c r="E421" s="1" t="s">
        <v>356</v>
      </c>
      <c r="F421" s="3">
        <f t="shared" si="6"/>
        <v>2.9717592551605776E-3</v>
      </c>
      <c r="G421" t="str">
        <f>VLOOKUP(A421,Miroring!A:B,2,0)</f>
        <v>Antony Tambunan</v>
      </c>
    </row>
    <row r="422" spans="1:7" x14ac:dyDescent="0.35">
      <c r="A422" s="1" t="s">
        <v>73</v>
      </c>
      <c r="B422" s="1" t="s">
        <v>6</v>
      </c>
      <c r="C422" s="7">
        <v>45300.54355289352</v>
      </c>
      <c r="D422" s="7">
        <v>45300.545231562501</v>
      </c>
      <c r="E422" s="1" t="s">
        <v>219</v>
      </c>
      <c r="F422" s="3">
        <f t="shared" si="6"/>
        <v>1.6786689811851829E-3</v>
      </c>
      <c r="G422" t="str">
        <f>VLOOKUP(A422,Miroring!A:B,2,0)</f>
        <v>Kiki Robiansyah</v>
      </c>
    </row>
    <row r="423" spans="1:7" x14ac:dyDescent="0.35">
      <c r="A423" s="1" t="s">
        <v>111</v>
      </c>
      <c r="B423" s="1" t="s">
        <v>18</v>
      </c>
      <c r="C423" s="7">
        <v>45300.669718784724</v>
      </c>
      <c r="D423" s="7">
        <v>45300.673327812496</v>
      </c>
      <c r="E423" s="1" t="s">
        <v>357</v>
      </c>
      <c r="F423" s="3">
        <f t="shared" si="6"/>
        <v>3.6090277717448771E-3</v>
      </c>
      <c r="G423" t="str">
        <f>VLOOKUP(A423,Miroring!A:B,2,0)</f>
        <v xml:space="preserve">Devira Afandi </v>
      </c>
    </row>
    <row r="424" spans="1:7" x14ac:dyDescent="0.35">
      <c r="A424" s="1" t="s">
        <v>39</v>
      </c>
      <c r="B424" s="1" t="s">
        <v>9</v>
      </c>
      <c r="C424" s="7">
        <v>45301.410753275464</v>
      </c>
      <c r="D424" s="7">
        <v>45301.438964351852</v>
      </c>
      <c r="E424" s="1" t="s">
        <v>358</v>
      </c>
      <c r="F424" s="3">
        <f t="shared" si="6"/>
        <v>2.8211076387378853E-2</v>
      </c>
      <c r="G424" t="str">
        <f>VLOOKUP(A424,Miroring!A:B,2,0)</f>
        <v>Antony Tambunan</v>
      </c>
    </row>
    <row r="425" spans="1:7" x14ac:dyDescent="0.35">
      <c r="A425" s="1" t="s">
        <v>73</v>
      </c>
      <c r="B425" s="1" t="s">
        <v>9</v>
      </c>
      <c r="C425" s="7">
        <v>45301.42659664352</v>
      </c>
      <c r="D425" s="7">
        <v>45301.436503124998</v>
      </c>
      <c r="E425" s="1" t="s">
        <v>359</v>
      </c>
      <c r="F425" s="3">
        <f t="shared" si="6"/>
        <v>9.9064814785378985E-3</v>
      </c>
      <c r="G425" t="str">
        <f>VLOOKUP(A425,Miroring!A:B,2,0)</f>
        <v>Kiki Robiansyah</v>
      </c>
    </row>
    <row r="426" spans="1:7" x14ac:dyDescent="0.35">
      <c r="A426" s="1" t="s">
        <v>39</v>
      </c>
      <c r="B426" s="1" t="s">
        <v>6</v>
      </c>
      <c r="C426" s="7">
        <v>45301.533587002312</v>
      </c>
      <c r="D426" s="7">
        <v>45301.542413425923</v>
      </c>
      <c r="E426" s="1" t="s">
        <v>360</v>
      </c>
      <c r="F426" s="3">
        <f t="shared" si="6"/>
        <v>8.8264236110262573E-3</v>
      </c>
      <c r="G426" t="str">
        <f>VLOOKUP(A426,Miroring!A:B,2,0)</f>
        <v>Antony Tambunan</v>
      </c>
    </row>
    <row r="427" spans="1:7" x14ac:dyDescent="0.35">
      <c r="A427" s="1" t="s">
        <v>73</v>
      </c>
      <c r="B427" s="1" t="s">
        <v>18</v>
      </c>
      <c r="C427" s="7">
        <v>45301.688117789352</v>
      </c>
      <c r="D427" s="7">
        <v>45301.700982291666</v>
      </c>
      <c r="E427" s="1" t="s">
        <v>361</v>
      </c>
      <c r="F427" s="3">
        <f t="shared" si="6"/>
        <v>1.2864502314187121E-2</v>
      </c>
      <c r="G427" t="str">
        <f>VLOOKUP(A427,Miroring!A:B,2,0)</f>
        <v>Kiki Robiansyah</v>
      </c>
    </row>
    <row r="428" spans="1:7" x14ac:dyDescent="0.35">
      <c r="A428" s="1" t="s">
        <v>115</v>
      </c>
      <c r="B428" s="1" t="s">
        <v>6</v>
      </c>
      <c r="C428" s="7">
        <v>45302.504655092591</v>
      </c>
      <c r="D428" s="7">
        <v>45302.504875613427</v>
      </c>
      <c r="E428" s="1" t="s">
        <v>362</v>
      </c>
      <c r="F428" s="3">
        <f t="shared" si="6"/>
        <v>2.2052083659218624E-4</v>
      </c>
      <c r="G428" t="str">
        <f>VLOOKUP(A428,Miroring!A:B,2,0)</f>
        <v>Nimah Rifda Yusuf</v>
      </c>
    </row>
    <row r="429" spans="1:7" x14ac:dyDescent="0.35">
      <c r="A429" s="1" t="s">
        <v>25</v>
      </c>
      <c r="B429" s="1" t="s">
        <v>6</v>
      </c>
      <c r="C429" s="7">
        <v>45303.486566666666</v>
      </c>
      <c r="D429" s="7">
        <v>45303.493884293981</v>
      </c>
      <c r="E429" s="1" t="s">
        <v>363</v>
      </c>
      <c r="F429" s="3">
        <f t="shared" si="6"/>
        <v>7.317627314478159E-3</v>
      </c>
      <c r="G429" t="str">
        <f>VLOOKUP(A429,Miroring!A:B,2,0)</f>
        <v>Rino Andriansyah</v>
      </c>
    </row>
    <row r="430" spans="1:7" x14ac:dyDescent="0.35">
      <c r="A430" s="1" t="s">
        <v>39</v>
      </c>
      <c r="B430" s="1" t="s">
        <v>18</v>
      </c>
      <c r="C430" s="7">
        <v>45304.398030324075</v>
      </c>
      <c r="D430" s="7">
        <v>45304.399381631942</v>
      </c>
      <c r="E430" s="1" t="s">
        <v>274</v>
      </c>
      <c r="F430" s="3">
        <f t="shared" si="6"/>
        <v>1.3513078665710054E-3</v>
      </c>
      <c r="G430" t="str">
        <f>VLOOKUP(A430,Miroring!A:B,2,0)</f>
        <v>Antony Tambunan</v>
      </c>
    </row>
    <row r="431" spans="1:7" x14ac:dyDescent="0.35">
      <c r="A431" s="1" t="s">
        <v>115</v>
      </c>
      <c r="B431" s="1" t="s">
        <v>6</v>
      </c>
      <c r="C431" s="7">
        <v>45306.501538576384</v>
      </c>
      <c r="D431" s="7">
        <v>45306.541977395835</v>
      </c>
      <c r="E431" s="1" t="s">
        <v>364</v>
      </c>
      <c r="F431" s="3">
        <f t="shared" si="6"/>
        <v>4.0438819451082963E-2</v>
      </c>
      <c r="G431" t="str">
        <f>VLOOKUP(A431,Miroring!A:B,2,0)</f>
        <v>Nimah Rifda Yusuf</v>
      </c>
    </row>
    <row r="432" spans="1:7" x14ac:dyDescent="0.35">
      <c r="A432" s="1" t="s">
        <v>83</v>
      </c>
      <c r="B432" s="1" t="s">
        <v>6</v>
      </c>
      <c r="C432" s="7">
        <v>45306.542078009261</v>
      </c>
      <c r="D432" s="7">
        <v>45306.555698263888</v>
      </c>
      <c r="E432" s="1" t="s">
        <v>365</v>
      </c>
      <c r="F432" s="3">
        <f t="shared" si="6"/>
        <v>1.3620254627312534E-2</v>
      </c>
      <c r="G432" t="str">
        <f>VLOOKUP(A432,Miroring!A:B,2,0)</f>
        <v>Muhamad Cesar Yasin</v>
      </c>
    </row>
    <row r="433" spans="1:7" x14ac:dyDescent="0.35">
      <c r="A433" s="1" t="s">
        <v>111</v>
      </c>
      <c r="B433" s="1" t="s">
        <v>18</v>
      </c>
      <c r="C433" s="7">
        <v>45306.682316898143</v>
      </c>
      <c r="D433" s="7">
        <v>45306.686338622683</v>
      </c>
      <c r="E433" s="1" t="s">
        <v>366</v>
      </c>
      <c r="F433" s="3">
        <f t="shared" si="6"/>
        <v>4.0217245405074209E-3</v>
      </c>
      <c r="G433" t="str">
        <f>VLOOKUP(A433,Miroring!A:B,2,0)</f>
        <v xml:space="preserve">Devira Afandi </v>
      </c>
    </row>
    <row r="434" spans="1:7" x14ac:dyDescent="0.35">
      <c r="A434" s="1" t="s">
        <v>91</v>
      </c>
      <c r="B434" s="1" t="s">
        <v>6</v>
      </c>
      <c r="C434" s="7">
        <v>45307.499598182869</v>
      </c>
      <c r="D434" s="7">
        <v>45307.545244247682</v>
      </c>
      <c r="E434" s="1" t="s">
        <v>367</v>
      </c>
      <c r="F434" s="3">
        <f t="shared" si="6"/>
        <v>4.5646064812899567E-2</v>
      </c>
      <c r="G434" t="str">
        <f>VLOOKUP(A434,Miroring!A:B,2,0)</f>
        <v>Demmy Fitra Kusumawardani</v>
      </c>
    </row>
    <row r="435" spans="1:7" x14ac:dyDescent="0.35">
      <c r="A435" s="1" t="s">
        <v>81</v>
      </c>
      <c r="B435" s="1" t="s">
        <v>9</v>
      </c>
      <c r="C435" s="7">
        <v>45307.546782951387</v>
      </c>
      <c r="D435" s="7">
        <v>45308.326856250002</v>
      </c>
      <c r="E435" s="1" t="s">
        <v>368</v>
      </c>
      <c r="F435" s="3">
        <f t="shared" si="6"/>
        <v>0.78007329861429753</v>
      </c>
      <c r="G435" t="str">
        <f>VLOOKUP(A435,Miroring!A:B,2,0)</f>
        <v>Abdul Muiz</v>
      </c>
    </row>
    <row r="436" spans="1:7" x14ac:dyDescent="0.35">
      <c r="A436" s="1" t="s">
        <v>39</v>
      </c>
      <c r="B436" s="1" t="s">
        <v>9</v>
      </c>
      <c r="C436" s="7">
        <v>45307.55599001157</v>
      </c>
      <c r="D436" s="7">
        <v>45307.687434953703</v>
      </c>
      <c r="E436" s="1" t="s">
        <v>369</v>
      </c>
      <c r="F436" s="3">
        <f t="shared" si="6"/>
        <v>0.13144494213338476</v>
      </c>
      <c r="G436" t="str">
        <f>VLOOKUP(A436,Miroring!A:B,2,0)</f>
        <v>Antony Tambunan</v>
      </c>
    </row>
    <row r="437" spans="1:7" x14ac:dyDescent="0.35">
      <c r="A437" s="1" t="s">
        <v>73</v>
      </c>
      <c r="B437" s="1" t="s">
        <v>6</v>
      </c>
      <c r="C437" s="7">
        <v>45308.500664236111</v>
      </c>
      <c r="D437" s="7">
        <v>45308.526952511573</v>
      </c>
      <c r="E437" s="1" t="s">
        <v>370</v>
      </c>
      <c r="F437" s="3">
        <f t="shared" si="6"/>
        <v>2.6288275461411104E-2</v>
      </c>
      <c r="G437" t="str">
        <f>VLOOKUP(A437,Miroring!A:B,2,0)</f>
        <v>Kiki Robiansyah</v>
      </c>
    </row>
    <row r="438" spans="1:7" x14ac:dyDescent="0.35">
      <c r="A438" s="1" t="s">
        <v>39</v>
      </c>
      <c r="B438" s="1" t="s">
        <v>18</v>
      </c>
      <c r="C438" s="7">
        <v>45308.509329016204</v>
      </c>
      <c r="D438" s="7">
        <v>45308.510911226847</v>
      </c>
      <c r="E438" s="1" t="s">
        <v>371</v>
      </c>
      <c r="F438" s="3">
        <f t="shared" si="6"/>
        <v>1.5822106433915906E-3</v>
      </c>
      <c r="G438" t="str">
        <f>VLOOKUP(A438,Miroring!A:B,2,0)</f>
        <v>Antony Tambunan</v>
      </c>
    </row>
    <row r="439" spans="1:7" x14ac:dyDescent="0.35">
      <c r="A439" s="1" t="s">
        <v>83</v>
      </c>
      <c r="B439" s="1" t="s">
        <v>6</v>
      </c>
      <c r="C439" s="7">
        <v>45308.542492673609</v>
      </c>
      <c r="D439" s="7">
        <v>45308.544178587959</v>
      </c>
      <c r="E439" s="1" t="s">
        <v>219</v>
      </c>
      <c r="F439" s="3">
        <f t="shared" si="6"/>
        <v>1.6859143506735563E-3</v>
      </c>
      <c r="G439" t="str">
        <f>VLOOKUP(A439,Miroring!A:B,2,0)</f>
        <v>Muhamad Cesar Yasin</v>
      </c>
    </row>
    <row r="440" spans="1:7" x14ac:dyDescent="0.35">
      <c r="A440" s="1" t="s">
        <v>133</v>
      </c>
      <c r="B440" s="1" t="s">
        <v>9</v>
      </c>
      <c r="C440" s="7">
        <v>45309.374999618056</v>
      </c>
      <c r="D440" s="7">
        <v>45309.376826423606</v>
      </c>
      <c r="E440" s="1" t="s">
        <v>372</v>
      </c>
      <c r="F440" s="3">
        <f t="shared" si="6"/>
        <v>1.8268055500811897E-3</v>
      </c>
      <c r="G440" t="str">
        <f>VLOOKUP(A440,Miroring!A:B,2,0)</f>
        <v>Syawalika Imanda</v>
      </c>
    </row>
    <row r="441" spans="1:7" x14ac:dyDescent="0.35">
      <c r="A441" s="1" t="s">
        <v>73</v>
      </c>
      <c r="B441" s="1" t="s">
        <v>6</v>
      </c>
      <c r="C441" s="7">
        <v>45301.504244328702</v>
      </c>
      <c r="D441" s="7">
        <v>45301.544710300921</v>
      </c>
      <c r="E441" s="1" t="s">
        <v>373</v>
      </c>
      <c r="F441" s="3">
        <f t="shared" si="6"/>
        <v>4.0465972218953539E-2</v>
      </c>
      <c r="G441" t="str">
        <f>VLOOKUP(A441,Miroring!A:B,2,0)</f>
        <v>Kiki Robiansyah</v>
      </c>
    </row>
    <row r="442" spans="1:7" x14ac:dyDescent="0.35">
      <c r="A442" s="1" t="s">
        <v>83</v>
      </c>
      <c r="B442" s="1" t="s">
        <v>9</v>
      </c>
      <c r="C442" s="7">
        <v>45302.623924039348</v>
      </c>
      <c r="D442" s="7">
        <v>45302.649079247683</v>
      </c>
      <c r="E442" s="1" t="s">
        <v>374</v>
      </c>
      <c r="F442" s="3">
        <f t="shared" si="6"/>
        <v>2.5155208335490897E-2</v>
      </c>
      <c r="G442" t="str">
        <f>VLOOKUP(A442,Miroring!A:B,2,0)</f>
        <v>Muhamad Cesar Yasin</v>
      </c>
    </row>
    <row r="443" spans="1:7" x14ac:dyDescent="0.35">
      <c r="A443" s="1" t="s">
        <v>123</v>
      </c>
      <c r="B443" s="1" t="s">
        <v>6</v>
      </c>
      <c r="C443" s="7">
        <v>45303.542703506944</v>
      </c>
      <c r="D443" s="7">
        <v>45303.543910613422</v>
      </c>
      <c r="E443" s="1" t="s">
        <v>375</v>
      </c>
      <c r="F443" s="3">
        <f t="shared" si="6"/>
        <v>1.2071064775227569E-3</v>
      </c>
      <c r="G443" t="str">
        <f>VLOOKUP(A443,Miroring!A:B,2,0)</f>
        <v>Dhea Kurniawati</v>
      </c>
    </row>
    <row r="444" spans="1:7" x14ac:dyDescent="0.35">
      <c r="A444" s="1" t="s">
        <v>91</v>
      </c>
      <c r="B444" s="1" t="s">
        <v>9</v>
      </c>
      <c r="C444" s="7">
        <v>45303.624000347219</v>
      </c>
      <c r="D444" s="7">
        <v>45303.829600462959</v>
      </c>
      <c r="E444" s="1" t="s">
        <v>376</v>
      </c>
      <c r="F444" s="3">
        <f t="shared" si="6"/>
        <v>0.20560011573979864</v>
      </c>
      <c r="G444" t="str">
        <f>VLOOKUP(A444,Miroring!A:B,2,0)</f>
        <v>Demmy Fitra Kusumawardani</v>
      </c>
    </row>
    <row r="445" spans="1:7" x14ac:dyDescent="0.35">
      <c r="A445" s="1" t="s">
        <v>115</v>
      </c>
      <c r="B445" s="1" t="s">
        <v>9</v>
      </c>
      <c r="C445" s="7">
        <v>45303.624005555554</v>
      </c>
      <c r="D445" s="7">
        <v>45303.710080671292</v>
      </c>
      <c r="E445" s="1" t="s">
        <v>377</v>
      </c>
      <c r="F445" s="3">
        <f t="shared" si="6"/>
        <v>8.6075115737912711E-2</v>
      </c>
      <c r="G445" t="str">
        <f>VLOOKUP(A445,Miroring!A:B,2,0)</f>
        <v>Nimah Rifda Yusuf</v>
      </c>
    </row>
    <row r="446" spans="1:7" x14ac:dyDescent="0.35">
      <c r="A446" s="1" t="s">
        <v>73</v>
      </c>
      <c r="B446" s="1" t="s">
        <v>6</v>
      </c>
      <c r="C446" s="7">
        <v>45304.542465856481</v>
      </c>
      <c r="D446" s="7">
        <v>45304.542510798608</v>
      </c>
      <c r="E446" s="1" t="s">
        <v>32</v>
      </c>
      <c r="F446" s="3">
        <f t="shared" si="6"/>
        <v>4.4942127715330571E-5</v>
      </c>
      <c r="G446" t="str">
        <f>VLOOKUP(A446,Miroring!A:B,2,0)</f>
        <v>Kiki Robiansyah</v>
      </c>
    </row>
    <row r="447" spans="1:7" x14ac:dyDescent="0.35">
      <c r="A447" s="1" t="s">
        <v>133</v>
      </c>
      <c r="B447" s="1" t="s">
        <v>31</v>
      </c>
      <c r="C447" s="7">
        <v>45305.440820914351</v>
      </c>
      <c r="D447" s="7">
        <v>45305.454984837961</v>
      </c>
      <c r="E447" s="1" t="s">
        <v>378</v>
      </c>
      <c r="F447" s="3">
        <f t="shared" si="6"/>
        <v>1.4163923609885387E-2</v>
      </c>
      <c r="G447" t="str">
        <f>VLOOKUP(A447,Miroring!A:B,2,0)</f>
        <v>Syawalika Imanda</v>
      </c>
    </row>
    <row r="448" spans="1:7" x14ac:dyDescent="0.35">
      <c r="A448" s="1" t="s">
        <v>91</v>
      </c>
      <c r="B448" s="1" t="s">
        <v>6</v>
      </c>
      <c r="C448" s="7">
        <v>45305.500447222221</v>
      </c>
      <c r="D448" s="7">
        <v>45305.547634756942</v>
      </c>
      <c r="E448" s="1" t="s">
        <v>379</v>
      </c>
      <c r="F448" s="3">
        <f t="shared" si="6"/>
        <v>4.7187534721160773E-2</v>
      </c>
      <c r="G448" t="str">
        <f>VLOOKUP(A448,Miroring!A:B,2,0)</f>
        <v>Demmy Fitra Kusumawardani</v>
      </c>
    </row>
    <row r="449" spans="1:7" x14ac:dyDescent="0.35">
      <c r="A449" s="1" t="s">
        <v>133</v>
      </c>
      <c r="B449" s="1" t="s">
        <v>18</v>
      </c>
      <c r="C449" s="7">
        <v>45306.410334374996</v>
      </c>
      <c r="D449" s="7">
        <v>45306.451766284721</v>
      </c>
      <c r="E449" s="1" t="s">
        <v>380</v>
      </c>
      <c r="F449" s="3">
        <f t="shared" si="6"/>
        <v>4.1431909725361038E-2</v>
      </c>
      <c r="G449" t="str">
        <f>VLOOKUP(A449,Miroring!A:B,2,0)</f>
        <v>Syawalika Imanda</v>
      </c>
    </row>
    <row r="450" spans="1:7" x14ac:dyDescent="0.35">
      <c r="A450" s="1" t="s">
        <v>73</v>
      </c>
      <c r="B450" s="1" t="s">
        <v>18</v>
      </c>
      <c r="C450" s="7">
        <v>45306.458940277778</v>
      </c>
      <c r="D450" s="7">
        <v>45306.470077511571</v>
      </c>
      <c r="E450" s="1" t="s">
        <v>381</v>
      </c>
      <c r="F450" s="3">
        <f t="shared" si="6"/>
        <v>1.1137233792396728E-2</v>
      </c>
      <c r="G450" t="str">
        <f>VLOOKUP(A450,Miroring!A:B,2,0)</f>
        <v>Kiki Robiansyah</v>
      </c>
    </row>
    <row r="451" spans="1:7" x14ac:dyDescent="0.35">
      <c r="A451" s="1" t="s">
        <v>73</v>
      </c>
      <c r="B451" s="1" t="s">
        <v>6</v>
      </c>
      <c r="C451" s="7">
        <v>45306.542769525462</v>
      </c>
      <c r="D451" s="7">
        <v>45306.547340428238</v>
      </c>
      <c r="E451" s="1" t="s">
        <v>62</v>
      </c>
      <c r="F451" s="3">
        <f t="shared" ref="F451:F490" si="7">D451-C451</f>
        <v>4.5709027763223276E-3</v>
      </c>
      <c r="G451" t="str">
        <f>VLOOKUP(A451,Miroring!A:B,2,0)</f>
        <v>Kiki Robiansyah</v>
      </c>
    </row>
    <row r="452" spans="1:7" x14ac:dyDescent="0.35">
      <c r="A452" s="1" t="s">
        <v>73</v>
      </c>
      <c r="B452" s="1" t="s">
        <v>18</v>
      </c>
      <c r="C452" s="7">
        <v>45306.665975312499</v>
      </c>
      <c r="D452" s="7">
        <v>45306.671379050924</v>
      </c>
      <c r="E452" s="1" t="s">
        <v>71</v>
      </c>
      <c r="F452" s="3">
        <f t="shared" si="7"/>
        <v>5.4037384252296761E-3</v>
      </c>
      <c r="G452" t="str">
        <f>VLOOKUP(A452,Miroring!A:B,2,0)</f>
        <v>Kiki Robiansyah</v>
      </c>
    </row>
    <row r="453" spans="1:7" x14ac:dyDescent="0.35">
      <c r="A453" s="1" t="s">
        <v>108</v>
      </c>
      <c r="B453" s="1" t="s">
        <v>6</v>
      </c>
      <c r="C453" s="7">
        <v>45307.500572372686</v>
      </c>
      <c r="D453" s="7">
        <v>45307.545169444442</v>
      </c>
      <c r="E453" s="1" t="s">
        <v>382</v>
      </c>
      <c r="F453" s="3">
        <f t="shared" si="7"/>
        <v>4.4597071755561046E-2</v>
      </c>
      <c r="G453" t="str">
        <f>VLOOKUP(A453,Miroring!A:B,2,0)</f>
        <v>Rizky Alfiandi</v>
      </c>
    </row>
    <row r="454" spans="1:7" x14ac:dyDescent="0.35">
      <c r="A454" s="1" t="s">
        <v>73</v>
      </c>
      <c r="B454" s="1" t="s">
        <v>6</v>
      </c>
      <c r="C454" s="7">
        <v>45307.502136921292</v>
      </c>
      <c r="D454" s="7">
        <v>45307.542597071755</v>
      </c>
      <c r="E454" s="1" t="s">
        <v>373</v>
      </c>
      <c r="F454" s="3">
        <f t="shared" si="7"/>
        <v>4.0460150463331956E-2</v>
      </c>
      <c r="G454" t="str">
        <f>VLOOKUP(A454,Miroring!A:B,2,0)</f>
        <v>Kiki Robiansyah</v>
      </c>
    </row>
    <row r="455" spans="1:7" x14ac:dyDescent="0.35">
      <c r="A455" s="1" t="s">
        <v>133</v>
      </c>
      <c r="B455" s="1" t="s">
        <v>9</v>
      </c>
      <c r="C455" s="7">
        <v>45307.54935454861</v>
      </c>
      <c r="D455" s="7">
        <v>45307.707402581014</v>
      </c>
      <c r="E455" s="1" t="s">
        <v>383</v>
      </c>
      <c r="F455" s="3">
        <f t="shared" si="7"/>
        <v>0.15804803240462206</v>
      </c>
      <c r="G455" t="str">
        <f>VLOOKUP(A455,Miroring!A:B,2,0)</f>
        <v>Syawalika Imanda</v>
      </c>
    </row>
    <row r="456" spans="1:7" x14ac:dyDescent="0.35">
      <c r="A456" s="1" t="s">
        <v>95</v>
      </c>
      <c r="B456" s="1" t="s">
        <v>18</v>
      </c>
      <c r="C456" s="7">
        <v>45305.457655358798</v>
      </c>
      <c r="D456" s="7">
        <v>45305.459432291667</v>
      </c>
      <c r="E456" s="1" t="s">
        <v>384</v>
      </c>
      <c r="F456" s="3">
        <f t="shared" si="7"/>
        <v>1.7769328696886078E-3</v>
      </c>
      <c r="G456" t="str">
        <f>VLOOKUP(A456,Miroring!A:B,2,0)</f>
        <v>Aditya Arifin Ramadhani</v>
      </c>
    </row>
    <row r="457" spans="1:7" x14ac:dyDescent="0.35">
      <c r="A457" s="1" t="s">
        <v>13</v>
      </c>
      <c r="B457" s="1" t="s">
        <v>46</v>
      </c>
      <c r="C457" s="7">
        <v>45305.466817511573</v>
      </c>
      <c r="D457" s="7">
        <v>45305.466962847218</v>
      </c>
      <c r="E457" s="1" t="s">
        <v>221</v>
      </c>
      <c r="F457" s="3">
        <f t="shared" si="7"/>
        <v>1.453356453566812E-4</v>
      </c>
      <c r="G457" t="str">
        <f>VLOOKUP(A457,Miroring!A:B,2,0)</f>
        <v>Jauhar Andre Wicaksono</v>
      </c>
    </row>
    <row r="458" spans="1:7" x14ac:dyDescent="0.35">
      <c r="A458" s="1" t="s">
        <v>73</v>
      </c>
      <c r="B458" s="1" t="s">
        <v>6</v>
      </c>
      <c r="C458" s="7">
        <v>45305.501017974537</v>
      </c>
      <c r="D458" s="7">
        <v>45305.545668553241</v>
      </c>
      <c r="E458" s="1" t="s">
        <v>385</v>
      </c>
      <c r="F458" s="3">
        <f t="shared" si="7"/>
        <v>4.4650578704022337E-2</v>
      </c>
      <c r="G458" t="str">
        <f>VLOOKUP(A458,Miroring!A:B,2,0)</f>
        <v>Kiki Robiansyah</v>
      </c>
    </row>
    <row r="459" spans="1:7" x14ac:dyDescent="0.35">
      <c r="A459" s="1" t="s">
        <v>73</v>
      </c>
      <c r="B459" s="1" t="s">
        <v>6</v>
      </c>
      <c r="C459" s="7">
        <v>45305.50118900463</v>
      </c>
      <c r="D459" s="7">
        <v>45305.545524305555</v>
      </c>
      <c r="E459" s="1" t="s">
        <v>386</v>
      </c>
      <c r="F459" s="3">
        <f t="shared" si="7"/>
        <v>4.4335300925013144E-2</v>
      </c>
      <c r="G459" t="str">
        <f>VLOOKUP(A459,Miroring!A:B,2,0)</f>
        <v>Kiki Robiansyah</v>
      </c>
    </row>
    <row r="460" spans="1:7" x14ac:dyDescent="0.35">
      <c r="A460" s="1" t="s">
        <v>13</v>
      </c>
      <c r="B460" s="1" t="s">
        <v>18</v>
      </c>
      <c r="C460" s="7">
        <v>45306.341717974537</v>
      </c>
      <c r="D460" s="7">
        <v>45306.347940509258</v>
      </c>
      <c r="E460" s="1" t="s">
        <v>387</v>
      </c>
      <c r="F460" s="3">
        <f t="shared" si="7"/>
        <v>6.2225347210187465E-3</v>
      </c>
      <c r="G460" t="str">
        <f>VLOOKUP(A460,Miroring!A:B,2,0)</f>
        <v>Jauhar Andre Wicaksono</v>
      </c>
    </row>
    <row r="461" spans="1:7" x14ac:dyDescent="0.35">
      <c r="A461" s="1" t="s">
        <v>111</v>
      </c>
      <c r="B461" s="1" t="s">
        <v>18</v>
      </c>
      <c r="C461" s="7">
        <v>45306.419322916663</v>
      </c>
      <c r="D461" s="7">
        <v>45306.437043437501</v>
      </c>
      <c r="E461" s="1" t="s">
        <v>388</v>
      </c>
      <c r="F461" s="3">
        <f t="shared" si="7"/>
        <v>1.7720520838338416E-2</v>
      </c>
      <c r="G461" t="str">
        <f>VLOOKUP(A461,Miroring!A:B,2,0)</f>
        <v xml:space="preserve">Devira Afandi </v>
      </c>
    </row>
    <row r="462" spans="1:7" x14ac:dyDescent="0.35">
      <c r="A462" s="1" t="s">
        <v>91</v>
      </c>
      <c r="B462" s="1" t="s">
        <v>6</v>
      </c>
      <c r="C462" s="7">
        <v>45306.499667743054</v>
      </c>
      <c r="D462" s="7">
        <v>45306.582800694443</v>
      </c>
      <c r="E462" s="1" t="s">
        <v>389</v>
      </c>
      <c r="F462" s="3">
        <f t="shared" si="7"/>
        <v>8.3132951389416121E-2</v>
      </c>
      <c r="G462" t="str">
        <f>VLOOKUP(A462,Miroring!A:B,2,0)</f>
        <v>Demmy Fitra Kusumawardani</v>
      </c>
    </row>
    <row r="463" spans="1:7" x14ac:dyDescent="0.35">
      <c r="A463" s="1" t="s">
        <v>133</v>
      </c>
      <c r="B463" s="1" t="s">
        <v>6</v>
      </c>
      <c r="C463" s="7">
        <v>45306.500673148148</v>
      </c>
      <c r="D463" s="7">
        <v>45306.582728009256</v>
      </c>
      <c r="E463" s="1" t="s">
        <v>390</v>
      </c>
      <c r="F463" s="3">
        <f t="shared" si="7"/>
        <v>8.205486110819038E-2</v>
      </c>
      <c r="G463" t="str">
        <f>VLOOKUP(A463,Miroring!A:B,2,0)</f>
        <v>Syawalika Imanda</v>
      </c>
    </row>
    <row r="464" spans="1:7" x14ac:dyDescent="0.35">
      <c r="A464" s="1" t="s">
        <v>111</v>
      </c>
      <c r="B464" s="1" t="s">
        <v>6</v>
      </c>
      <c r="C464" s="7">
        <v>45306.501210995368</v>
      </c>
      <c r="D464" s="7">
        <v>45306.559162500002</v>
      </c>
      <c r="E464" s="1" t="s">
        <v>391</v>
      </c>
      <c r="F464" s="3">
        <f t="shared" si="7"/>
        <v>5.795150463382015E-2</v>
      </c>
      <c r="G464" t="str">
        <f>VLOOKUP(A464,Miroring!A:B,2,0)</f>
        <v xml:space="preserve">Devira Afandi </v>
      </c>
    </row>
    <row r="465" spans="1:7" x14ac:dyDescent="0.35">
      <c r="A465" s="1" t="s">
        <v>73</v>
      </c>
      <c r="B465" s="1" t="s">
        <v>6</v>
      </c>
      <c r="C465" s="7">
        <v>45306.542847106481</v>
      </c>
      <c r="D465" s="7">
        <v>45306.547236574072</v>
      </c>
      <c r="E465" s="1" t="s">
        <v>392</v>
      </c>
      <c r="F465" s="3">
        <f t="shared" si="7"/>
        <v>4.3894675909541547E-3</v>
      </c>
      <c r="G465" t="str">
        <f>VLOOKUP(A465,Miroring!A:B,2,0)</f>
        <v>Kiki Robiansyah</v>
      </c>
    </row>
    <row r="466" spans="1:7" x14ac:dyDescent="0.35">
      <c r="A466" s="1" t="s">
        <v>13</v>
      </c>
      <c r="B466" s="1" t="s">
        <v>6</v>
      </c>
      <c r="C466" s="7">
        <v>45306.543454317129</v>
      </c>
      <c r="D466" s="7">
        <v>45306.544504432866</v>
      </c>
      <c r="E466" s="1" t="s">
        <v>393</v>
      </c>
      <c r="F466" s="3">
        <f t="shared" si="7"/>
        <v>1.0501157375983894E-3</v>
      </c>
      <c r="G466" t="str">
        <f>VLOOKUP(A466,Miroring!A:B,2,0)</f>
        <v>Jauhar Andre Wicaksono</v>
      </c>
    </row>
    <row r="467" spans="1:7" x14ac:dyDescent="0.35">
      <c r="A467" s="1" t="s">
        <v>13</v>
      </c>
      <c r="B467" s="1" t="s">
        <v>46</v>
      </c>
      <c r="C467" s="7">
        <v>45306.658830324071</v>
      </c>
      <c r="D467" s="7">
        <v>45306.696544525461</v>
      </c>
      <c r="E467" s="1" t="s">
        <v>394</v>
      </c>
      <c r="F467" s="3">
        <f t="shared" si="7"/>
        <v>3.7714201389462687E-2</v>
      </c>
      <c r="G467" t="str">
        <f>VLOOKUP(A467,Miroring!A:B,2,0)</f>
        <v>Jauhar Andre Wicaksono</v>
      </c>
    </row>
    <row r="468" spans="1:7" x14ac:dyDescent="0.35">
      <c r="A468" s="1" t="s">
        <v>73</v>
      </c>
      <c r="B468" s="1" t="s">
        <v>18</v>
      </c>
      <c r="C468" s="7">
        <v>45306.666144560186</v>
      </c>
      <c r="D468" s="7">
        <v>45306.671219560187</v>
      </c>
      <c r="E468" s="1" t="s">
        <v>395</v>
      </c>
      <c r="F468" s="3">
        <f t="shared" si="7"/>
        <v>5.0750000009429641E-3</v>
      </c>
      <c r="G468" t="str">
        <f>VLOOKUP(A468,Miroring!A:B,2,0)</f>
        <v>Kiki Robiansyah</v>
      </c>
    </row>
    <row r="469" spans="1:7" x14ac:dyDescent="0.35">
      <c r="A469" s="1" t="s">
        <v>95</v>
      </c>
      <c r="B469" s="1" t="s">
        <v>18</v>
      </c>
      <c r="C469" s="7">
        <v>45306.686996099532</v>
      </c>
      <c r="D469" s="7">
        <v>45306.694620173606</v>
      </c>
      <c r="E469" s="1" t="s">
        <v>396</v>
      </c>
      <c r="F469" s="3">
        <f t="shared" si="7"/>
        <v>7.6240740745561197E-3</v>
      </c>
      <c r="G469" t="str">
        <f>VLOOKUP(A469,Miroring!A:B,2,0)</f>
        <v>Aditya Arifin Ramadhani</v>
      </c>
    </row>
    <row r="470" spans="1:7" x14ac:dyDescent="0.35">
      <c r="A470" s="1" t="s">
        <v>73</v>
      </c>
      <c r="B470" s="1" t="s">
        <v>18</v>
      </c>
      <c r="C470" s="7">
        <v>45307.422337152777</v>
      </c>
      <c r="D470" s="7">
        <v>45307.434082870372</v>
      </c>
      <c r="E470" s="1" t="s">
        <v>397</v>
      </c>
      <c r="F470" s="3">
        <f t="shared" si="7"/>
        <v>1.1745717594749294E-2</v>
      </c>
      <c r="G470" t="str">
        <f>VLOOKUP(A470,Miroring!A:B,2,0)</f>
        <v>Kiki Robiansyah</v>
      </c>
    </row>
    <row r="471" spans="1:7" x14ac:dyDescent="0.35">
      <c r="A471" s="1" t="s">
        <v>133</v>
      </c>
      <c r="B471" s="1" t="s">
        <v>18</v>
      </c>
      <c r="C471" s="7">
        <v>45307.466524537034</v>
      </c>
      <c r="D471" s="7">
        <v>45307.467959409718</v>
      </c>
      <c r="E471" s="1" t="s">
        <v>289</v>
      </c>
      <c r="F471" s="3">
        <f t="shared" si="7"/>
        <v>1.4348726836033165E-3</v>
      </c>
      <c r="G471" t="str">
        <f>VLOOKUP(A471,Miroring!A:B,2,0)</f>
        <v>Syawalika Imanda</v>
      </c>
    </row>
    <row r="472" spans="1:7" x14ac:dyDescent="0.35">
      <c r="A472" s="1" t="s">
        <v>133</v>
      </c>
      <c r="B472" s="1" t="s">
        <v>6</v>
      </c>
      <c r="C472" s="7">
        <v>45307.500604664347</v>
      </c>
      <c r="D472" s="7">
        <v>45307.545147187499</v>
      </c>
      <c r="E472" s="1" t="s">
        <v>398</v>
      </c>
      <c r="F472" s="3">
        <f t="shared" si="7"/>
        <v>4.4542523151903879E-2</v>
      </c>
      <c r="G472" t="str">
        <f>VLOOKUP(A472,Miroring!A:B,2,0)</f>
        <v>Syawalika Imanda</v>
      </c>
    </row>
    <row r="473" spans="1:7" x14ac:dyDescent="0.35">
      <c r="A473" s="1" t="s">
        <v>111</v>
      </c>
      <c r="B473" s="1" t="s">
        <v>6</v>
      </c>
      <c r="C473" s="7">
        <v>45307.501286805556</v>
      </c>
      <c r="D473" s="7">
        <v>45307.54435856481</v>
      </c>
      <c r="E473" s="1" t="s">
        <v>399</v>
      </c>
      <c r="F473" s="3">
        <f t="shared" si="7"/>
        <v>4.307175925350748E-2</v>
      </c>
      <c r="G473" t="str">
        <f>VLOOKUP(A473,Miroring!A:B,2,0)</f>
        <v xml:space="preserve">Devira Afandi </v>
      </c>
    </row>
    <row r="474" spans="1:7" x14ac:dyDescent="0.35">
      <c r="A474" s="1" t="s">
        <v>73</v>
      </c>
      <c r="B474" s="1" t="s">
        <v>6</v>
      </c>
      <c r="C474" s="7">
        <v>45307.501980868052</v>
      </c>
      <c r="D474" s="7">
        <v>45307.544158449069</v>
      </c>
      <c r="E474" s="1" t="s">
        <v>400</v>
      </c>
      <c r="F474" s="3">
        <f t="shared" si="7"/>
        <v>4.2177581017313059E-2</v>
      </c>
      <c r="G474" t="str">
        <f>VLOOKUP(A474,Miroring!A:B,2,0)</f>
        <v>Kiki Robiansyah</v>
      </c>
    </row>
    <row r="475" spans="1:7" x14ac:dyDescent="0.35">
      <c r="A475" s="1" t="s">
        <v>73</v>
      </c>
      <c r="B475" s="1" t="s">
        <v>6</v>
      </c>
      <c r="C475" s="7">
        <v>45307.502049884257</v>
      </c>
      <c r="D475" s="7">
        <v>45307.542849768513</v>
      </c>
      <c r="E475" s="1" t="s">
        <v>401</v>
      </c>
      <c r="F475" s="3">
        <f t="shared" si="7"/>
        <v>4.0799884256557561E-2</v>
      </c>
      <c r="G475" t="str">
        <f>VLOOKUP(A475,Miroring!A:B,2,0)</f>
        <v>Kiki Robiansyah</v>
      </c>
    </row>
    <row r="476" spans="1:7" x14ac:dyDescent="0.35">
      <c r="A476" s="1" t="s">
        <v>39</v>
      </c>
      <c r="B476" s="1" t="s">
        <v>6</v>
      </c>
      <c r="C476" s="7">
        <v>45307.506476817129</v>
      </c>
      <c r="D476" s="7">
        <v>45307.541167557865</v>
      </c>
      <c r="E476" s="1" t="s">
        <v>402</v>
      </c>
      <c r="F476" s="3">
        <f t="shared" si="7"/>
        <v>3.4690740736550651E-2</v>
      </c>
      <c r="G476" t="str">
        <f>VLOOKUP(A476,Miroring!A:B,2,0)</f>
        <v>Antony Tambunan</v>
      </c>
    </row>
    <row r="477" spans="1:7" x14ac:dyDescent="0.35">
      <c r="A477" s="1" t="s">
        <v>13</v>
      </c>
      <c r="B477" s="1" t="s">
        <v>9</v>
      </c>
      <c r="C477" s="7">
        <v>45307.546614618055</v>
      </c>
      <c r="D477" s="7">
        <v>45308.332888738427</v>
      </c>
      <c r="E477" s="1" t="s">
        <v>403</v>
      </c>
      <c r="F477" s="3">
        <f t="shared" si="7"/>
        <v>0.78627412037167232</v>
      </c>
      <c r="G477" t="str">
        <f>VLOOKUP(A477,Miroring!A:B,2,0)</f>
        <v>Jauhar Andre Wicaksono</v>
      </c>
    </row>
    <row r="478" spans="1:7" x14ac:dyDescent="0.35">
      <c r="A478" s="1" t="s">
        <v>73</v>
      </c>
      <c r="B478" s="1" t="s">
        <v>9</v>
      </c>
      <c r="C478" s="7">
        <v>45307.555052048607</v>
      </c>
      <c r="D478" s="7">
        <v>45307.690611493053</v>
      </c>
      <c r="E478" s="1" t="s">
        <v>404</v>
      </c>
      <c r="F478" s="3">
        <f t="shared" si="7"/>
        <v>0.13555944444669876</v>
      </c>
      <c r="G478" t="str">
        <f>VLOOKUP(A478,Miroring!A:B,2,0)</f>
        <v>Kiki Robiansyah</v>
      </c>
    </row>
    <row r="479" spans="1:7" x14ac:dyDescent="0.35">
      <c r="A479" s="1" t="s">
        <v>73</v>
      </c>
      <c r="B479" s="1" t="s">
        <v>18</v>
      </c>
      <c r="C479" s="7">
        <v>45308.439703240736</v>
      </c>
      <c r="D479" s="7">
        <v>45308.441392627312</v>
      </c>
      <c r="E479" s="1" t="s">
        <v>219</v>
      </c>
      <c r="F479" s="3">
        <f t="shared" si="7"/>
        <v>1.6893865758902393E-3</v>
      </c>
      <c r="G479" t="str">
        <f>VLOOKUP(A479,Miroring!A:B,2,0)</f>
        <v>Kiki Robiansyah</v>
      </c>
    </row>
    <row r="480" spans="1:7" x14ac:dyDescent="0.35">
      <c r="A480" s="1" t="s">
        <v>39</v>
      </c>
      <c r="B480" s="1" t="s">
        <v>18</v>
      </c>
      <c r="C480" s="7">
        <v>45308.446631863422</v>
      </c>
      <c r="D480" s="7">
        <v>45308.446748495371</v>
      </c>
      <c r="E480" s="1" t="s">
        <v>177</v>
      </c>
      <c r="F480" s="3">
        <f t="shared" si="7"/>
        <v>1.166319489129819E-4</v>
      </c>
      <c r="G480" t="str">
        <f>VLOOKUP(A480,Miroring!A:B,2,0)</f>
        <v>Antony Tambunan</v>
      </c>
    </row>
    <row r="481" spans="1:7" x14ac:dyDescent="0.35">
      <c r="A481" s="1" t="s">
        <v>133</v>
      </c>
      <c r="B481" s="1" t="s">
        <v>18</v>
      </c>
      <c r="C481" s="7">
        <v>45308.470584143513</v>
      </c>
      <c r="D481" s="7">
        <v>45308.472729861111</v>
      </c>
      <c r="E481" s="1" t="s">
        <v>405</v>
      </c>
      <c r="F481" s="3">
        <f t="shared" si="7"/>
        <v>2.1457175971590914E-3</v>
      </c>
      <c r="G481" t="str">
        <f>VLOOKUP(A481,Miroring!A:B,2,0)</f>
        <v>Syawalika Imanda</v>
      </c>
    </row>
    <row r="482" spans="1:7" x14ac:dyDescent="0.35">
      <c r="A482" s="1" t="s">
        <v>115</v>
      </c>
      <c r="B482" s="1" t="s">
        <v>6</v>
      </c>
      <c r="C482" s="7">
        <v>45308.500036111109</v>
      </c>
      <c r="D482" s="7">
        <v>45308.545340821758</v>
      </c>
      <c r="E482" s="1" t="s">
        <v>406</v>
      </c>
      <c r="F482" s="3">
        <f t="shared" si="7"/>
        <v>4.5304710649361368E-2</v>
      </c>
      <c r="G482" t="str">
        <f>VLOOKUP(A482,Miroring!A:B,2,0)</f>
        <v>Nimah Rifda Yusuf</v>
      </c>
    </row>
    <row r="483" spans="1:7" x14ac:dyDescent="0.35">
      <c r="A483" s="1" t="s">
        <v>73</v>
      </c>
      <c r="B483" s="1" t="s">
        <v>6</v>
      </c>
      <c r="C483" s="7">
        <v>45308.500589236108</v>
      </c>
      <c r="D483" s="7">
        <v>45308.527380405088</v>
      </c>
      <c r="E483" s="1" t="s">
        <v>407</v>
      </c>
      <c r="F483" s="3">
        <f t="shared" si="7"/>
        <v>2.679116898070788E-2</v>
      </c>
      <c r="G483" t="str">
        <f>VLOOKUP(A483,Miroring!A:B,2,0)</f>
        <v>Kiki Robiansyah</v>
      </c>
    </row>
    <row r="484" spans="1:7" x14ac:dyDescent="0.35">
      <c r="A484" s="1" t="s">
        <v>73</v>
      </c>
      <c r="B484" s="1" t="s">
        <v>6</v>
      </c>
      <c r="C484" s="7">
        <v>45308.500743715274</v>
      </c>
      <c r="D484" s="7">
        <v>45308.502173645829</v>
      </c>
      <c r="E484" s="1" t="s">
        <v>408</v>
      </c>
      <c r="F484" s="3">
        <f t="shared" si="7"/>
        <v>1.429930554877501E-3</v>
      </c>
      <c r="G484" t="str">
        <f>VLOOKUP(A484,Miroring!A:B,2,0)</f>
        <v>Kiki Robiansyah</v>
      </c>
    </row>
    <row r="485" spans="1:7" x14ac:dyDescent="0.35">
      <c r="A485" s="1" t="s">
        <v>39</v>
      </c>
      <c r="B485" s="1" t="s">
        <v>6</v>
      </c>
      <c r="C485" s="7">
        <v>45308.542943055552</v>
      </c>
      <c r="D485" s="7">
        <v>45308.543052974535</v>
      </c>
      <c r="E485" s="1" t="s">
        <v>59</v>
      </c>
      <c r="F485" s="3">
        <f t="shared" si="7"/>
        <v>1.0991898307111114E-4</v>
      </c>
      <c r="G485" t="str">
        <f>VLOOKUP(A485,Miroring!A:B,2,0)</f>
        <v>Antony Tambunan</v>
      </c>
    </row>
    <row r="486" spans="1:7" x14ac:dyDescent="0.35">
      <c r="A486" s="1" t="s">
        <v>111</v>
      </c>
      <c r="B486" s="1" t="s">
        <v>9</v>
      </c>
      <c r="C486" s="7">
        <v>45309.408075312502</v>
      </c>
      <c r="D486" s="7">
        <v>45309.408221412035</v>
      </c>
      <c r="E486" s="1" t="s">
        <v>223</v>
      </c>
      <c r="F486" s="3">
        <f t="shared" si="7"/>
        <v>1.4609953359467909E-4</v>
      </c>
      <c r="G486" t="str">
        <f>VLOOKUP(A486,Miroring!A:B,2,0)</f>
        <v xml:space="preserve">Devira Afandi </v>
      </c>
    </row>
    <row r="487" spans="1:7" x14ac:dyDescent="0.35">
      <c r="A487" s="1" t="s">
        <v>13</v>
      </c>
      <c r="B487" s="1" t="s">
        <v>9</v>
      </c>
      <c r="C487" s="7">
        <v>45309.430577546293</v>
      </c>
      <c r="D487" s="7">
        <v>45309.431568020831</v>
      </c>
      <c r="E487" s="1" t="s">
        <v>135</v>
      </c>
      <c r="F487" s="3">
        <f t="shared" si="7"/>
        <v>9.904745384119451E-4</v>
      </c>
      <c r="G487" t="str">
        <f>VLOOKUP(A487,Miroring!A:B,2,0)</f>
        <v>Jauhar Andre Wicaksono</v>
      </c>
    </row>
    <row r="488" spans="1:7" x14ac:dyDescent="0.35">
      <c r="A488" s="1" t="s">
        <v>350</v>
      </c>
      <c r="B488" s="1" t="s">
        <v>18</v>
      </c>
      <c r="C488" s="7">
        <v>45309.491082604167</v>
      </c>
      <c r="D488" s="7">
        <v>45309.491302314811</v>
      </c>
      <c r="E488" s="1" t="s">
        <v>362</v>
      </c>
      <c r="F488" s="3">
        <f t="shared" si="7"/>
        <v>2.1971064415993169E-4</v>
      </c>
      <c r="G488" t="str">
        <f>VLOOKUP(A488,Miroring!A:B,2,0)</f>
        <v>Jayanti Setiawati</v>
      </c>
    </row>
    <row r="489" spans="1:7" x14ac:dyDescent="0.35">
      <c r="A489" s="1" t="s">
        <v>133</v>
      </c>
      <c r="B489" s="1" t="s">
        <v>6</v>
      </c>
      <c r="C489" s="7">
        <v>45309.499956597218</v>
      </c>
      <c r="D489" s="7">
        <v>45309.513658993055</v>
      </c>
      <c r="E489" s="1" t="s">
        <v>409</v>
      </c>
      <c r="F489" s="3">
        <f t="shared" si="7"/>
        <v>1.3702395837754011E-2</v>
      </c>
      <c r="G489" t="str">
        <f>VLOOKUP(A489,Miroring!A:B,2,0)</f>
        <v>Syawalika Imanda</v>
      </c>
    </row>
    <row r="490" spans="1:7" x14ac:dyDescent="0.35">
      <c r="A490" s="1" t="s">
        <v>13</v>
      </c>
      <c r="B490" s="1" t="s">
        <v>46</v>
      </c>
      <c r="C490" s="7">
        <v>45309.655699074072</v>
      </c>
      <c r="D490" s="7">
        <v>45309.657121261575</v>
      </c>
      <c r="E490" s="1" t="s">
        <v>408</v>
      </c>
      <c r="F490" s="3">
        <f t="shared" si="7"/>
        <v>1.4221875026123598E-3</v>
      </c>
      <c r="G490" t="str">
        <f>VLOOKUP(A490,Miroring!A:B,2,0)</f>
        <v>Jauhar Andre Wicaksono</v>
      </c>
    </row>
  </sheetData>
  <autoFilter ref="A1:E490" xr:uid="{00000000-0009-0000-0000-000000000000}"/>
  <pageMargins left="0.7" right="0.7" top="0.75" bottom="0.75" header="0.3" footer="0.3"/>
  <pageSetup fitToWidth="0" fitToHeight="0"/>
  <ignoredErrors>
    <ignoredError sqref="A1:E4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Miroring</vt:lpstr>
      <vt:lpstr>Atttendance</vt:lpstr>
      <vt:lpstr>Sheet7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Amin Toto</cp:lastModifiedBy>
  <dcterms:created xsi:type="dcterms:W3CDTF">2024-01-19T03:09:14Z</dcterms:created>
  <dcterms:modified xsi:type="dcterms:W3CDTF">2024-01-19T09:10:28Z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20.1.4.0</vt:lpwstr>
  </property>
</Properties>
</file>