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D984E5FE-3B2C-4930-9CA3-02A3A34F54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itical Path Method" sheetId="3" r:id="rId1"/>
    <sheet name="Cost Benefit Analysi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D5" i="4"/>
  <c r="E5" i="4"/>
  <c r="F5" i="4"/>
  <c r="C5" i="4"/>
  <c r="B5" i="4"/>
  <c r="G4" i="4"/>
  <c r="G3" i="4"/>
  <c r="G2" i="4"/>
  <c r="H90" i="3"/>
  <c r="H91" i="3"/>
  <c r="H92" i="3"/>
  <c r="H93" i="3"/>
  <c r="H94" i="3"/>
  <c r="H95" i="3"/>
  <c r="H96" i="3"/>
  <c r="H97" i="3"/>
  <c r="H98" i="3"/>
  <c r="H87" i="3"/>
  <c r="H88" i="3"/>
  <c r="H89" i="3"/>
  <c r="H83" i="3"/>
  <c r="H84" i="3"/>
  <c r="H85" i="3"/>
  <c r="H86" i="3"/>
  <c r="H81" i="3"/>
  <c r="H82" i="3"/>
  <c r="H80" i="3"/>
</calcChain>
</file>

<file path=xl/sharedStrings.xml><?xml version="1.0" encoding="utf-8"?>
<sst xmlns="http://schemas.openxmlformats.org/spreadsheetml/2006/main" count="145" uniqueCount="125">
  <si>
    <t>Discussion/Reference</t>
  </si>
  <si>
    <t>Relationships</t>
  </si>
  <si>
    <t>Tasks</t>
  </si>
  <si>
    <t>Finish-to Start</t>
  </si>
  <si>
    <t>Start-to Finish</t>
  </si>
  <si>
    <t>Start-to Start</t>
  </si>
  <si>
    <t>Finish-to Finish</t>
  </si>
  <si>
    <t>Category</t>
  </si>
  <si>
    <t>Year 1</t>
  </si>
  <si>
    <t>Year 2</t>
  </si>
  <si>
    <t>Year 3</t>
  </si>
  <si>
    <t>Year 4</t>
  </si>
  <si>
    <t>Year 5</t>
  </si>
  <si>
    <t>Capital Costs (CapEx)</t>
  </si>
  <si>
    <t>Operating Costs (OpEx)</t>
  </si>
  <si>
    <t>Benefits (Monetized)</t>
  </si>
  <si>
    <t>Net Cash Flow (Total)</t>
  </si>
  <si>
    <t>Duration (months)</t>
  </si>
  <si>
    <t>Stakeholder and requirements definition</t>
  </si>
  <si>
    <t>-</t>
  </si>
  <si>
    <t>Kickoff, interviews, requirements baseline</t>
  </si>
  <si>
    <t>Concept of operations &amp; high‑level architecture</t>
  </si>
  <si>
    <t>Needs agreed requirements</t>
  </si>
  <si>
    <t>Preliminary risk &amp; regulatory assessment</t>
  </si>
  <si>
    <t>Can run in parallel with 1.2</t>
  </si>
  <si>
    <t>Detailed subsystem design</t>
  </si>
  <si>
    <t>Uses architecture + risk constraints</t>
  </si>
  <si>
    <t>Specs depend on detailed design</t>
  </si>
  <si>
    <t>Procurement planning &amp; Request for Proposals</t>
  </si>
  <si>
    <t>Vendor evaluation &amp; contract award</t>
  </si>
  <si>
    <t>After Request of Proposal responses</t>
  </si>
  <si>
    <t>Site readiness &amp; base‑building coordination</t>
  </si>
  <si>
    <t>Starts once high‑level layout known</t>
  </si>
  <si>
    <t>Hardware delivery &amp; staging</t>
  </si>
  <si>
    <t>After contracts signed</t>
  </si>
  <si>
    <t>Cloud tenancy &amp; software configuration</t>
  </si>
  <si>
    <t>Parallel with 3.1</t>
  </si>
  <si>
    <t>On‑site installation (network, cameras, edge)</t>
  </si>
  <si>
    <t>3.1, 2.4</t>
  </si>
  <si>
    <t>Needs hardware + ready spaces</t>
  </si>
  <si>
    <t>Integration with CSA enterprise systems</t>
  </si>
  <si>
    <t>3.2, 3.3</t>
  </si>
  <si>
    <t>System verification &amp; functional testing</t>
  </si>
  <si>
    <t>Performance, load &amp; security testing</t>
  </si>
  <si>
    <t>Cybersecurity accreditation &amp; sign‑off</t>
  </si>
  <si>
    <t>Operational readiness demonstration</t>
  </si>
  <si>
    <t>Staff training &amp; Standard Operating Procedure development</t>
  </si>
  <si>
    <t>Initial live operations &amp; hypercare</t>
  </si>
  <si>
    <t>Post‑implementation optimization &amp; tuning</t>
  </si>
  <si>
    <t>Benefits review &amp; lessons learned</t>
  </si>
  <si>
    <t>4.2, 1.3</t>
  </si>
  <si>
    <t>4.4, 5.1</t>
  </si>
  <si>
    <t>After integration complete</t>
  </si>
  <si>
    <t>Builds on basic verification</t>
  </si>
  <si>
    <t>Uses test evidence + risk baseline</t>
  </si>
  <si>
    <t>Final pre‑go‑live checkpoint</t>
  </si>
  <si>
    <t>Can overlap with 4.2/4.3</t>
  </si>
  <si>
    <t>Needs accreditation + trained staff</t>
  </si>
  <si>
    <t>Based on early operations data</t>
  </si>
  <si>
    <t>After optimization phase</t>
  </si>
  <si>
    <t>Needs Infrastructure as Code (IaC) + configured software</t>
  </si>
  <si>
    <t xml:space="preserve">1.2, 1.3 </t>
  </si>
  <si>
    <t>Dependency (Finish-to-Start unless otherwise mentioned)</t>
  </si>
  <si>
    <t xml:space="preserve">2.3 (Start-to-Start because hardware staging and cloud configuration can start together) </t>
  </si>
  <si>
    <t>2.3 (Start-to-Start because hardware staging and cloud configuration can start together)</t>
  </si>
  <si>
    <t xml:space="preserve">1.1 (Start-to-Start because risk assessment can start when architecture starts) </t>
  </si>
  <si>
    <t>1.1→1.2; 1.1→1.3; 1.2→2.1; 1.3→2.1; 2.1→2.2; 2.2→2.3; 1.2→2.4; 2.3→3.1; 2.3→3.2; 3.1→3.3; 2.4→3.3; 3.2→3.4; 3.3→3.4; 3.4→4.1; 4.1→4.2; 4.2→4.3; 4.3→4.4; 4.1→5.1; 4.4→5.2; 5.1→5.2; 5.2→5.3; 5.3→5.4</t>
  </si>
  <si>
    <t>Task ID</t>
  </si>
  <si>
    <t>Task Description</t>
  </si>
  <si>
    <r>
      <t>Critical Path Method</t>
    </r>
    <r>
      <rPr>
        <b/>
        <sz val="11"/>
        <color theme="1"/>
        <rFont val="Arial Narrow"/>
        <family val="2"/>
      </rPr>
      <t xml:space="preserve"> </t>
    </r>
  </si>
  <si>
    <t xml:space="preserve">Work Breakdown Structure (WBS) </t>
  </si>
  <si>
    <t>Boxes with reddish brown background = Tasks</t>
  </si>
  <si>
    <t>Boxes with pink background = Phases</t>
  </si>
  <si>
    <t>Box with green background = Project name</t>
  </si>
  <si>
    <t>1.2→1.3; 3.1→3.2</t>
  </si>
  <si>
    <t>(none; not used)</t>
  </si>
  <si>
    <t>CPM Diagram</t>
  </si>
  <si>
    <t>Calculation to get various values in the CPM diagram is below:</t>
  </si>
  <si>
    <t>Float</t>
  </si>
  <si>
    <t>Early start date</t>
  </si>
  <si>
    <t>Early finish date</t>
  </si>
  <si>
    <t>Late start date</t>
  </si>
  <si>
    <t>Late finish date</t>
  </si>
  <si>
    <t>*IEEE references can be found in the Word doc</t>
  </si>
  <si>
    <t>Procurement planning &amp; Request for Proposals [2] [3]*</t>
  </si>
  <si>
    <t>Cybersecurity accreditation &amp; sign‑off [5]*</t>
  </si>
  <si>
    <t>System verification &amp; functional testing [4]*</t>
  </si>
  <si>
    <t>Performance, load &amp; security testing [4]*</t>
  </si>
  <si>
    <t>Total in 5 years</t>
  </si>
  <si>
    <t>Total operating costs over the 5-year project horizon = $209,055</t>
  </si>
  <si>
    <t>Total capital costs over the 5-year project horizon = $25,000</t>
  </si>
  <si>
    <t>Total monetized benefits over the 5-year project horizon = $736,000</t>
  </si>
  <si>
    <t>Project Phase</t>
  </si>
  <si>
    <t>WBS Tasks</t>
  </si>
  <si>
    <t>Timing</t>
  </si>
  <si>
    <t>Major Costs</t>
  </si>
  <si>
    <t>Major Benefits</t>
  </si>
  <si>
    <t>Phase 1: Planning &amp; Requirements</t>
  </si>
  <si>
    <t>1.1–1.3</t>
  </si>
  <si>
    <t>Months 0–3</t>
  </si>
  <si>
    <t>Staff labour for requirements, architecture, and risk assessment</t>
  </si>
  <si>
    <t>2.1–2.4</t>
  </si>
  <si>
    <t>Months 3–10</t>
  </si>
  <si>
    <t>CapEx ($25K), plus early OpEx for SaaS/cloud setup and procurement effort</t>
  </si>
  <si>
    <t>Phase 3: Implementation &amp; Integration</t>
  </si>
  <si>
    <t>3.1–3.4</t>
  </si>
  <si>
    <t>Months 10–19</t>
  </si>
  <si>
    <t>Continued OpEx for cloud tenancy, software config, and installation</t>
  </si>
  <si>
    <t>4.1–4.4</t>
  </si>
  <si>
    <t>Months 19–25</t>
  </si>
  <si>
    <t>OpEx for verification, performance testing, and accreditation</t>
  </si>
  <si>
    <t>5.1–5.4</t>
  </si>
  <si>
    <t>Months 25–49</t>
  </si>
  <si>
    <t>Recurring OpEx ($41,811/year) for SaaS, cloud, and support</t>
  </si>
  <si>
    <t>Monetized benefits begin: breach avoidance, uptime, compliance gains</t>
  </si>
  <si>
    <t>None; foundational planning only</t>
  </si>
  <si>
    <t>None; system not yet deployed</t>
  </si>
  <si>
    <t>None; benefits begin only after readiness</t>
  </si>
  <si>
    <t>Indirect; enables future benefits but is not monetized yet</t>
  </si>
  <si>
    <t>Phase 4: Testing , Accreditation &amp; Commissioning</t>
  </si>
  <si>
    <t>Phase 5: Handover &amp; Easy Operations</t>
  </si>
  <si>
    <t>Phase 2: Detailed Design &amp; Procurement</t>
  </si>
  <si>
    <t>The above table is taken from the previous week's Excel annual cash flow table.</t>
  </si>
  <si>
    <t>Cost-Benefit Alignment by Project Phase is below.</t>
  </si>
  <si>
    <t>The CPM diagram followed the following format from the lecture 05 slide on Project Management and CPM: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</si>
</sst>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u/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2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3" xfId="0" applyFont="1" applyBorder="1" applyAlignment="1">
      <alignment horizontal="center"/>
    </xf>
    <xf numFmtId="0" fontId="1" fillId="0" borderId="6" xfId="0" applyFont="1" applyBorder="1"/>
    <xf numFmtId="0" fontId="1" fillId="0" borderId="9" xfId="0" applyFont="1" applyBorder="1"/>
    <xf numFmtId="0" fontId="1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4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0" xfId="0" applyFont="1"/>
    <xf numFmtId="0" fontId="1" fillId="0" borderId="17" xfId="0" applyFont="1" applyBorder="1"/>
    <xf numFmtId="0" fontId="1" fillId="0" borderId="18" xfId="0" applyFont="1" applyBorder="1"/>
    <xf numFmtId="0" fontId="6" fillId="0" borderId="0" xfId="0" applyFont="1"/>
    <xf numFmtId="0" fontId="0" fillId="0" borderId="0" xfId="0" applyAlignment="1">
      <alignment horizontal="left" vertical="center" indent="1"/>
    </xf>
    <xf numFmtId="0" fontId="4" fillId="2" borderId="19" xfId="0" applyFont="1" applyFill="1" applyBorder="1" applyAlignment="1">
      <alignment horizontal="justify" vertical="center" wrapText="1"/>
    </xf>
    <xf numFmtId="0" fontId="7" fillId="0" borderId="19" xfId="0" applyFont="1" applyBorder="1" applyAlignment="1">
      <alignment vertical="center" wrapText="1"/>
    </xf>
    <xf numFmtId="6" fontId="7" fillId="0" borderId="19" xfId="0" applyNumberFormat="1" applyFont="1" applyBorder="1" applyAlignment="1">
      <alignment vertical="center" wrapText="1"/>
    </xf>
    <xf numFmtId="0" fontId="1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fill"/>
    </xf>
    <xf numFmtId="0" fontId="1" fillId="0" borderId="22" xfId="0" applyFont="1" applyBorder="1"/>
    <xf numFmtId="0" fontId="1" fillId="0" borderId="21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/>
    <xf numFmtId="0" fontId="3" fillId="0" borderId="10" xfId="0" applyFont="1" applyBorder="1" applyAlignment="1">
      <alignment horizontal="center" vertical="top"/>
    </xf>
    <xf numFmtId="0" fontId="3" fillId="0" borderId="31" xfId="0" applyFont="1" applyBorder="1"/>
    <xf numFmtId="0" fontId="3" fillId="0" borderId="15" xfId="0" applyFont="1" applyBorder="1" applyAlignment="1">
      <alignment horizontal="center" vertical="top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 vertical="center"/>
    </xf>
    <xf numFmtId="0" fontId="1" fillId="0" borderId="12" xfId="0" applyFont="1" applyBorder="1"/>
    <xf numFmtId="0" fontId="3" fillId="0" borderId="29" xfId="0" applyFont="1" applyBorder="1" applyAlignment="1">
      <alignment horizontal="center" vertical="center"/>
    </xf>
    <xf numFmtId="0" fontId="1" fillId="0" borderId="13" xfId="0" applyFont="1" applyBorder="1"/>
    <xf numFmtId="0" fontId="3" fillId="0" borderId="30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31" xfId="0" applyFont="1" applyBorder="1" applyAlignment="1">
      <alignment horizontal="center"/>
    </xf>
    <xf numFmtId="0" fontId="5" fillId="0" borderId="18" xfId="0" applyFont="1" applyBorder="1"/>
    <xf numFmtId="0" fontId="1" fillId="0" borderId="26" xfId="0" applyFont="1" applyBorder="1"/>
    <xf numFmtId="0" fontId="5" fillId="0" borderId="0" xfId="0" applyFont="1"/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fill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4" fillId="2" borderId="32" xfId="0" applyFont="1" applyFill="1" applyBorder="1" applyAlignment="1">
      <alignment horizontal="justify" vertical="center" wrapText="1"/>
    </xf>
    <xf numFmtId="6" fontId="7" fillId="0" borderId="32" xfId="0" applyNumberFormat="1" applyFont="1" applyBorder="1" applyAlignment="1">
      <alignment vertical="center" wrapText="1"/>
    </xf>
    <xf numFmtId="0" fontId="4" fillId="2" borderId="17" xfId="0" applyFont="1" applyFill="1" applyBorder="1" applyAlignment="1">
      <alignment horizontal="justify" vertical="center" wrapText="1"/>
    </xf>
    <xf numFmtId="6" fontId="0" fillId="0" borderId="17" xfId="0" applyNumberFormat="1" applyBorder="1" applyAlignment="1">
      <alignment vertical="center"/>
    </xf>
    <xf numFmtId="0" fontId="6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0E4F5"/>
      <color rgb="FF000000"/>
      <color rgb="FFFFCCCC"/>
      <color rgb="FF9A0000"/>
      <color rgb="FFFF9999"/>
      <color rgb="FFFF7C80"/>
      <color rgb="FFFF5050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449579</xdr:colOff>
      <xdr:row>6</xdr:row>
      <xdr:rowOff>7620</xdr:rowOff>
    </xdr:from>
    <xdr:to>
      <xdr:col>4</xdr:col>
      <xdr:colOff>1955830</xdr:colOff>
      <xdr:row>44</xdr:row>
      <xdr:rowOff>156755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310E16-7C6D-06E1-9ECC-AB51C323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79" y="1074420"/>
          <a:ext cx="11785183" cy="6957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3400</xdr:colOff>
      <xdr:row>10</xdr:row>
      <xdr:rowOff>2039</xdr:rowOff>
    </xdr:from>
    <xdr:to>
      <xdr:col>54</xdr:col>
      <xdr:colOff>274085</xdr:colOff>
      <xdr:row>55</xdr:row>
      <xdr:rowOff>89647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FA479B-59E1-FAEF-AE44-0AB4C6B6A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14600" y="1794980"/>
          <a:ext cx="41741414" cy="8155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215153</xdr:colOff>
      <xdr:row>61</xdr:row>
      <xdr:rowOff>170329</xdr:rowOff>
    </xdr:from>
    <xdr:to>
      <xdr:col>8</xdr:col>
      <xdr:colOff>3835158</xdr:colOff>
      <xdr:row>82</xdr:row>
      <xdr:rowOff>82221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80B8E50-8F51-4F4C-8061-2635599EA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05529" y="11107270"/>
          <a:ext cx="3620005" cy="36770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10A0-AADF-410A-8844-52611B3D69F7}">
  <dimension ref="A2:I98"/>
  <sheetViews>
    <sheetView tabSelected="1" topLeftCell="A88" zoomScale="85" zoomScaleNormal="85" workbookViewId="0">
      <selection activeCell="C101" sqref="C101"/>
    </sheetView>
  </sheetViews>
  <sheetFormatPr defaultColWidth="9.109375" defaultRowHeight="13.8" x14ac:dyDescent="0.25"/>
  <cols>
    <col min="1" max="1" width="6.5546875" style="1" bestFit="1" customWidth="1"/>
    <col min="2" max="2" width="58.33203125" style="1" bestFit="1" customWidth="1"/>
    <col min="3" max="3" width="69.88671875" style="1" bestFit="1" customWidth="1"/>
    <col min="4" max="4" width="15" style="1" bestFit="1" customWidth="1"/>
    <col min="5" max="5" width="34" style="1" customWidth="1"/>
    <col min="6" max="6" width="11.77734375" style="1" bestFit="1" customWidth="1"/>
    <col min="7" max="7" width="12.5546875" style="1" bestFit="1" customWidth="1"/>
    <col min="8" max="8" width="15.5546875" style="1" bestFit="1" customWidth="1"/>
    <col min="9" max="9" width="177.44140625" style="1" bestFit="1" customWidth="1"/>
    <col min="10" max="16384" width="9.109375" style="1"/>
  </cols>
  <sheetData>
    <row r="2" spans="1:9" ht="14.4" thickBot="1" x14ac:dyDescent="0.3">
      <c r="B2" s="2" t="s">
        <v>70</v>
      </c>
    </row>
    <row r="3" spans="1:9" x14ac:dyDescent="0.25">
      <c r="B3" s="48"/>
      <c r="H3" s="7" t="s">
        <v>1</v>
      </c>
      <c r="I3" s="3" t="s">
        <v>2</v>
      </c>
    </row>
    <row r="4" spans="1:9" ht="14.4" x14ac:dyDescent="0.3">
      <c r="A4" s="14"/>
      <c r="B4" t="s">
        <v>73</v>
      </c>
      <c r="C4" s="49"/>
      <c r="D4" s="49"/>
      <c r="E4" s="49"/>
      <c r="H4" s="8" t="s">
        <v>3</v>
      </c>
      <c r="I4" s="4" t="s">
        <v>66</v>
      </c>
    </row>
    <row r="5" spans="1:9" ht="14.4" x14ac:dyDescent="0.3">
      <c r="A5" s="50"/>
      <c r="B5" t="s">
        <v>72</v>
      </c>
      <c r="C5" s="51"/>
      <c r="D5" s="51"/>
      <c r="E5" s="52"/>
      <c r="H5" s="8" t="s">
        <v>4</v>
      </c>
      <c r="I5" s="4" t="s">
        <v>75</v>
      </c>
    </row>
    <row r="6" spans="1:9" ht="14.4" x14ac:dyDescent="0.3">
      <c r="A6" s="50"/>
      <c r="B6" t="s">
        <v>71</v>
      </c>
      <c r="C6" s="51"/>
      <c r="D6" s="51"/>
      <c r="E6" s="52"/>
      <c r="H6" s="8" t="s">
        <v>5</v>
      </c>
      <c r="I6" s="4" t="s">
        <v>74</v>
      </c>
    </row>
    <row r="7" spans="1:9" ht="14.4" thickBot="1" x14ac:dyDescent="0.3">
      <c r="A7" s="50"/>
      <c r="C7" s="51"/>
      <c r="D7" s="51"/>
      <c r="E7" s="52"/>
      <c r="H7" s="9" t="s">
        <v>6</v>
      </c>
      <c r="I7" s="5" t="s">
        <v>75</v>
      </c>
    </row>
    <row r="8" spans="1:9" x14ac:dyDescent="0.25">
      <c r="A8" s="53"/>
      <c r="C8" s="51"/>
      <c r="D8" s="51"/>
    </row>
    <row r="9" spans="1:9" x14ac:dyDescent="0.25">
      <c r="A9" s="53"/>
      <c r="C9" s="51"/>
      <c r="D9" s="51"/>
    </row>
    <row r="10" spans="1:9" x14ac:dyDescent="0.25">
      <c r="A10" s="53"/>
      <c r="C10" s="51"/>
      <c r="D10" s="51"/>
      <c r="H10" s="2" t="s">
        <v>76</v>
      </c>
    </row>
    <row r="11" spans="1:9" ht="14.4" x14ac:dyDescent="0.3">
      <c r="A11" s="53"/>
      <c r="C11" s="51"/>
      <c r="D11" s="51"/>
      <c r="H11"/>
    </row>
    <row r="12" spans="1:9" ht="14.4" x14ac:dyDescent="0.3">
      <c r="A12" s="53"/>
      <c r="C12" s="51"/>
      <c r="D12" s="51"/>
      <c r="H12"/>
      <c r="I12" s="17"/>
    </row>
    <row r="13" spans="1:9" ht="14.4" x14ac:dyDescent="0.25">
      <c r="A13" s="53"/>
      <c r="C13" s="51"/>
      <c r="D13" s="51"/>
      <c r="I13" s="18"/>
    </row>
    <row r="14" spans="1:9" ht="14.4" x14ac:dyDescent="0.25">
      <c r="A14" s="53"/>
      <c r="C14" s="51"/>
      <c r="D14" s="51"/>
      <c r="I14" s="18"/>
    </row>
    <row r="15" spans="1:9" ht="14.4" x14ac:dyDescent="0.25">
      <c r="A15" s="53"/>
      <c r="C15" s="51"/>
      <c r="D15" s="51"/>
      <c r="I15" s="18"/>
    </row>
    <row r="16" spans="1:9" ht="14.4" x14ac:dyDescent="0.25">
      <c r="A16" s="53"/>
      <c r="C16" s="51"/>
      <c r="D16" s="51"/>
      <c r="I16" s="18"/>
    </row>
    <row r="17" spans="1:9" ht="14.4" x14ac:dyDescent="0.25">
      <c r="A17" s="53"/>
      <c r="C17" s="51"/>
      <c r="D17" s="51"/>
      <c r="I17" s="18"/>
    </row>
    <row r="18" spans="1:9" ht="14.4" x14ac:dyDescent="0.25">
      <c r="A18" s="53"/>
      <c r="C18" s="51"/>
      <c r="D18" s="51"/>
      <c r="I18" s="18"/>
    </row>
    <row r="19" spans="1:9" ht="14.4" x14ac:dyDescent="0.25">
      <c r="A19" s="53"/>
      <c r="C19" s="51"/>
      <c r="D19" s="51"/>
      <c r="I19" s="18"/>
    </row>
    <row r="20" spans="1:9" ht="14.4" x14ac:dyDescent="0.25">
      <c r="A20" s="50"/>
      <c r="C20" s="51"/>
      <c r="D20" s="51"/>
      <c r="I20" s="18"/>
    </row>
    <row r="21" spans="1:9" ht="14.4" x14ac:dyDescent="0.25">
      <c r="A21" s="50"/>
      <c r="C21" s="51"/>
      <c r="D21" s="51"/>
      <c r="I21" s="18"/>
    </row>
    <row r="22" spans="1:9" ht="14.4" x14ac:dyDescent="0.25">
      <c r="A22" s="50"/>
      <c r="C22" s="51"/>
      <c r="D22" s="51"/>
      <c r="I22" s="18"/>
    </row>
    <row r="23" spans="1:9" ht="14.4" x14ac:dyDescent="0.25">
      <c r="A23" s="53"/>
      <c r="C23" s="51"/>
      <c r="D23" s="51"/>
      <c r="I23" s="18"/>
    </row>
    <row r="24" spans="1:9" ht="14.4" x14ac:dyDescent="0.25">
      <c r="I24" s="18"/>
    </row>
    <row r="25" spans="1:9" ht="14.4" x14ac:dyDescent="0.25">
      <c r="I25" s="18"/>
    </row>
    <row r="26" spans="1:9" ht="14.4" x14ac:dyDescent="0.25">
      <c r="I26" s="18"/>
    </row>
    <row r="27" spans="1:9" ht="14.4" x14ac:dyDescent="0.25">
      <c r="I27" s="18"/>
    </row>
    <row r="28" spans="1:9" x14ac:dyDescent="0.25">
      <c r="I28" s="14"/>
    </row>
    <row r="29" spans="1:9" ht="14.4" x14ac:dyDescent="0.25">
      <c r="I29" s="18"/>
    </row>
    <row r="32" spans="1:9" x14ac:dyDescent="0.25">
      <c r="I32" s="14"/>
    </row>
    <row r="51" spans="1:9" x14ac:dyDescent="0.25">
      <c r="B51" s="2" t="s">
        <v>69</v>
      </c>
    </row>
    <row r="52" spans="1:9" ht="14.4" thickBot="1" x14ac:dyDescent="0.3">
      <c r="A52" s="16"/>
      <c r="B52" s="46"/>
      <c r="C52" s="16"/>
      <c r="D52" s="16"/>
      <c r="E52" s="16"/>
    </row>
    <row r="53" spans="1:9" x14ac:dyDescent="0.25">
      <c r="A53" s="33" t="s">
        <v>67</v>
      </c>
      <c r="B53" s="34" t="s">
        <v>68</v>
      </c>
      <c r="C53" s="32" t="s">
        <v>62</v>
      </c>
      <c r="D53" s="32" t="s">
        <v>17</v>
      </c>
      <c r="E53" s="23" t="s">
        <v>0</v>
      </c>
    </row>
    <row r="54" spans="1:9" x14ac:dyDescent="0.25">
      <c r="A54" s="35">
        <v>1.1000000000000001</v>
      </c>
      <c r="B54" s="1" t="s">
        <v>18</v>
      </c>
      <c r="C54" s="6" t="s">
        <v>19</v>
      </c>
      <c r="D54" s="6">
        <v>3</v>
      </c>
      <c r="E54" s="24" t="s">
        <v>20</v>
      </c>
    </row>
    <row r="55" spans="1:9" x14ac:dyDescent="0.25">
      <c r="A55" s="35">
        <v>1.2</v>
      </c>
      <c r="B55" s="1" t="s">
        <v>21</v>
      </c>
      <c r="C55" s="6" t="s">
        <v>65</v>
      </c>
      <c r="D55" s="6">
        <v>3</v>
      </c>
      <c r="E55" s="24" t="s">
        <v>22</v>
      </c>
    </row>
    <row r="56" spans="1:9" ht="14.4" thickBot="1" x14ac:dyDescent="0.3">
      <c r="A56" s="36">
        <v>1.3</v>
      </c>
      <c r="B56" s="1" t="s">
        <v>23</v>
      </c>
      <c r="C56" s="6" t="s">
        <v>65</v>
      </c>
      <c r="D56" s="6">
        <v>2</v>
      </c>
      <c r="E56" s="24" t="s">
        <v>24</v>
      </c>
    </row>
    <row r="57" spans="1:9" x14ac:dyDescent="0.25">
      <c r="A57" s="37">
        <v>2.1</v>
      </c>
      <c r="B57" s="38" t="s">
        <v>25</v>
      </c>
      <c r="C57" s="10" t="s">
        <v>61</v>
      </c>
      <c r="D57" s="10">
        <v>4</v>
      </c>
      <c r="E57" s="25" t="s">
        <v>26</v>
      </c>
    </row>
    <row r="58" spans="1:9" x14ac:dyDescent="0.25">
      <c r="A58" s="39">
        <v>2.2000000000000002</v>
      </c>
      <c r="B58" s="40" t="s">
        <v>84</v>
      </c>
      <c r="C58" s="6">
        <v>2.1</v>
      </c>
      <c r="D58" s="6">
        <v>3</v>
      </c>
      <c r="E58" s="26" t="s">
        <v>27</v>
      </c>
    </row>
    <row r="59" spans="1:9" x14ac:dyDescent="0.25">
      <c r="A59" s="39">
        <v>2.2999999999999998</v>
      </c>
      <c r="B59" s="40" t="s">
        <v>29</v>
      </c>
      <c r="C59" s="6">
        <v>2.2000000000000002</v>
      </c>
      <c r="D59" s="6">
        <v>3</v>
      </c>
      <c r="E59" s="26" t="s">
        <v>30</v>
      </c>
    </row>
    <row r="60" spans="1:9" ht="14.4" thickBot="1" x14ac:dyDescent="0.3">
      <c r="A60" s="41">
        <v>2.4</v>
      </c>
      <c r="B60" s="40" t="s">
        <v>31</v>
      </c>
      <c r="C60" s="6">
        <v>1.2</v>
      </c>
      <c r="D60" s="6">
        <v>4</v>
      </c>
      <c r="E60" s="26" t="s">
        <v>32</v>
      </c>
    </row>
    <row r="61" spans="1:9" x14ac:dyDescent="0.25">
      <c r="A61" s="37">
        <v>3.1</v>
      </c>
      <c r="B61" s="38" t="s">
        <v>33</v>
      </c>
      <c r="C61" s="10" t="s">
        <v>64</v>
      </c>
      <c r="D61" s="10">
        <v>3</v>
      </c>
      <c r="E61" s="25" t="s">
        <v>34</v>
      </c>
      <c r="I61" s="1" t="s">
        <v>124</v>
      </c>
    </row>
    <row r="62" spans="1:9" x14ac:dyDescent="0.25">
      <c r="A62" s="39">
        <v>3.2</v>
      </c>
      <c r="B62" s="40" t="s">
        <v>35</v>
      </c>
      <c r="C62" s="6" t="s">
        <v>63</v>
      </c>
      <c r="D62" s="6">
        <v>3</v>
      </c>
      <c r="E62" s="26" t="s">
        <v>36</v>
      </c>
    </row>
    <row r="63" spans="1:9" x14ac:dyDescent="0.25">
      <c r="A63" s="39">
        <v>3.3</v>
      </c>
      <c r="B63" s="40" t="s">
        <v>37</v>
      </c>
      <c r="C63" s="6" t="s">
        <v>38</v>
      </c>
      <c r="D63" s="6">
        <v>4</v>
      </c>
      <c r="E63" s="26" t="s">
        <v>39</v>
      </c>
    </row>
    <row r="64" spans="1:9" ht="14.4" thickBot="1" x14ac:dyDescent="0.3">
      <c r="A64" s="41">
        <v>3.4</v>
      </c>
      <c r="B64" s="42" t="s">
        <v>40</v>
      </c>
      <c r="C64" s="11" t="s">
        <v>41</v>
      </c>
      <c r="D64" s="11">
        <v>4</v>
      </c>
      <c r="E64" s="27" t="s">
        <v>60</v>
      </c>
    </row>
    <row r="65" spans="1:8" x14ac:dyDescent="0.25">
      <c r="A65" s="37">
        <v>4.0999999999999996</v>
      </c>
      <c r="B65" s="43" t="s">
        <v>86</v>
      </c>
      <c r="C65" s="12">
        <v>3.4</v>
      </c>
      <c r="D65" s="12">
        <v>3</v>
      </c>
      <c r="E65" s="28" t="s">
        <v>52</v>
      </c>
    </row>
    <row r="66" spans="1:8" x14ac:dyDescent="0.25">
      <c r="A66" s="39">
        <v>4.2</v>
      </c>
      <c r="B66" s="40" t="s">
        <v>87</v>
      </c>
      <c r="C66" s="6">
        <v>4.0999999999999996</v>
      </c>
      <c r="D66" s="6">
        <v>3</v>
      </c>
      <c r="E66" s="26" t="s">
        <v>53</v>
      </c>
    </row>
    <row r="67" spans="1:8" x14ac:dyDescent="0.25">
      <c r="A67" s="39">
        <v>4.3</v>
      </c>
      <c r="B67" s="44" t="s">
        <v>85</v>
      </c>
      <c r="C67" s="13" t="s">
        <v>50</v>
      </c>
      <c r="D67" s="13">
        <v>4</v>
      </c>
      <c r="E67" s="29" t="s">
        <v>54</v>
      </c>
    </row>
    <row r="68" spans="1:8" ht="14.4" thickBot="1" x14ac:dyDescent="0.3">
      <c r="A68" s="41">
        <v>4.4000000000000004</v>
      </c>
      <c r="B68" s="42" t="s">
        <v>45</v>
      </c>
      <c r="C68" s="11">
        <v>4.3</v>
      </c>
      <c r="D68" s="11">
        <v>2</v>
      </c>
      <c r="E68" s="27" t="s">
        <v>55</v>
      </c>
    </row>
    <row r="69" spans="1:8" x14ac:dyDescent="0.25">
      <c r="A69" s="45">
        <v>5.0999999999999996</v>
      </c>
      <c r="B69" s="43" t="s">
        <v>46</v>
      </c>
      <c r="C69" s="12">
        <v>4.0999999999999996</v>
      </c>
      <c r="D69" s="12">
        <v>3</v>
      </c>
      <c r="E69" s="28" t="s">
        <v>56</v>
      </c>
    </row>
    <row r="70" spans="1:8" x14ac:dyDescent="0.25">
      <c r="A70" s="35">
        <v>5.2</v>
      </c>
      <c r="B70" s="40" t="s">
        <v>47</v>
      </c>
      <c r="C70" s="6" t="s">
        <v>51</v>
      </c>
      <c r="D70" s="6">
        <v>4</v>
      </c>
      <c r="E70" s="26" t="s">
        <v>57</v>
      </c>
    </row>
    <row r="71" spans="1:8" x14ac:dyDescent="0.25">
      <c r="A71" s="35">
        <v>5.3</v>
      </c>
      <c r="B71" s="40" t="s">
        <v>48</v>
      </c>
      <c r="C71" s="6">
        <v>5.2</v>
      </c>
      <c r="D71" s="6">
        <v>4</v>
      </c>
      <c r="E71" s="26" t="s">
        <v>58</v>
      </c>
    </row>
    <row r="72" spans="1:8" ht="14.4" thickBot="1" x14ac:dyDescent="0.3">
      <c r="A72" s="41">
        <v>5.4</v>
      </c>
      <c r="B72" s="47" t="s">
        <v>49</v>
      </c>
      <c r="C72" s="30">
        <v>5.3</v>
      </c>
      <c r="D72" s="30">
        <v>2</v>
      </c>
      <c r="E72" s="31" t="s">
        <v>59</v>
      </c>
    </row>
    <row r="74" spans="1:8" x14ac:dyDescent="0.25">
      <c r="B74" s="1" t="s">
        <v>83</v>
      </c>
    </row>
    <row r="77" spans="1:8" x14ac:dyDescent="0.25">
      <c r="B77" s="1" t="s">
        <v>77</v>
      </c>
    </row>
    <row r="79" spans="1:8" x14ac:dyDescent="0.25">
      <c r="A79" s="15" t="s">
        <v>67</v>
      </c>
      <c r="B79" s="15" t="s">
        <v>68</v>
      </c>
      <c r="C79" s="15" t="s">
        <v>17</v>
      </c>
      <c r="D79" s="15" t="s">
        <v>79</v>
      </c>
      <c r="E79" s="15" t="s">
        <v>80</v>
      </c>
      <c r="F79" s="15" t="s">
        <v>81</v>
      </c>
      <c r="G79" s="15" t="s">
        <v>82</v>
      </c>
      <c r="H79" s="15" t="s">
        <v>78</v>
      </c>
    </row>
    <row r="80" spans="1:8" x14ac:dyDescent="0.25">
      <c r="A80" s="15">
        <v>1.1000000000000001</v>
      </c>
      <c r="B80" s="15" t="s">
        <v>18</v>
      </c>
      <c r="C80" s="22">
        <v>3</v>
      </c>
      <c r="D80" s="22">
        <v>0</v>
      </c>
      <c r="E80" s="22">
        <v>3</v>
      </c>
      <c r="F80" s="22">
        <v>0</v>
      </c>
      <c r="G80" s="22">
        <v>3</v>
      </c>
      <c r="H80" s="22">
        <f>MIN(G80-E80,F80-D80)</f>
        <v>0</v>
      </c>
    </row>
    <row r="81" spans="1:8" x14ac:dyDescent="0.25">
      <c r="A81" s="15">
        <v>1.2</v>
      </c>
      <c r="B81" s="15" t="s">
        <v>21</v>
      </c>
      <c r="C81" s="22">
        <v>3</v>
      </c>
      <c r="D81" s="22">
        <v>3</v>
      </c>
      <c r="E81" s="22">
        <v>6</v>
      </c>
      <c r="F81" s="22">
        <v>3</v>
      </c>
      <c r="G81" s="22">
        <v>6</v>
      </c>
      <c r="H81" s="22">
        <f t="shared" ref="H81:H98" si="0">MIN(G81-E81,F81-D81)</f>
        <v>0</v>
      </c>
    </row>
    <row r="82" spans="1:8" x14ac:dyDescent="0.25">
      <c r="A82" s="15">
        <v>1.3</v>
      </c>
      <c r="B82" s="15" t="s">
        <v>23</v>
      </c>
      <c r="C82" s="22">
        <v>2</v>
      </c>
      <c r="D82" s="22">
        <v>3</v>
      </c>
      <c r="E82" s="22">
        <v>5</v>
      </c>
      <c r="F82" s="22">
        <v>4</v>
      </c>
      <c r="G82" s="22">
        <v>6</v>
      </c>
      <c r="H82" s="22">
        <f t="shared" si="0"/>
        <v>1</v>
      </c>
    </row>
    <row r="83" spans="1:8" x14ac:dyDescent="0.25">
      <c r="A83" s="15">
        <v>2.1</v>
      </c>
      <c r="B83" s="15" t="s">
        <v>25</v>
      </c>
      <c r="C83" s="22">
        <v>4</v>
      </c>
      <c r="D83" s="22">
        <v>6</v>
      </c>
      <c r="E83" s="22">
        <v>10</v>
      </c>
      <c r="F83" s="22">
        <v>6</v>
      </c>
      <c r="G83" s="22">
        <v>10</v>
      </c>
      <c r="H83" s="22">
        <f t="shared" si="0"/>
        <v>0</v>
      </c>
    </row>
    <row r="84" spans="1:8" x14ac:dyDescent="0.25">
      <c r="A84" s="15">
        <v>2.2000000000000002</v>
      </c>
      <c r="B84" s="15" t="s">
        <v>28</v>
      </c>
      <c r="C84" s="22">
        <v>3</v>
      </c>
      <c r="D84" s="22">
        <v>10</v>
      </c>
      <c r="E84" s="22">
        <v>13</v>
      </c>
      <c r="F84" s="22">
        <v>10</v>
      </c>
      <c r="G84" s="22">
        <v>13</v>
      </c>
      <c r="H84" s="22">
        <f t="shared" si="0"/>
        <v>0</v>
      </c>
    </row>
    <row r="85" spans="1:8" x14ac:dyDescent="0.25">
      <c r="A85" s="15">
        <v>2.2999999999999998</v>
      </c>
      <c r="B85" s="15" t="s">
        <v>29</v>
      </c>
      <c r="C85" s="22">
        <v>3</v>
      </c>
      <c r="D85" s="22">
        <v>13</v>
      </c>
      <c r="E85" s="22">
        <v>16</v>
      </c>
      <c r="F85" s="22">
        <v>13</v>
      </c>
      <c r="G85" s="22">
        <v>16</v>
      </c>
      <c r="H85" s="22">
        <f t="shared" si="0"/>
        <v>0</v>
      </c>
    </row>
    <row r="86" spans="1:8" x14ac:dyDescent="0.25">
      <c r="A86" s="15">
        <v>2.4</v>
      </c>
      <c r="B86" s="15" t="s">
        <v>31</v>
      </c>
      <c r="C86" s="22">
        <v>4</v>
      </c>
      <c r="D86" s="22">
        <v>6</v>
      </c>
      <c r="E86" s="22">
        <v>10</v>
      </c>
      <c r="F86" s="22">
        <v>15</v>
      </c>
      <c r="G86" s="22">
        <v>19</v>
      </c>
      <c r="H86" s="22">
        <f t="shared" si="0"/>
        <v>9</v>
      </c>
    </row>
    <row r="87" spans="1:8" x14ac:dyDescent="0.25">
      <c r="A87" s="15">
        <v>3.1</v>
      </c>
      <c r="B87" s="15" t="s">
        <v>33</v>
      </c>
      <c r="C87" s="22">
        <v>3</v>
      </c>
      <c r="D87" s="22">
        <v>16</v>
      </c>
      <c r="E87" s="22">
        <v>19</v>
      </c>
      <c r="F87" s="22">
        <v>16</v>
      </c>
      <c r="G87" s="22">
        <v>19</v>
      </c>
      <c r="H87" s="22">
        <f t="shared" si="0"/>
        <v>0</v>
      </c>
    </row>
    <row r="88" spans="1:8" x14ac:dyDescent="0.25">
      <c r="A88" s="15">
        <v>3.2</v>
      </c>
      <c r="B88" s="15" t="s">
        <v>35</v>
      </c>
      <c r="C88" s="22">
        <v>3</v>
      </c>
      <c r="D88" s="22">
        <v>16</v>
      </c>
      <c r="E88" s="22">
        <v>19</v>
      </c>
      <c r="F88" s="22">
        <v>20</v>
      </c>
      <c r="G88" s="22">
        <v>23</v>
      </c>
      <c r="H88" s="22">
        <f t="shared" si="0"/>
        <v>4</v>
      </c>
    </row>
    <row r="89" spans="1:8" x14ac:dyDescent="0.25">
      <c r="A89" s="15">
        <v>3.3</v>
      </c>
      <c r="B89" s="15" t="s">
        <v>37</v>
      </c>
      <c r="C89" s="22">
        <v>4</v>
      </c>
      <c r="D89" s="22">
        <v>19</v>
      </c>
      <c r="E89" s="22">
        <v>23</v>
      </c>
      <c r="F89" s="22">
        <v>19</v>
      </c>
      <c r="G89" s="22">
        <v>23</v>
      </c>
      <c r="H89" s="22">
        <f t="shared" si="0"/>
        <v>0</v>
      </c>
    </row>
    <row r="90" spans="1:8" x14ac:dyDescent="0.25">
      <c r="A90" s="15">
        <v>3.4</v>
      </c>
      <c r="B90" s="15" t="s">
        <v>40</v>
      </c>
      <c r="C90" s="22">
        <v>4</v>
      </c>
      <c r="D90" s="22">
        <v>23</v>
      </c>
      <c r="E90" s="22">
        <v>27</v>
      </c>
      <c r="F90" s="22">
        <v>23</v>
      </c>
      <c r="G90" s="22">
        <v>27</v>
      </c>
      <c r="H90" s="22">
        <f t="shared" si="0"/>
        <v>0</v>
      </c>
    </row>
    <row r="91" spans="1:8" x14ac:dyDescent="0.25">
      <c r="A91" s="15">
        <v>4.0999999999999996</v>
      </c>
      <c r="B91" s="15" t="s">
        <v>42</v>
      </c>
      <c r="C91" s="22">
        <v>3</v>
      </c>
      <c r="D91" s="22">
        <v>27</v>
      </c>
      <c r="E91" s="22">
        <v>30</v>
      </c>
      <c r="F91" s="22">
        <v>27</v>
      </c>
      <c r="G91" s="22">
        <v>30</v>
      </c>
      <c r="H91" s="22">
        <f t="shared" si="0"/>
        <v>0</v>
      </c>
    </row>
    <row r="92" spans="1:8" x14ac:dyDescent="0.25">
      <c r="A92" s="15">
        <v>4.2</v>
      </c>
      <c r="B92" s="15" t="s">
        <v>43</v>
      </c>
      <c r="C92" s="22">
        <v>3</v>
      </c>
      <c r="D92" s="22">
        <v>30</v>
      </c>
      <c r="E92" s="22">
        <v>33</v>
      </c>
      <c r="F92" s="22">
        <v>30</v>
      </c>
      <c r="G92" s="22">
        <v>33</v>
      </c>
      <c r="H92" s="22">
        <f t="shared" si="0"/>
        <v>0</v>
      </c>
    </row>
    <row r="93" spans="1:8" x14ac:dyDescent="0.25">
      <c r="A93" s="15">
        <v>4.3</v>
      </c>
      <c r="B93" s="15" t="s">
        <v>44</v>
      </c>
      <c r="C93" s="22">
        <v>4</v>
      </c>
      <c r="D93" s="22">
        <v>33</v>
      </c>
      <c r="E93" s="22">
        <v>37</v>
      </c>
      <c r="F93" s="22">
        <v>33</v>
      </c>
      <c r="G93" s="22">
        <v>37</v>
      </c>
      <c r="H93" s="22">
        <f t="shared" si="0"/>
        <v>0</v>
      </c>
    </row>
    <row r="94" spans="1:8" x14ac:dyDescent="0.25">
      <c r="A94" s="15">
        <v>4.4000000000000004</v>
      </c>
      <c r="B94" s="15" t="s">
        <v>45</v>
      </c>
      <c r="C94" s="22">
        <v>2</v>
      </c>
      <c r="D94" s="22">
        <v>37</v>
      </c>
      <c r="E94" s="22">
        <v>39</v>
      </c>
      <c r="F94" s="22">
        <v>37</v>
      </c>
      <c r="G94" s="22">
        <v>39</v>
      </c>
      <c r="H94" s="22">
        <f t="shared" si="0"/>
        <v>0</v>
      </c>
    </row>
    <row r="95" spans="1:8" x14ac:dyDescent="0.25">
      <c r="A95" s="15">
        <v>5.0999999999999996</v>
      </c>
      <c r="B95" s="15" t="s">
        <v>46</v>
      </c>
      <c r="C95" s="22">
        <v>3</v>
      </c>
      <c r="D95" s="22">
        <v>30</v>
      </c>
      <c r="E95" s="22">
        <v>33</v>
      </c>
      <c r="F95" s="22">
        <v>36</v>
      </c>
      <c r="G95" s="22">
        <v>39</v>
      </c>
      <c r="H95" s="22">
        <f t="shared" si="0"/>
        <v>6</v>
      </c>
    </row>
    <row r="96" spans="1:8" x14ac:dyDescent="0.25">
      <c r="A96" s="15">
        <v>5.2</v>
      </c>
      <c r="B96" s="15" t="s">
        <v>47</v>
      </c>
      <c r="C96" s="22">
        <v>4</v>
      </c>
      <c r="D96" s="22">
        <v>39</v>
      </c>
      <c r="E96" s="22">
        <v>43</v>
      </c>
      <c r="F96" s="22">
        <v>39</v>
      </c>
      <c r="G96" s="22">
        <v>43</v>
      </c>
      <c r="H96" s="22">
        <f t="shared" si="0"/>
        <v>0</v>
      </c>
    </row>
    <row r="97" spans="1:8" x14ac:dyDescent="0.25">
      <c r="A97" s="15">
        <v>5.3</v>
      </c>
      <c r="B97" s="15" t="s">
        <v>48</v>
      </c>
      <c r="C97" s="22">
        <v>4</v>
      </c>
      <c r="D97" s="22">
        <v>43</v>
      </c>
      <c r="E97" s="22">
        <v>47</v>
      </c>
      <c r="F97" s="22">
        <v>43</v>
      </c>
      <c r="G97" s="22">
        <v>47</v>
      </c>
      <c r="H97" s="22">
        <f t="shared" si="0"/>
        <v>0</v>
      </c>
    </row>
    <row r="98" spans="1:8" x14ac:dyDescent="0.25">
      <c r="A98" s="15">
        <v>5.4</v>
      </c>
      <c r="B98" s="15" t="s">
        <v>49</v>
      </c>
      <c r="C98" s="22">
        <v>2</v>
      </c>
      <c r="D98" s="22">
        <v>47</v>
      </c>
      <c r="E98" s="22">
        <v>49</v>
      </c>
      <c r="F98" s="22">
        <v>47</v>
      </c>
      <c r="G98" s="22">
        <v>49</v>
      </c>
      <c r="H98" s="22">
        <f t="shared" si="0"/>
        <v>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F794-3179-46CB-AEF7-8EAC5F0907BD}">
  <dimension ref="A1:H15"/>
  <sheetViews>
    <sheetView topLeftCell="A5" workbookViewId="0">
      <selection activeCell="G9" sqref="G9"/>
    </sheetView>
  </sheetViews>
  <sheetFormatPr defaultColWidth="9.109375" defaultRowHeight="14.4" x14ac:dyDescent="0.3"/>
  <cols>
    <col min="1" max="6" width="19" customWidth="1"/>
    <col min="8" max="8" width="55.109375" bestFit="1" customWidth="1"/>
  </cols>
  <sheetData>
    <row r="1" spans="1:8" ht="32.25" customHeight="1" thickBot="1" x14ac:dyDescent="0.35">
      <c r="A1" s="19" t="s">
        <v>7</v>
      </c>
      <c r="B1" s="19" t="s">
        <v>8</v>
      </c>
      <c r="C1" s="19" t="s">
        <v>9</v>
      </c>
      <c r="D1" s="19" t="s">
        <v>10</v>
      </c>
      <c r="E1" s="19" t="s">
        <v>11</v>
      </c>
      <c r="F1" s="55" t="s">
        <v>12</v>
      </c>
      <c r="G1" s="57" t="s">
        <v>88</v>
      </c>
    </row>
    <row r="2" spans="1:8" ht="32.25" customHeight="1" thickBot="1" x14ac:dyDescent="0.35">
      <c r="A2" s="20" t="s">
        <v>13</v>
      </c>
      <c r="B2" s="21">
        <v>-25000</v>
      </c>
      <c r="C2" s="21">
        <v>0</v>
      </c>
      <c r="D2" s="21">
        <v>0</v>
      </c>
      <c r="E2" s="21">
        <v>0</v>
      </c>
      <c r="F2" s="56">
        <v>0</v>
      </c>
      <c r="G2" s="58">
        <f>SUM(B2:F2)</f>
        <v>-25000</v>
      </c>
      <c r="H2" t="s">
        <v>90</v>
      </c>
    </row>
    <row r="3" spans="1:8" ht="32.25" customHeight="1" thickBot="1" x14ac:dyDescent="0.35">
      <c r="A3" s="20" t="s">
        <v>14</v>
      </c>
      <c r="B3" s="21">
        <v>-41811</v>
      </c>
      <c r="C3" s="21">
        <v>-41811</v>
      </c>
      <c r="D3" s="21">
        <v>-41811</v>
      </c>
      <c r="E3" s="21">
        <v>-41811</v>
      </c>
      <c r="F3" s="56">
        <v>-41811</v>
      </c>
      <c r="G3" s="58">
        <f>SUM(B3:F3)</f>
        <v>-209055</v>
      </c>
      <c r="H3" t="s">
        <v>89</v>
      </c>
    </row>
    <row r="4" spans="1:8" ht="32.25" customHeight="1" thickBot="1" x14ac:dyDescent="0.35">
      <c r="A4" s="20" t="s">
        <v>15</v>
      </c>
      <c r="B4" s="21">
        <v>0</v>
      </c>
      <c r="C4" s="21">
        <v>184000</v>
      </c>
      <c r="D4" s="21">
        <v>184000</v>
      </c>
      <c r="E4" s="21">
        <v>184000</v>
      </c>
      <c r="F4" s="56">
        <v>184000</v>
      </c>
      <c r="G4" s="58">
        <f>SUM(B4:F4)</f>
        <v>736000</v>
      </c>
      <c r="H4" t="s">
        <v>91</v>
      </c>
    </row>
    <row r="5" spans="1:8" ht="32.25" customHeight="1" thickBot="1" x14ac:dyDescent="0.35">
      <c r="A5" s="20" t="s">
        <v>16</v>
      </c>
      <c r="B5" s="21">
        <f>SUM(B2:B4)</f>
        <v>-66811</v>
      </c>
      <c r="C5" s="21">
        <f>SUM(C2:C4)</f>
        <v>142189</v>
      </c>
      <c r="D5" s="21">
        <f t="shared" ref="D5:F5" si="0">SUM(D2:D4)</f>
        <v>142189</v>
      </c>
      <c r="E5" s="21">
        <f t="shared" si="0"/>
        <v>142189</v>
      </c>
      <c r="F5" s="56">
        <f t="shared" si="0"/>
        <v>142189</v>
      </c>
      <c r="G5" s="58">
        <f>SUM(B5:F5)</f>
        <v>501945</v>
      </c>
    </row>
    <row r="7" spans="1:8" ht="72" x14ac:dyDescent="0.3">
      <c r="A7" s="54" t="s">
        <v>122</v>
      </c>
    </row>
    <row r="9" spans="1:8" ht="43.2" x14ac:dyDescent="0.3">
      <c r="A9" s="54" t="s">
        <v>123</v>
      </c>
    </row>
    <row r="10" spans="1:8" x14ac:dyDescent="0.3">
      <c r="A10" s="59" t="s">
        <v>92</v>
      </c>
      <c r="B10" s="59" t="s">
        <v>93</v>
      </c>
      <c r="C10" s="59" t="s">
        <v>94</v>
      </c>
      <c r="D10" s="59" t="s">
        <v>95</v>
      </c>
      <c r="E10" s="59" t="s">
        <v>96</v>
      </c>
    </row>
    <row r="11" spans="1:8" ht="57.6" x14ac:dyDescent="0.3">
      <c r="A11" s="59" t="s">
        <v>97</v>
      </c>
      <c r="B11" s="60" t="s">
        <v>98</v>
      </c>
      <c r="C11" s="60" t="s">
        <v>99</v>
      </c>
      <c r="D11" s="60" t="s">
        <v>100</v>
      </c>
      <c r="E11" s="60" t="s">
        <v>115</v>
      </c>
    </row>
    <row r="12" spans="1:8" ht="57.6" x14ac:dyDescent="0.3">
      <c r="A12" s="59" t="s">
        <v>121</v>
      </c>
      <c r="B12" s="60" t="s">
        <v>101</v>
      </c>
      <c r="C12" s="60" t="s">
        <v>102</v>
      </c>
      <c r="D12" s="60" t="s">
        <v>103</v>
      </c>
      <c r="E12" s="60" t="s">
        <v>116</v>
      </c>
    </row>
    <row r="13" spans="1:8" ht="57.6" x14ac:dyDescent="0.3">
      <c r="A13" s="59" t="s">
        <v>104</v>
      </c>
      <c r="B13" s="60" t="s">
        <v>105</v>
      </c>
      <c r="C13" s="60" t="s">
        <v>106</v>
      </c>
      <c r="D13" s="60" t="s">
        <v>107</v>
      </c>
      <c r="E13" s="60" t="s">
        <v>117</v>
      </c>
    </row>
    <row r="14" spans="1:8" ht="43.2" x14ac:dyDescent="0.3">
      <c r="A14" s="59" t="s">
        <v>119</v>
      </c>
      <c r="B14" s="60" t="s">
        <v>108</v>
      </c>
      <c r="C14" s="60" t="s">
        <v>109</v>
      </c>
      <c r="D14" s="60" t="s">
        <v>110</v>
      </c>
      <c r="E14" s="60" t="s">
        <v>118</v>
      </c>
    </row>
    <row r="15" spans="1:8" ht="57.6" x14ac:dyDescent="0.3">
      <c r="A15" s="59" t="s">
        <v>120</v>
      </c>
      <c r="B15" s="60" t="s">
        <v>111</v>
      </c>
      <c r="C15" s="60" t="s">
        <v>112</v>
      </c>
      <c r="D15" s="60" t="s">
        <v>113</v>
      </c>
      <c r="E15" s="60" t="s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BC17E552CE50459814B45CAB38E643" ma:contentTypeVersion="16" ma:contentTypeDescription="Create a new document." ma:contentTypeScope="" ma:versionID="a2c4a0a3be967a154ef3fcd83466f29a">
  <xsd:schema xmlns:xsd="http://www.w3.org/2001/XMLSchema" xmlns:xs="http://www.w3.org/2001/XMLSchema" xmlns:p="http://schemas.microsoft.com/office/2006/metadata/properties" xmlns:ns2="006c7cb9-3c36-40e5-a5d9-86e0029a058a" xmlns:ns3="a5db53bf-fe91-4cb9-a657-3e0c4c7ee7a0" targetNamespace="http://schemas.microsoft.com/office/2006/metadata/properties" ma:root="true" ma:fieldsID="4cb9171e460dc7c1a5cf1b2c367a13c3" ns2:_="" ns3:_="">
    <xsd:import namespace="006c7cb9-3c36-40e5-a5d9-86e0029a058a"/>
    <xsd:import namespace="a5db53bf-fe91-4cb9-a657-3e0c4c7ee7a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c7cb9-3c36-40e5-a5d9-86e0029a058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c6cf274-fc21-4180-95bc-11d99ba0f523}" ma:internalName="TaxCatchAll" ma:showField="CatchAllData" ma:web="006c7cb9-3c36-40e5-a5d9-86e0029a0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b53bf-fe91-4cb9-a657-3e0c4c7ee7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073764d-e844-48d8-8cbc-d63b9d9528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6c7cb9-3c36-40e5-a5d9-86e0029a058a" xsi:nil="true"/>
    <lcf76f155ced4ddcb4097134ff3c332f xmlns="a5db53bf-fe91-4cb9-a657-3e0c4c7ee7a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F81B2-B05F-4084-B6A5-4046F4643C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6c7cb9-3c36-40e5-a5d9-86e0029a058a"/>
    <ds:schemaRef ds:uri="a5db53bf-fe91-4cb9-a657-3e0c4c7ee7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7F2A09-83EE-4733-8E40-17142DEC7D65}">
  <ds:schemaRefs>
    <ds:schemaRef ds:uri="http://www.w3.org/XML/1998/namespace"/>
    <ds:schemaRef ds:uri="http://schemas.microsoft.com/office/infopath/2007/PartnerControls"/>
    <ds:schemaRef ds:uri="http://purl.org/dc/elements/1.1/"/>
    <ds:schemaRef ds:uri="006c7cb9-3c36-40e5-a5d9-86e0029a058a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a5db53bf-fe91-4cb9-a657-3e0c4c7ee7a0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1F84ACC-DA9A-4247-AE1C-E58398DBCEA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Critical Path Method</vt:lpstr>
      <vt:lpstr>Cost Benefit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Tridib Banik</cp:lastModifiedBy>
  <cp:revision/>
  <dcterms:created xsi:type="dcterms:W3CDTF">2025-09-09T15:24:59Z</dcterms:created>
  <dcterms:modified xsi:type="dcterms:W3CDTF">2026-01-26T18:35:38Z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0x01010069BC17E552CE50459814B45CAB38E643</vt:lpwstr>
  </property>
  <property fmtid="{D5CDD505-2E9C-101B-9397-08002B2CF9AE}" pid="3" name="MediaServiceImageTags">
    <vt:lpwstr/>
  </property>
</Properties>
</file>