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wdp" ContentType="image/vnd.ms-photo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hp\Desktop\Gaskiya result\SSS 2\"/>
    </mc:Choice>
  </mc:AlternateContent>
  <xr:revisionPtr revIDLastSave="0" documentId="13_ncr:1_{8D3C4B97-201D-462E-9138-870B3C423125}" xr6:coauthVersionLast="36" xr6:coauthVersionMax="36" xr10:uidLastSave="{00000000-0000-0000-0000-000000000000}"/>
  <bookViews>
    <workbookView xWindow="0" yWindow="0" windowWidth="20490" windowHeight="7125" xr2:uid="{00000000-000D-0000-FFFF-FFFF00000000}"/>
  </bookViews>
  <sheets>
    <sheet name="SecondTerm" sheetId="4" r:id="rId1"/>
  </sheets>
  <definedNames>
    <definedName name="_xlnm.Print_Area" localSheetId="0">SecondTerm!$A$1:$K$1134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75" i="4" l="1"/>
  <c r="G1108" i="4" l="1"/>
  <c r="K1108" i="4" s="1"/>
  <c r="G1107" i="4"/>
  <c r="J1107" i="4" s="1"/>
  <c r="G1106" i="4"/>
  <c r="K1106" i="4" s="1"/>
  <c r="G1105" i="4"/>
  <c r="G1104" i="4"/>
  <c r="K1104" i="4" s="1"/>
  <c r="G1103" i="4"/>
  <c r="K1103" i="4" s="1"/>
  <c r="G1102" i="4"/>
  <c r="K1102" i="4" s="1"/>
  <c r="G1101" i="4"/>
  <c r="J1101" i="4" s="1"/>
  <c r="G1100" i="4"/>
  <c r="J1100" i="4" s="1"/>
  <c r="G1099" i="4"/>
  <c r="J1099" i="4" s="1"/>
  <c r="G1098" i="4"/>
  <c r="K1098" i="4" s="1"/>
  <c r="G1097" i="4"/>
  <c r="G1096" i="4"/>
  <c r="K1096" i="4" s="1"/>
  <c r="G1095" i="4"/>
  <c r="J1095" i="4" s="1"/>
  <c r="G1094" i="4"/>
  <c r="K1094" i="4" s="1"/>
  <c r="G1093" i="4"/>
  <c r="J1093" i="4" s="1"/>
  <c r="G1092" i="4"/>
  <c r="G1048" i="4"/>
  <c r="K1048" i="4" s="1"/>
  <c r="G1047" i="4"/>
  <c r="G1046" i="4"/>
  <c r="K1046" i="4" s="1"/>
  <c r="G1045" i="4"/>
  <c r="K1045" i="4" s="1"/>
  <c r="G1044" i="4"/>
  <c r="J1044" i="4" s="1"/>
  <c r="G1043" i="4"/>
  <c r="J1043" i="4" s="1"/>
  <c r="G1042" i="4"/>
  <c r="J1042" i="4" s="1"/>
  <c r="G1041" i="4"/>
  <c r="J1041" i="4" s="1"/>
  <c r="G1040" i="4"/>
  <c r="K1040" i="4" s="1"/>
  <c r="G1039" i="4"/>
  <c r="G1038" i="4"/>
  <c r="K1038" i="4" s="1"/>
  <c r="G1037" i="4"/>
  <c r="K1037" i="4" s="1"/>
  <c r="G1036" i="4"/>
  <c r="J1036" i="4" s="1"/>
  <c r="G1035" i="4"/>
  <c r="J1035" i="4" s="1"/>
  <c r="G1034" i="4"/>
  <c r="J1034" i="4" s="1"/>
  <c r="G1033" i="4"/>
  <c r="J1033" i="4" s="1"/>
  <c r="G1032" i="4"/>
  <c r="G988" i="4"/>
  <c r="K988" i="4" s="1"/>
  <c r="G987" i="4"/>
  <c r="J987" i="4" s="1"/>
  <c r="G986" i="4"/>
  <c r="K986" i="4" s="1"/>
  <c r="G985" i="4"/>
  <c r="J985" i="4" s="1"/>
  <c r="G984" i="4"/>
  <c r="J984" i="4" s="1"/>
  <c r="G983" i="4"/>
  <c r="J983" i="4" s="1"/>
  <c r="G982" i="4"/>
  <c r="K982" i="4" s="1"/>
  <c r="G981" i="4"/>
  <c r="G980" i="4"/>
  <c r="K980" i="4" s="1"/>
  <c r="G979" i="4"/>
  <c r="J979" i="4" s="1"/>
  <c r="G978" i="4"/>
  <c r="K978" i="4" s="1"/>
  <c r="G977" i="4"/>
  <c r="J977" i="4" s="1"/>
  <c r="G976" i="4"/>
  <c r="J976" i="4" s="1"/>
  <c r="G975" i="4"/>
  <c r="J975" i="4" s="1"/>
  <c r="G974" i="4"/>
  <c r="K974" i="4" s="1"/>
  <c r="G973" i="4"/>
  <c r="G972" i="4"/>
  <c r="K972" i="4" s="1"/>
  <c r="G928" i="4"/>
  <c r="J928" i="4" s="1"/>
  <c r="G927" i="4"/>
  <c r="J927" i="4" s="1"/>
  <c r="G926" i="4"/>
  <c r="J926" i="4" s="1"/>
  <c r="G925" i="4"/>
  <c r="J925" i="4" s="1"/>
  <c r="G924" i="4"/>
  <c r="K924" i="4" s="1"/>
  <c r="G923" i="4"/>
  <c r="G922" i="4"/>
  <c r="K922" i="4" s="1"/>
  <c r="G921" i="4"/>
  <c r="K921" i="4" s="1"/>
  <c r="G920" i="4"/>
  <c r="J920" i="4" s="1"/>
  <c r="G919" i="4"/>
  <c r="J919" i="4" s="1"/>
  <c r="G918" i="4"/>
  <c r="J918" i="4" s="1"/>
  <c r="G917" i="4"/>
  <c r="J917" i="4" s="1"/>
  <c r="G916" i="4"/>
  <c r="K916" i="4" s="1"/>
  <c r="G915" i="4"/>
  <c r="G914" i="4"/>
  <c r="K914" i="4" s="1"/>
  <c r="G913" i="4"/>
  <c r="K913" i="4" s="1"/>
  <c r="G912" i="4"/>
  <c r="K912" i="4" s="1"/>
  <c r="G868" i="4"/>
  <c r="J868" i="4" s="1"/>
  <c r="G867" i="4"/>
  <c r="J867" i="4" s="1"/>
  <c r="G866" i="4"/>
  <c r="K866" i="4" s="1"/>
  <c r="G865" i="4"/>
  <c r="G864" i="4"/>
  <c r="K864" i="4" s="1"/>
  <c r="G863" i="4"/>
  <c r="J863" i="4" s="1"/>
  <c r="G862" i="4"/>
  <c r="K862" i="4" s="1"/>
  <c r="G861" i="4"/>
  <c r="J861" i="4" s="1"/>
  <c r="G860" i="4"/>
  <c r="J860" i="4" s="1"/>
  <c r="G859" i="4"/>
  <c r="J859" i="4" s="1"/>
  <c r="G858" i="4"/>
  <c r="K858" i="4" s="1"/>
  <c r="G857" i="4"/>
  <c r="G856" i="4"/>
  <c r="K856" i="4" s="1"/>
  <c r="G855" i="4"/>
  <c r="K855" i="4" s="1"/>
  <c r="G854" i="4"/>
  <c r="K854" i="4" s="1"/>
  <c r="G853" i="4"/>
  <c r="J853" i="4" s="1"/>
  <c r="G852" i="4"/>
  <c r="G808" i="4"/>
  <c r="K808" i="4" s="1"/>
  <c r="G807" i="4"/>
  <c r="G806" i="4"/>
  <c r="K806" i="4" s="1"/>
  <c r="G805" i="4"/>
  <c r="K805" i="4" s="1"/>
  <c r="G804" i="4"/>
  <c r="K804" i="4" s="1"/>
  <c r="G803" i="4"/>
  <c r="J803" i="4" s="1"/>
  <c r="G802" i="4"/>
  <c r="J802" i="4" s="1"/>
  <c r="G801" i="4"/>
  <c r="J801" i="4" s="1"/>
  <c r="G800" i="4"/>
  <c r="K800" i="4" s="1"/>
  <c r="G799" i="4"/>
  <c r="G798" i="4"/>
  <c r="K798" i="4" s="1"/>
  <c r="G797" i="4"/>
  <c r="K797" i="4" s="1"/>
  <c r="G796" i="4"/>
  <c r="K796" i="4" s="1"/>
  <c r="G795" i="4"/>
  <c r="J795" i="4" s="1"/>
  <c r="G794" i="4"/>
  <c r="J794" i="4" s="1"/>
  <c r="G793" i="4"/>
  <c r="J793" i="4" s="1"/>
  <c r="G792" i="4"/>
  <c r="G748" i="4"/>
  <c r="K748" i="4" s="1"/>
  <c r="G747" i="4"/>
  <c r="J747" i="4" s="1"/>
  <c r="G746" i="4"/>
  <c r="K746" i="4" s="1"/>
  <c r="G745" i="4"/>
  <c r="J745" i="4" s="1"/>
  <c r="G744" i="4"/>
  <c r="J744" i="4" s="1"/>
  <c r="G743" i="4"/>
  <c r="J743" i="4" s="1"/>
  <c r="G742" i="4"/>
  <c r="K742" i="4" s="1"/>
  <c r="G741" i="4"/>
  <c r="G740" i="4"/>
  <c r="K740" i="4" s="1"/>
  <c r="G739" i="4"/>
  <c r="J739" i="4" s="1"/>
  <c r="G738" i="4"/>
  <c r="K738" i="4" s="1"/>
  <c r="G737" i="4"/>
  <c r="J737" i="4" s="1"/>
  <c r="G736" i="4"/>
  <c r="J736" i="4" s="1"/>
  <c r="G735" i="4"/>
  <c r="J735" i="4" s="1"/>
  <c r="G734" i="4"/>
  <c r="K734" i="4" s="1"/>
  <c r="G733" i="4"/>
  <c r="G732" i="4"/>
  <c r="K732" i="4" s="1"/>
  <c r="G688" i="4"/>
  <c r="J688" i="4" s="1"/>
  <c r="G687" i="4"/>
  <c r="J687" i="4" s="1"/>
  <c r="G686" i="4"/>
  <c r="J686" i="4" s="1"/>
  <c r="G685" i="4"/>
  <c r="J685" i="4" s="1"/>
  <c r="G684" i="4"/>
  <c r="K684" i="4" s="1"/>
  <c r="G683" i="4"/>
  <c r="G682" i="4"/>
  <c r="K682" i="4" s="1"/>
  <c r="G681" i="4"/>
  <c r="K681" i="4" s="1"/>
  <c r="G680" i="4"/>
  <c r="J680" i="4" s="1"/>
  <c r="G679" i="4"/>
  <c r="J679" i="4" s="1"/>
  <c r="G678" i="4"/>
  <c r="J678" i="4" s="1"/>
  <c r="G677" i="4"/>
  <c r="J677" i="4" s="1"/>
  <c r="G676" i="4"/>
  <c r="G675" i="4"/>
  <c r="G674" i="4"/>
  <c r="K674" i="4" s="1"/>
  <c r="G673" i="4"/>
  <c r="K673" i="4" s="1"/>
  <c r="G672" i="4"/>
  <c r="K672" i="4" s="1"/>
  <c r="G628" i="4"/>
  <c r="J628" i="4" s="1"/>
  <c r="G627" i="4"/>
  <c r="J627" i="4" s="1"/>
  <c r="G626" i="4"/>
  <c r="G625" i="4"/>
  <c r="G624" i="4"/>
  <c r="K624" i="4" s="1"/>
  <c r="G623" i="4"/>
  <c r="J623" i="4" s="1"/>
  <c r="G622" i="4"/>
  <c r="K622" i="4" s="1"/>
  <c r="G621" i="4"/>
  <c r="J621" i="4" s="1"/>
  <c r="G620" i="4"/>
  <c r="J620" i="4" s="1"/>
  <c r="G619" i="4"/>
  <c r="J619" i="4" s="1"/>
  <c r="G618" i="4"/>
  <c r="G617" i="4"/>
  <c r="G616" i="4"/>
  <c r="K616" i="4" s="1"/>
  <c r="G615" i="4"/>
  <c r="K615" i="4" s="1"/>
  <c r="G614" i="4"/>
  <c r="K614" i="4" s="1"/>
  <c r="G613" i="4"/>
  <c r="J613" i="4" s="1"/>
  <c r="G612" i="4"/>
  <c r="K612" i="4" s="1"/>
  <c r="G568" i="4"/>
  <c r="G567" i="4"/>
  <c r="G566" i="4"/>
  <c r="K566" i="4" s="1"/>
  <c r="G565" i="4"/>
  <c r="K565" i="4" s="1"/>
  <c r="G564" i="4"/>
  <c r="K564" i="4" s="1"/>
  <c r="G563" i="4"/>
  <c r="J563" i="4" s="1"/>
  <c r="G562" i="4"/>
  <c r="J562" i="4" s="1"/>
  <c r="G561" i="4"/>
  <c r="J561" i="4" s="1"/>
  <c r="G560" i="4"/>
  <c r="G559" i="4"/>
  <c r="G558" i="4"/>
  <c r="K558" i="4" s="1"/>
  <c r="G557" i="4"/>
  <c r="K557" i="4" s="1"/>
  <c r="G556" i="4"/>
  <c r="K556" i="4" s="1"/>
  <c r="G555" i="4"/>
  <c r="J555" i="4" s="1"/>
  <c r="G554" i="4"/>
  <c r="J554" i="4" s="1"/>
  <c r="G553" i="4"/>
  <c r="J553" i="4" s="1"/>
  <c r="G552" i="4"/>
  <c r="G501" i="4"/>
  <c r="G500" i="4"/>
  <c r="K500" i="4" s="1"/>
  <c r="G499" i="4"/>
  <c r="K499" i="4" s="1"/>
  <c r="G498" i="4"/>
  <c r="K498" i="4" s="1"/>
  <c r="G497" i="4"/>
  <c r="J497" i="4" s="1"/>
  <c r="G496" i="4"/>
  <c r="J496" i="4" s="1"/>
  <c r="G495" i="4"/>
  <c r="J495" i="4" s="1"/>
  <c r="G494" i="4"/>
  <c r="G493" i="4"/>
  <c r="G492" i="4"/>
  <c r="K492" i="4" s="1"/>
  <c r="H483" i="4"/>
  <c r="B483" i="4"/>
  <c r="H482" i="4"/>
  <c r="J480" i="4"/>
  <c r="G440" i="4"/>
  <c r="J440" i="4" s="1"/>
  <c r="G439" i="4"/>
  <c r="G438" i="4"/>
  <c r="G437" i="4"/>
  <c r="K437" i="4" s="1"/>
  <c r="G436" i="4"/>
  <c r="K436" i="4" s="1"/>
  <c r="G435" i="4"/>
  <c r="K435" i="4" s="1"/>
  <c r="G434" i="4"/>
  <c r="J434" i="4" s="1"/>
  <c r="G433" i="4"/>
  <c r="J433" i="4" s="1"/>
  <c r="G432" i="4"/>
  <c r="J432" i="4" s="1"/>
  <c r="G431" i="4"/>
  <c r="H422" i="4"/>
  <c r="B422" i="4"/>
  <c r="H421" i="4"/>
  <c r="J419" i="4"/>
  <c r="G379" i="4"/>
  <c r="J379" i="4" s="1"/>
  <c r="G378" i="4"/>
  <c r="J378" i="4" s="1"/>
  <c r="G377" i="4"/>
  <c r="J377" i="4" s="1"/>
  <c r="G376" i="4"/>
  <c r="G375" i="4"/>
  <c r="K375" i="4" s="1"/>
  <c r="G374" i="4"/>
  <c r="K374" i="4" s="1"/>
  <c r="G373" i="4"/>
  <c r="K373" i="4" s="1"/>
  <c r="G372" i="4"/>
  <c r="K372" i="4" s="1"/>
  <c r="G371" i="4"/>
  <c r="J371" i="4" s="1"/>
  <c r="G370" i="4"/>
  <c r="H361" i="4"/>
  <c r="B361" i="4"/>
  <c r="H360" i="4"/>
  <c r="J358" i="4"/>
  <c r="G318" i="4"/>
  <c r="J318" i="4" s="1"/>
  <c r="G317" i="4"/>
  <c r="K317" i="4" s="1"/>
  <c r="G316" i="4"/>
  <c r="J316" i="4" s="1"/>
  <c r="G315" i="4"/>
  <c r="J315" i="4" s="1"/>
  <c r="G314" i="4"/>
  <c r="J314" i="4" s="1"/>
  <c r="G313" i="4"/>
  <c r="K313" i="4" s="1"/>
  <c r="G312" i="4"/>
  <c r="K312" i="4" s="1"/>
  <c r="G311" i="4"/>
  <c r="K311" i="4" s="1"/>
  <c r="G310" i="4"/>
  <c r="J310" i="4" s="1"/>
  <c r="G309" i="4"/>
  <c r="K309" i="4" s="1"/>
  <c r="H300" i="4"/>
  <c r="B300" i="4"/>
  <c r="H299" i="4"/>
  <c r="B299" i="4"/>
  <c r="J297" i="4"/>
  <c r="G257" i="4"/>
  <c r="K257" i="4" s="1"/>
  <c r="G256" i="4"/>
  <c r="J256" i="4" s="1"/>
  <c r="G255" i="4"/>
  <c r="J255" i="4" s="1"/>
  <c r="G254" i="4"/>
  <c r="J254" i="4" s="1"/>
  <c r="G253" i="4"/>
  <c r="K253" i="4" s="1"/>
  <c r="G252" i="4"/>
  <c r="K252" i="4" s="1"/>
  <c r="G251" i="4"/>
  <c r="J251" i="4" s="1"/>
  <c r="G250" i="4"/>
  <c r="K250" i="4" s="1"/>
  <c r="G249" i="4"/>
  <c r="K249" i="4" s="1"/>
  <c r="G248" i="4"/>
  <c r="K248" i="4" s="1"/>
  <c r="H239" i="4"/>
  <c r="B239" i="4"/>
  <c r="H238" i="4"/>
  <c r="B238" i="4"/>
  <c r="J236" i="4"/>
  <c r="G196" i="4"/>
  <c r="J196" i="4" s="1"/>
  <c r="G195" i="4"/>
  <c r="J195" i="4" s="1"/>
  <c r="G194" i="4"/>
  <c r="J194" i="4" s="1"/>
  <c r="G193" i="4"/>
  <c r="G192" i="4"/>
  <c r="G191" i="4"/>
  <c r="G190" i="4"/>
  <c r="G189" i="4"/>
  <c r="G188" i="4"/>
  <c r="J188" i="4" s="1"/>
  <c r="G187" i="4"/>
  <c r="J187" i="4" s="1"/>
  <c r="H178" i="4"/>
  <c r="B178" i="4"/>
  <c r="H177" i="4"/>
  <c r="B177" i="4"/>
  <c r="J175" i="4"/>
  <c r="G135" i="4"/>
  <c r="J135" i="4" s="1"/>
  <c r="G134" i="4"/>
  <c r="J134" i="4" s="1"/>
  <c r="G133" i="4"/>
  <c r="G132" i="4"/>
  <c r="G131" i="4"/>
  <c r="G130" i="4"/>
  <c r="J130" i="4" s="1"/>
  <c r="G129" i="4"/>
  <c r="G128" i="4"/>
  <c r="J128" i="4" s="1"/>
  <c r="G127" i="4"/>
  <c r="J127" i="4" s="1"/>
  <c r="G126" i="4"/>
  <c r="J126" i="4" s="1"/>
  <c r="H117" i="4"/>
  <c r="B117" i="4"/>
  <c r="H116" i="4"/>
  <c r="B116" i="4"/>
  <c r="J114" i="4"/>
  <c r="G81" i="4"/>
  <c r="G80" i="4"/>
  <c r="G79" i="4"/>
  <c r="G78" i="4"/>
  <c r="J78" i="4" s="1"/>
  <c r="G77" i="4"/>
  <c r="G76" i="4"/>
  <c r="J76" i="4" s="1"/>
  <c r="J75" i="4"/>
  <c r="G74" i="4"/>
  <c r="J74" i="4" s="1"/>
  <c r="G73" i="4"/>
  <c r="G72" i="4"/>
  <c r="H63" i="4"/>
  <c r="B63" i="4"/>
  <c r="H62" i="4"/>
  <c r="B62" i="4"/>
  <c r="J60" i="4"/>
  <c r="G28" i="4"/>
  <c r="G27" i="4"/>
  <c r="G26" i="4"/>
  <c r="G25" i="4"/>
  <c r="G24" i="4"/>
  <c r="G23" i="4"/>
  <c r="G22" i="4"/>
  <c r="J22" i="4" s="1"/>
  <c r="G21" i="4"/>
  <c r="J21" i="4" s="1"/>
  <c r="G20" i="4"/>
  <c r="G19" i="4"/>
  <c r="J19" i="4" s="1"/>
  <c r="K129" i="4" l="1"/>
  <c r="J129" i="4"/>
  <c r="K191" i="4"/>
  <c r="J191" i="4"/>
  <c r="K192" i="4"/>
  <c r="J192" i="4"/>
  <c r="K131" i="4"/>
  <c r="J131" i="4"/>
  <c r="K193" i="4"/>
  <c r="J193" i="4"/>
  <c r="K132" i="4"/>
  <c r="J132" i="4"/>
  <c r="K133" i="4"/>
  <c r="J133" i="4"/>
  <c r="K79" i="4"/>
  <c r="J79" i="4"/>
  <c r="K72" i="4"/>
  <c r="J72" i="4"/>
  <c r="K189" i="4"/>
  <c r="J189" i="4"/>
  <c r="K190" i="4"/>
  <c r="J190" i="4"/>
  <c r="K27" i="4"/>
  <c r="J27" i="4"/>
  <c r="K80" i="4"/>
  <c r="J80" i="4"/>
  <c r="K25" i="4"/>
  <c r="J25" i="4"/>
  <c r="K77" i="4"/>
  <c r="J77" i="4"/>
  <c r="K24" i="4"/>
  <c r="J24" i="4"/>
  <c r="K26" i="4"/>
  <c r="J26" i="4"/>
  <c r="K81" i="4"/>
  <c r="J81" i="4"/>
  <c r="K28" i="4"/>
  <c r="J28" i="4"/>
  <c r="K73" i="4"/>
  <c r="J73" i="4"/>
  <c r="K20" i="4"/>
  <c r="J20" i="4"/>
  <c r="K23" i="4"/>
  <c r="J23" i="4"/>
  <c r="B146" i="4"/>
  <c r="H146" i="4" s="1"/>
  <c r="K146" i="4" s="1"/>
  <c r="K1044" i="4"/>
  <c r="J558" i="4"/>
  <c r="J565" i="4"/>
  <c r="K918" i="4"/>
  <c r="J373" i="4"/>
  <c r="K747" i="4"/>
  <c r="K863" i="4"/>
  <c r="J855" i="4"/>
  <c r="K78" i="4"/>
  <c r="J372" i="4"/>
  <c r="K688" i="4"/>
  <c r="J746" i="4"/>
  <c r="K920" i="4"/>
  <c r="K251" i="4"/>
  <c r="J492" i="4"/>
  <c r="J557" i="4"/>
  <c r="K680" i="4"/>
  <c r="J375" i="4"/>
  <c r="J435" i="4"/>
  <c r="K613" i="4"/>
  <c r="K744" i="4"/>
  <c r="J798" i="4"/>
  <c r="J804" i="4"/>
  <c r="K926" i="4"/>
  <c r="K1095" i="4"/>
  <c r="J1102" i="4"/>
  <c r="K21" i="4"/>
  <c r="J257" i="4"/>
  <c r="K318" i="4"/>
  <c r="K621" i="4"/>
  <c r="K677" i="4"/>
  <c r="K739" i="4"/>
  <c r="J978" i="4"/>
  <c r="K984" i="4"/>
  <c r="K555" i="4"/>
  <c r="J616" i="4"/>
  <c r="K678" i="4"/>
  <c r="J796" i="4"/>
  <c r="J806" i="4"/>
  <c r="J862" i="4"/>
  <c r="K867" i="4"/>
  <c r="J986" i="4"/>
  <c r="K1036" i="4"/>
  <c r="K1043" i="4"/>
  <c r="K434" i="4"/>
  <c r="J624" i="4"/>
  <c r="K686" i="4"/>
  <c r="K803" i="4"/>
  <c r="J309" i="4"/>
  <c r="K433" i="4"/>
  <c r="J437" i="4"/>
  <c r="J614" i="4"/>
  <c r="K736" i="4"/>
  <c r="K795" i="4"/>
  <c r="J854" i="4"/>
  <c r="K859" i="4"/>
  <c r="K925" i="4"/>
  <c r="B1112" i="4"/>
  <c r="H1112" i="4" s="1"/>
  <c r="K1112" i="4" s="1"/>
  <c r="J498" i="4"/>
  <c r="K562" i="4"/>
  <c r="J566" i="4"/>
  <c r="K979" i="4"/>
  <c r="J1038" i="4"/>
  <c r="J1103" i="4"/>
  <c r="K254" i="4"/>
  <c r="K310" i="4"/>
  <c r="J317" i="4"/>
  <c r="K379" i="4"/>
  <c r="J499" i="4"/>
  <c r="K563" i="4"/>
  <c r="J738" i="4"/>
  <c r="K976" i="4"/>
  <c r="K1035" i="4"/>
  <c r="J1094" i="4"/>
  <c r="K1099" i="4"/>
  <c r="K135" i="4"/>
  <c r="K685" i="4"/>
  <c r="B872" i="4"/>
  <c r="H872" i="4" s="1"/>
  <c r="K872" i="4" s="1"/>
  <c r="K917" i="4"/>
  <c r="K928" i="4"/>
  <c r="K987" i="4"/>
  <c r="J1046" i="4"/>
  <c r="J564" i="4"/>
  <c r="J674" i="4"/>
  <c r="K793" i="4"/>
  <c r="K801" i="4"/>
  <c r="K852" i="4"/>
  <c r="K919" i="4"/>
  <c r="K927" i="4"/>
  <c r="K1033" i="4"/>
  <c r="K1041" i="4"/>
  <c r="K1092" i="4"/>
  <c r="K1100" i="4"/>
  <c r="K130" i="4"/>
  <c r="K134" i="4"/>
  <c r="K188" i="4"/>
  <c r="J249" i="4"/>
  <c r="K256" i="4"/>
  <c r="K371" i="4"/>
  <c r="J374" i="4"/>
  <c r="J436" i="4"/>
  <c r="J556" i="4"/>
  <c r="J615" i="4"/>
  <c r="K620" i="4"/>
  <c r="K623" i="4"/>
  <c r="B692" i="4"/>
  <c r="H692" i="4" s="1"/>
  <c r="K692" i="4" s="1"/>
  <c r="K735" i="4"/>
  <c r="K743" i="4"/>
  <c r="J797" i="4"/>
  <c r="J805" i="4"/>
  <c r="B932" i="4"/>
  <c r="H932" i="4" s="1"/>
  <c r="K932" i="4" s="1"/>
  <c r="K975" i="4"/>
  <c r="K983" i="4"/>
  <c r="J1037" i="4"/>
  <c r="J1045" i="4"/>
  <c r="J1104" i="4"/>
  <c r="J312" i="4"/>
  <c r="K628" i="4"/>
  <c r="J682" i="4"/>
  <c r="K687" i="4"/>
  <c r="K860" i="4"/>
  <c r="K868" i="4"/>
  <c r="J914" i="4"/>
  <c r="J922" i="4"/>
  <c r="K22" i="4"/>
  <c r="K76" i="4"/>
  <c r="J252" i="4"/>
  <c r="K497" i="4"/>
  <c r="J500" i="4"/>
  <c r="J672" i="4"/>
  <c r="K794" i="4"/>
  <c r="K802" i="4"/>
  <c r="K853" i="4"/>
  <c r="J856" i="4"/>
  <c r="K861" i="4"/>
  <c r="J864" i="4"/>
  <c r="J912" i="4"/>
  <c r="K1034" i="4"/>
  <c r="K1042" i="4"/>
  <c r="K1093" i="4"/>
  <c r="J1096" i="4"/>
  <c r="K1101" i="4"/>
  <c r="K496" i="4"/>
  <c r="K679" i="4"/>
  <c r="J250" i="4"/>
  <c r="J253" i="4"/>
  <c r="B31" i="4"/>
  <c r="H31" i="4" s="1"/>
  <c r="K31" i="4" s="1"/>
  <c r="J311" i="4"/>
  <c r="K316" i="4"/>
  <c r="K554" i="4"/>
  <c r="J622" i="4"/>
  <c r="J673" i="4"/>
  <c r="J681" i="4"/>
  <c r="J732" i="4"/>
  <c r="K737" i="4"/>
  <c r="J740" i="4"/>
  <c r="K745" i="4"/>
  <c r="J748" i="4"/>
  <c r="J913" i="4"/>
  <c r="J921" i="4"/>
  <c r="J972" i="4"/>
  <c r="K977" i="4"/>
  <c r="J980" i="4"/>
  <c r="K985" i="4"/>
  <c r="J988" i="4"/>
  <c r="K1107" i="4"/>
  <c r="K75" i="4"/>
  <c r="K378" i="4"/>
  <c r="B1052" i="4"/>
  <c r="H1052" i="4" s="1"/>
  <c r="K1052" i="4" s="1"/>
  <c r="K19" i="4"/>
  <c r="B85" i="4"/>
  <c r="H85" i="4" s="1"/>
  <c r="K85" i="4" s="1"/>
  <c r="K126" i="4"/>
  <c r="K194" i="4"/>
  <c r="J313" i="4"/>
  <c r="K432" i="4"/>
  <c r="K440" i="4"/>
  <c r="K494" i="4"/>
  <c r="J494" i="4"/>
  <c r="K552" i="4"/>
  <c r="J552" i="4"/>
  <c r="K560" i="4"/>
  <c r="J560" i="4"/>
  <c r="K568" i="4"/>
  <c r="J568" i="4"/>
  <c r="K618" i="4"/>
  <c r="J618" i="4"/>
  <c r="K626" i="4"/>
  <c r="J626" i="4"/>
  <c r="K915" i="4"/>
  <c r="J915" i="4"/>
  <c r="K923" i="4"/>
  <c r="J923" i="4"/>
  <c r="B572" i="4"/>
  <c r="H572" i="4" s="1"/>
  <c r="K572" i="4" s="1"/>
  <c r="K127" i="4"/>
  <c r="K195" i="4"/>
  <c r="K314" i="4"/>
  <c r="K376" i="4"/>
  <c r="J376" i="4"/>
  <c r="K495" i="4"/>
  <c r="K553" i="4"/>
  <c r="K561" i="4"/>
  <c r="K619" i="4"/>
  <c r="K627" i="4"/>
  <c r="K857" i="4"/>
  <c r="J857" i="4"/>
  <c r="K865" i="4"/>
  <c r="J865" i="4"/>
  <c r="B390" i="4"/>
  <c r="H390" i="4" s="1"/>
  <c r="K390" i="4" s="1"/>
  <c r="J370" i="4"/>
  <c r="B632" i="4"/>
  <c r="H632" i="4" s="1"/>
  <c r="K632" i="4" s="1"/>
  <c r="K733" i="4"/>
  <c r="J733" i="4"/>
  <c r="K741" i="4"/>
  <c r="J741" i="4"/>
  <c r="B752" i="4"/>
  <c r="H752" i="4" s="1"/>
  <c r="K752" i="4" s="1"/>
  <c r="K799" i="4"/>
  <c r="J799" i="4"/>
  <c r="K807" i="4"/>
  <c r="J807" i="4"/>
  <c r="K1105" i="4"/>
  <c r="J1105" i="4"/>
  <c r="K74" i="4"/>
  <c r="K128" i="4"/>
  <c r="K196" i="4"/>
  <c r="B329" i="4"/>
  <c r="H329" i="4" s="1"/>
  <c r="K329" i="4" s="1"/>
  <c r="K315" i="4"/>
  <c r="K370" i="4"/>
  <c r="K377" i="4"/>
  <c r="B812" i="4"/>
  <c r="H812" i="4" s="1"/>
  <c r="K812" i="4" s="1"/>
  <c r="K1097" i="4"/>
  <c r="J1097" i="4"/>
  <c r="J248" i="4"/>
  <c r="B268" i="4"/>
  <c r="H268" i="4" s="1"/>
  <c r="K268" i="4" s="1"/>
  <c r="K438" i="4"/>
  <c r="J438" i="4"/>
  <c r="K973" i="4"/>
  <c r="J973" i="4"/>
  <c r="K981" i="4"/>
  <c r="J981" i="4"/>
  <c r="B992" i="4"/>
  <c r="H992" i="4" s="1"/>
  <c r="K992" i="4" s="1"/>
  <c r="K1039" i="4"/>
  <c r="J1039" i="4"/>
  <c r="K1047" i="4"/>
  <c r="J1047" i="4"/>
  <c r="K431" i="4"/>
  <c r="J431" i="4"/>
  <c r="K439" i="4"/>
  <c r="J439" i="4"/>
  <c r="K675" i="4"/>
  <c r="J675" i="4"/>
  <c r="K683" i="4"/>
  <c r="J683" i="4"/>
  <c r="B207" i="4"/>
  <c r="H207" i="4" s="1"/>
  <c r="K207" i="4" s="1"/>
  <c r="K187" i="4"/>
  <c r="K255" i="4"/>
  <c r="B451" i="4"/>
  <c r="H451" i="4" s="1"/>
  <c r="K451" i="4" s="1"/>
  <c r="K493" i="4"/>
  <c r="J493" i="4"/>
  <c r="K501" i="4"/>
  <c r="J501" i="4"/>
  <c r="B512" i="4"/>
  <c r="H512" i="4" s="1"/>
  <c r="K512" i="4" s="1"/>
  <c r="K559" i="4"/>
  <c r="J559" i="4"/>
  <c r="K567" i="4"/>
  <c r="J567" i="4"/>
  <c r="K617" i="4"/>
  <c r="J617" i="4"/>
  <c r="K625" i="4"/>
  <c r="J625" i="4"/>
  <c r="K676" i="4"/>
  <c r="J676" i="4"/>
  <c r="J612" i="4"/>
  <c r="J852" i="4"/>
  <c r="J1092" i="4"/>
  <c r="J1108" i="4"/>
  <c r="J684" i="4"/>
  <c r="J734" i="4"/>
  <c r="J742" i="4"/>
  <c r="J792" i="4"/>
  <c r="J800" i="4"/>
  <c r="J808" i="4"/>
  <c r="J858" i="4"/>
  <c r="J866" i="4"/>
  <c r="J916" i="4"/>
  <c r="J924" i="4"/>
  <c r="J974" i="4"/>
  <c r="J982" i="4"/>
  <c r="J1032" i="4"/>
  <c r="J1040" i="4"/>
  <c r="J1048" i="4"/>
  <c r="J1098" i="4"/>
  <c r="J1106" i="4"/>
  <c r="K792" i="4"/>
  <c r="K1032" i="4"/>
</calcChain>
</file>

<file path=xl/sharedStrings.xml><?xml version="1.0" encoding="utf-8"?>
<sst xmlns="http://schemas.openxmlformats.org/spreadsheetml/2006/main" count="2208" uniqueCount="172">
  <si>
    <t>GASKIYA HIGH SCHOOL, JOS</t>
  </si>
  <si>
    <t xml:space="preserve">NO 11 Kashim Ibrahim Street, Jos North and Diye-Tohwot, Zaramaganda, Jos South, Plateau State </t>
  </si>
  <si>
    <t>PLATEAU STATE MINISTRY OF EDUCATION</t>
  </si>
  <si>
    <t>JUNIOR SECONDARY SCHOOL TERMLY REPORT</t>
  </si>
  <si>
    <t>CORE SUBJECTS</t>
  </si>
  <si>
    <t>ACADEMIC RECORDS</t>
  </si>
  <si>
    <t>English</t>
  </si>
  <si>
    <t>Mathematics</t>
  </si>
  <si>
    <t>Hausa</t>
  </si>
  <si>
    <t>Social Studies</t>
  </si>
  <si>
    <t>C.R.K</t>
  </si>
  <si>
    <t>Basic Science</t>
  </si>
  <si>
    <t>P.H.E</t>
  </si>
  <si>
    <t>Civic Education</t>
  </si>
  <si>
    <t>Basic Technology</t>
  </si>
  <si>
    <t>Home Economics</t>
  </si>
  <si>
    <t>Business Studies</t>
  </si>
  <si>
    <t>Computer</t>
  </si>
  <si>
    <t>French</t>
  </si>
  <si>
    <t>History</t>
  </si>
  <si>
    <t>Music</t>
  </si>
  <si>
    <t>Practical Agric.</t>
  </si>
  <si>
    <t>ASSIGNMENTS/TEST</t>
  </si>
  <si>
    <t>Marks</t>
  </si>
  <si>
    <t xml:space="preserve">EXAM </t>
  </si>
  <si>
    <t>Total</t>
  </si>
  <si>
    <t>Scores</t>
  </si>
  <si>
    <t xml:space="preserve">Class </t>
  </si>
  <si>
    <t>Average</t>
  </si>
  <si>
    <t>Remarks</t>
  </si>
  <si>
    <t>Ratings</t>
  </si>
  <si>
    <t>BEHAVIOUR AND ACTIVITIES</t>
  </si>
  <si>
    <t>Punctuality</t>
  </si>
  <si>
    <t>Attendance in Class</t>
  </si>
  <si>
    <t>Attentiveness in Class</t>
  </si>
  <si>
    <t>Carrying out Assignments</t>
  </si>
  <si>
    <t>Participation in School Activities</t>
  </si>
  <si>
    <t xml:space="preserve">Neatness </t>
  </si>
  <si>
    <t>Honesty</t>
  </si>
  <si>
    <t>Self Control</t>
  </si>
  <si>
    <t>Relationship with Others</t>
  </si>
  <si>
    <t>Helping Others</t>
  </si>
  <si>
    <t>Games, Sports</t>
  </si>
  <si>
    <t>Handling of Tools, Lab &amp; Workshop</t>
  </si>
  <si>
    <t>A</t>
  </si>
  <si>
    <t>B</t>
  </si>
  <si>
    <t>C</t>
  </si>
  <si>
    <t>D</t>
  </si>
  <si>
    <t>E</t>
  </si>
  <si>
    <t>AVERAGE:</t>
  </si>
  <si>
    <t>=</t>
  </si>
  <si>
    <t>KEY TO RATING</t>
  </si>
  <si>
    <t>A   =    Excellent</t>
  </si>
  <si>
    <t>B   =    V.Good</t>
  </si>
  <si>
    <t>C   =    Good</t>
  </si>
  <si>
    <t>D   =    Pass</t>
  </si>
  <si>
    <t>E   =    Fair</t>
  </si>
  <si>
    <t>F   =    Fail</t>
  </si>
  <si>
    <t>TOTAL =</t>
  </si>
  <si>
    <t>Exam No.:</t>
  </si>
  <si>
    <t xml:space="preserve">Name of Student: </t>
  </si>
  <si>
    <t xml:space="preserve">State of Origin: </t>
  </si>
  <si>
    <t xml:space="preserve">No. in Class: </t>
  </si>
  <si>
    <t>Term:</t>
  </si>
  <si>
    <t>First Term 24/25 Session</t>
  </si>
  <si>
    <t xml:space="preserve"> Position</t>
  </si>
  <si>
    <t>Subject</t>
  </si>
  <si>
    <t>Grade</t>
  </si>
  <si>
    <t>LGA:</t>
  </si>
  <si>
    <t>Sex:</t>
  </si>
  <si>
    <t xml:space="preserve">Position: </t>
  </si>
  <si>
    <t>Term Ending:</t>
  </si>
  <si>
    <t xml:space="preserve">School Fees Paid: </t>
  </si>
  <si>
    <t>Next Term Begins:</t>
  </si>
  <si>
    <t>Fees Owed:</t>
  </si>
  <si>
    <t>Class:</t>
  </si>
  <si>
    <t>Assignment</t>
  </si>
  <si>
    <t>Test</t>
  </si>
  <si>
    <t xml:space="preserve">Form Master's Remark: </t>
  </si>
  <si>
    <t>An excellent result, keep it up!</t>
  </si>
  <si>
    <t xml:space="preserve">Signature/Date: </t>
  </si>
  <si>
    <t xml:space="preserve">Principal's Remark: </t>
  </si>
  <si>
    <t>CCA</t>
  </si>
  <si>
    <t>OO1</t>
  </si>
  <si>
    <t>PLATEAU</t>
  </si>
  <si>
    <t>MALE</t>
  </si>
  <si>
    <t>13th December, 2024</t>
  </si>
  <si>
    <t>6th January, 2025</t>
  </si>
  <si>
    <t>OO2</t>
  </si>
  <si>
    <t>OO3</t>
  </si>
  <si>
    <t>OO5</t>
  </si>
  <si>
    <t>FEMALE</t>
  </si>
  <si>
    <t>JSS 2</t>
  </si>
  <si>
    <t>OO4</t>
  </si>
  <si>
    <t>DAVID JONAH</t>
  </si>
  <si>
    <t>HABIB OLUKANMI</t>
  </si>
  <si>
    <t>OO6</t>
  </si>
  <si>
    <t>FAVOUR ODOEMENE</t>
  </si>
  <si>
    <t>OO7</t>
  </si>
  <si>
    <t>FARHA MUSTAPHA</t>
  </si>
  <si>
    <t>OO8</t>
  </si>
  <si>
    <t>GRATEFUL CHIDIOGO OKAFOR</t>
  </si>
  <si>
    <t>OO9</t>
  </si>
  <si>
    <t>SHAKIRAT OLUKANMI</t>
  </si>
  <si>
    <t>O1O</t>
  </si>
  <si>
    <t>FATIMA MANSUR ADAM</t>
  </si>
  <si>
    <t>O11</t>
  </si>
  <si>
    <t>NISSI VICTOR</t>
  </si>
  <si>
    <t>O12</t>
  </si>
  <si>
    <t>15th December, 2024</t>
  </si>
  <si>
    <t>JAMES OTHNIEL GEORGE</t>
  </si>
  <si>
    <t>JSS 3</t>
  </si>
  <si>
    <t>ODOEMENE PRAISE</t>
  </si>
  <si>
    <t>1st</t>
  </si>
  <si>
    <t>2nd</t>
  </si>
  <si>
    <t>5th</t>
  </si>
  <si>
    <t>4th</t>
  </si>
  <si>
    <t>3rd</t>
  </si>
  <si>
    <t>6th</t>
  </si>
  <si>
    <t>7th</t>
  </si>
  <si>
    <t>8th</t>
  </si>
  <si>
    <t>9th</t>
  </si>
  <si>
    <t>10th</t>
  </si>
  <si>
    <t>11th</t>
  </si>
  <si>
    <t>12th</t>
  </si>
  <si>
    <r>
      <t>ü</t>
    </r>
    <r>
      <rPr>
        <sz val="36"/>
        <color rgb="FF0070C0"/>
        <rFont val="Calibri"/>
        <family val="2"/>
        <scheme val="minor"/>
      </rPr>
      <t xml:space="preserve">   </t>
    </r>
  </si>
  <si>
    <t>A good result, with more effort, you can do better next term</t>
  </si>
  <si>
    <t>A good performance, you can do better next term.</t>
  </si>
  <si>
    <t>An excellent result, keep it up next term!</t>
  </si>
  <si>
    <t>An excellent result, keep the flag higher!</t>
  </si>
  <si>
    <t>A good performance, you need to improve in mathematics next term.</t>
  </si>
  <si>
    <t>A good performance, you need to improve in English and Mathematics.</t>
  </si>
  <si>
    <t>A good performance, you need to improve in English next term.</t>
  </si>
  <si>
    <t>A very good result, keep it up!</t>
  </si>
  <si>
    <t>A very good performance, keep it up!</t>
  </si>
  <si>
    <t>A good performance, you need to improve in Mathematics.</t>
  </si>
  <si>
    <t>A fair result, you need to work on yourself next term!</t>
  </si>
  <si>
    <t>A fair performance, you need to work hard next term!</t>
  </si>
  <si>
    <t>A good performance, you need to improve in English and Math.</t>
  </si>
  <si>
    <t>MANGU</t>
  </si>
  <si>
    <t>25th March, 2025</t>
  </si>
  <si>
    <t>28th April, 2025</t>
  </si>
  <si>
    <t>JOS SOUTH</t>
  </si>
  <si>
    <t>KOGI</t>
  </si>
  <si>
    <t>SELE VINCENT</t>
  </si>
  <si>
    <t xml:space="preserve">SCIENCE </t>
  </si>
  <si>
    <t>DAVOU SHEDRACK NTYANG</t>
  </si>
  <si>
    <t>GODWIN DEBORAH OJOCHENEMI</t>
  </si>
  <si>
    <t>OFU</t>
  </si>
  <si>
    <t>SENIOR SECONDARY SCHOOL TERMLY REPORT</t>
  </si>
  <si>
    <t>PRECIOUS IBRAHIM LURET</t>
  </si>
  <si>
    <t>OLUSAKIN H. SIMILOUWA</t>
  </si>
  <si>
    <t>OSUN</t>
  </si>
  <si>
    <t>OBOKUN</t>
  </si>
  <si>
    <t>ADAMAWA</t>
  </si>
  <si>
    <t>MICHIKA</t>
  </si>
  <si>
    <t>GODFREY ELIJAH</t>
  </si>
  <si>
    <t>Physics</t>
  </si>
  <si>
    <t>Chemistry</t>
  </si>
  <si>
    <t>Biology</t>
  </si>
  <si>
    <t>Geography</t>
  </si>
  <si>
    <t>Additional Maths</t>
  </si>
  <si>
    <t>Economics</t>
  </si>
  <si>
    <t>Animal Husbandry</t>
  </si>
  <si>
    <t>MOSES MESERU</t>
  </si>
  <si>
    <t>KABBA</t>
  </si>
  <si>
    <t>ADEJOH DESTINY JONAH</t>
  </si>
  <si>
    <t>SS 2</t>
  </si>
  <si>
    <t>OLAMABORO</t>
  </si>
  <si>
    <t>Second Term 24/25 Session</t>
  </si>
  <si>
    <t xml:space="preserve">Diye-Tohwot, Zaramaganda, Jos South, Plateau State </t>
  </si>
  <si>
    <t>7th April,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</si>
</sst>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family val="2"/>
      <scheme val="minor"/>
    </font>
    <font>
      <sz val="14"/>
      <color theme="1"/>
      <name val="Tahoma"/>
      <family val="2"/>
    </font>
    <font>
      <b/>
      <sz val="18"/>
      <color rgb="FF00B0F0"/>
      <name val="Tahoma"/>
      <family val="2"/>
    </font>
    <font>
      <b/>
      <sz val="14"/>
      <color theme="1"/>
      <name val="Tahoma"/>
      <family val="2"/>
    </font>
    <font>
      <b/>
      <sz val="22"/>
      <color rgb="FF002060"/>
      <name val="Tahoma"/>
      <family val="2"/>
    </font>
    <font>
      <b/>
      <sz val="24"/>
      <color rgb="FF002060"/>
      <name val="Tahoma"/>
      <family val="2"/>
    </font>
    <font>
      <b/>
      <sz val="20"/>
      <color rgb="FF0070C0"/>
      <name val="Tahoma"/>
      <family val="2"/>
    </font>
    <font>
      <b/>
      <sz val="20"/>
      <color theme="1"/>
      <name val="Tahoma"/>
      <family val="2"/>
    </font>
    <font>
      <sz val="20"/>
      <color theme="1"/>
      <name val="Tahoma"/>
      <family val="2"/>
    </font>
    <font>
      <b/>
      <sz val="20"/>
      <color theme="0"/>
      <name val="Tahoma"/>
      <family val="2"/>
    </font>
    <font>
      <b/>
      <sz val="20"/>
      <color theme="8"/>
      <name val="Tahoma"/>
      <family val="2"/>
    </font>
    <font>
      <sz val="24"/>
      <color theme="1"/>
      <name val="Tahoma"/>
      <family val="2"/>
    </font>
    <font>
      <b/>
      <sz val="24"/>
      <color theme="1"/>
      <name val="Tahoma"/>
      <family val="2"/>
    </font>
    <font>
      <b/>
      <sz val="24"/>
      <color rgb="FF0070C0"/>
      <name val="Tahoma"/>
      <family val="2"/>
    </font>
    <font>
      <b/>
      <u/>
      <sz val="24"/>
      <color rgb="FF0070C0"/>
      <name val="Tahoma"/>
      <family val="2"/>
    </font>
    <font>
      <b/>
      <sz val="22"/>
      <color rgb="FF0070C0"/>
      <name val="Tahoma"/>
      <family val="2"/>
    </font>
    <font>
      <sz val="22"/>
      <color rgb="FF0070C0"/>
      <name val="Tahoma"/>
      <family val="2"/>
    </font>
    <font>
      <sz val="26"/>
      <color theme="1"/>
      <name val="Tahoma"/>
      <family val="2"/>
    </font>
    <font>
      <b/>
      <sz val="26"/>
      <color rgb="FF0070C0"/>
      <name val="Tahoma"/>
      <family val="2"/>
    </font>
    <font>
      <b/>
      <sz val="26"/>
      <color theme="1"/>
      <name val="Tahoma"/>
      <family val="2"/>
    </font>
    <font>
      <sz val="28"/>
      <color theme="1"/>
      <name val="Tahoma"/>
      <family val="2"/>
    </font>
    <font>
      <b/>
      <sz val="28"/>
      <color theme="1"/>
      <name val="Tahoma"/>
      <family val="2"/>
    </font>
    <font>
      <b/>
      <sz val="24"/>
      <color theme="0"/>
      <name val="Tahoma"/>
      <family val="2"/>
    </font>
    <font>
      <b/>
      <sz val="28"/>
      <color theme="0"/>
      <name val="Tahoma"/>
      <family val="2"/>
    </font>
    <font>
      <b/>
      <sz val="65"/>
      <color rgb="FF002060"/>
      <name val="Tahoma"/>
      <family val="2"/>
    </font>
    <font>
      <b/>
      <sz val="36"/>
      <color rgb="FF00B0F0"/>
      <name val="Tahoma"/>
      <family val="2"/>
    </font>
    <font>
      <b/>
      <sz val="45"/>
      <color rgb="FF002060"/>
      <name val="Tahoma"/>
      <family val="2"/>
    </font>
    <font>
      <b/>
      <u/>
      <sz val="18"/>
      <color rgb="FF002060"/>
      <name val="Tahoma"/>
      <family val="2"/>
    </font>
    <font>
      <sz val="36"/>
      <color rgb="FF0070C0"/>
      <name val="Wingdings"/>
      <charset val="2"/>
    </font>
    <font>
      <sz val="36"/>
      <color rgb="FF0070C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indexed="64"/>
      </left>
      <right style="thin">
        <color indexed="64"/>
      </right>
      <top/>
      <bottom style="thin">
        <color rgb="FF002060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1" fillId="0" borderId="0" xfId="0" applyFont="1"/>
    <xf numFmtId="0" fontId="3" fillId="0" borderId="0" xfId="0" applyFont="1" applyAlignment="1">
      <alignment horizontal="left"/>
    </xf>
    <xf numFmtId="0" fontId="8" fillId="0" borderId="0" xfId="0" applyFont="1"/>
    <xf numFmtId="0" fontId="7" fillId="0" borderId="1" xfId="0" applyFont="1" applyBorder="1"/>
    <xf numFmtId="0" fontId="7" fillId="0" borderId="0" xfId="0" applyFont="1"/>
    <xf numFmtId="0" fontId="8" fillId="0" borderId="1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Border="1"/>
    <xf numFmtId="0" fontId="7" fillId="0" borderId="1" xfId="0" applyFont="1" applyBorder="1" applyAlignment="1">
      <alignment horizontal="center"/>
    </xf>
    <xf numFmtId="0" fontId="10" fillId="0" borderId="0" xfId="0" applyFont="1"/>
    <xf numFmtId="0" fontId="7" fillId="0" borderId="0" xfId="0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0" fontId="11" fillId="0" borderId="0" xfId="0" applyFont="1"/>
    <xf numFmtId="0" fontId="12" fillId="0" borderId="0" xfId="0" applyFont="1"/>
    <xf numFmtId="0" fontId="12" fillId="0" borderId="0" xfId="0" applyFont="1" applyAlignment="1"/>
    <xf numFmtId="0" fontId="13" fillId="0" borderId="0" xfId="0" applyFont="1" applyAlignment="1"/>
    <xf numFmtId="0" fontId="14" fillId="0" borderId="0" xfId="0" applyFont="1" applyAlignment="1">
      <alignment horizontal="left"/>
    </xf>
    <xf numFmtId="0" fontId="18" fillId="0" borderId="0" xfId="0" applyFont="1" applyAlignment="1">
      <alignment horizontal="left"/>
    </xf>
    <xf numFmtId="0" fontId="17" fillId="0" borderId="0" xfId="0" applyFont="1"/>
    <xf numFmtId="0" fontId="19" fillId="0" borderId="0" xfId="0" applyFont="1" applyAlignment="1"/>
    <xf numFmtId="0" fontId="20" fillId="0" borderId="0" xfId="0" applyFont="1"/>
    <xf numFmtId="0" fontId="22" fillId="2" borderId="0" xfId="0" applyFont="1" applyFill="1"/>
    <xf numFmtId="0" fontId="19" fillId="0" borderId="0" xfId="0" applyFont="1"/>
    <xf numFmtId="0" fontId="19" fillId="0" borderId="1" xfId="0" applyFont="1" applyBorder="1"/>
    <xf numFmtId="0" fontId="5" fillId="0" borderId="1" xfId="0" applyFont="1" applyBorder="1"/>
    <xf numFmtId="0" fontId="5" fillId="0" borderId="3" xfId="0" applyFont="1" applyBorder="1"/>
    <xf numFmtId="0" fontId="5" fillId="0" borderId="8" xfId="0" applyFont="1" applyBorder="1" applyAlignment="1">
      <alignment horizontal="center"/>
    </xf>
    <xf numFmtId="9" fontId="5" fillId="0" borderId="6" xfId="0" applyNumberFormat="1" applyFont="1" applyBorder="1" applyAlignment="1">
      <alignment horizontal="center"/>
    </xf>
    <xf numFmtId="0" fontId="4" fillId="0" borderId="1" xfId="0" applyFont="1" applyBorder="1" applyAlignment="1">
      <alignment horizontal="left" vertical="center"/>
    </xf>
    <xf numFmtId="0" fontId="19" fillId="0" borderId="6" xfId="0" applyFont="1" applyBorder="1" applyAlignment="1">
      <alignment horizontal="center"/>
    </xf>
    <xf numFmtId="0" fontId="19" fillId="0" borderId="6" xfId="0" applyFont="1" applyBorder="1"/>
    <xf numFmtId="0" fontId="19" fillId="0" borderId="1" xfId="0" applyFont="1" applyBorder="1" applyAlignment="1">
      <alignment horizontal="center"/>
    </xf>
    <xf numFmtId="0" fontId="19" fillId="0" borderId="2" xfId="0" applyFont="1" applyBorder="1" applyAlignment="1">
      <alignment horizontal="left"/>
    </xf>
    <xf numFmtId="0" fontId="19" fillId="0" borderId="1" xfId="0" applyFont="1" applyBorder="1" applyAlignment="1">
      <alignment horizontal="left"/>
    </xf>
    <xf numFmtId="0" fontId="21" fillId="0" borderId="0" xfId="0" applyFont="1" applyAlignment="1">
      <alignment horizontal="left" vertical="center"/>
    </xf>
    <xf numFmtId="0" fontId="21" fillId="0" borderId="0" xfId="0" applyFont="1"/>
    <xf numFmtId="2" fontId="19" fillId="0" borderId="6" xfId="0" applyNumberFormat="1" applyFont="1" applyBorder="1" applyAlignment="1">
      <alignment horizontal="center"/>
    </xf>
    <xf numFmtId="2" fontId="19" fillId="0" borderId="1" xfId="0" applyNumberFormat="1" applyFont="1" applyBorder="1" applyAlignment="1">
      <alignment horizontal="center"/>
    </xf>
    <xf numFmtId="0" fontId="20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12" fillId="0" borderId="0" xfId="0" applyFont="1" applyAlignment="1">
      <alignment vertical="top"/>
    </xf>
    <xf numFmtId="0" fontId="28" fillId="0" borderId="15" xfId="0" applyFont="1" applyBorder="1" applyAlignment="1">
      <alignment horizontal="center" vertical="center"/>
    </xf>
    <xf numFmtId="0" fontId="19" fillId="0" borderId="0" xfId="0" applyFont="1" applyAlignment="1">
      <alignment horizontal="left"/>
    </xf>
    <xf numFmtId="0" fontId="5" fillId="0" borderId="11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21" fillId="0" borderId="0" xfId="0" applyFont="1" applyAlignment="1">
      <alignment horizontal="center" vertical="center"/>
    </xf>
    <xf numFmtId="0" fontId="19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5" fillId="0" borderId="9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17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4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19" fillId="4" borderId="1" xfId="0" applyFont="1" applyFill="1" applyBorder="1" applyAlignment="1">
      <alignment horizontal="center"/>
    </xf>
    <xf numFmtId="0" fontId="23" fillId="2" borderId="12" xfId="0" applyFont="1" applyFill="1" applyBorder="1" applyAlignment="1">
      <alignment horizontal="center"/>
    </xf>
    <xf numFmtId="0" fontId="16" fillId="0" borderId="1" xfId="0" applyFont="1" applyBorder="1"/>
    <xf numFmtId="0" fontId="15" fillId="0" borderId="3" xfId="0" applyFont="1" applyBorder="1" applyAlignment="1">
      <alignment horizontal="left"/>
    </xf>
    <xf numFmtId="0" fontId="15" fillId="0" borderId="4" xfId="0" applyFont="1" applyBorder="1" applyAlignment="1">
      <alignment horizontal="left"/>
    </xf>
    <xf numFmtId="0" fontId="15" fillId="0" borderId="5" xfId="0" applyFont="1" applyBorder="1" applyAlignment="1">
      <alignment horizontal="left"/>
    </xf>
    <xf numFmtId="0" fontId="21" fillId="0" borderId="0" xfId="0" applyFont="1" applyAlignment="1">
      <alignment horizontal="center"/>
    </xf>
    <xf numFmtId="0" fontId="21" fillId="0" borderId="12" xfId="0" applyFont="1" applyBorder="1" applyAlignment="1">
      <alignment horizontal="center"/>
    </xf>
    <xf numFmtId="0" fontId="21" fillId="0" borderId="0" xfId="0" applyFont="1" applyAlignment="1">
      <alignment horizontal="center" vertical="center"/>
    </xf>
    <xf numFmtId="2" fontId="21" fillId="0" borderId="0" xfId="0" applyNumberFormat="1" applyFont="1" applyAlignment="1">
      <alignment horizontal="center" vertical="center"/>
    </xf>
    <xf numFmtId="0" fontId="9" fillId="2" borderId="12" xfId="0" applyFont="1" applyFill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9" fontId="5" fillId="0" borderId="2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12" fillId="0" borderId="0" xfId="0" applyFont="1" applyAlignment="1">
      <alignment horizontal="left" vertical="top"/>
    </xf>
    <xf numFmtId="0" fontId="27" fillId="0" borderId="0" xfId="0" applyFont="1" applyAlignment="1">
      <alignment horizontal="center"/>
    </xf>
    <xf numFmtId="9" fontId="5" fillId="0" borderId="7" xfId="0" applyNumberFormat="1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19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6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0" fontId="24" fillId="0" borderId="0" xfId="0" applyFont="1" applyAlignment="1">
      <alignment horizontal="center" vertical="center"/>
    </xf>
    <xf numFmtId="0" fontId="12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12" fillId="0" borderId="0" xfId="0" applyFont="1" applyAlignment="1">
      <alignment horizontal="center" vertical="top"/>
    </xf>
    <xf numFmtId="0" fontId="17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microsoft.com/office/2007/relationships/hdphoto" Target="../media/hdphoto3.wdp"/><Relationship Id="rId13" Type="http://schemas.openxmlformats.org/officeDocument/2006/relationships/image" Target="../media/image8.png"/><Relationship Id="rId18" Type="http://schemas.microsoft.com/office/2007/relationships/hdphoto" Target="../media/hdphoto8.wdp"/><Relationship Id="rId3" Type="http://schemas.openxmlformats.org/officeDocument/2006/relationships/image" Target="../media/image3.png"/><Relationship Id="rId21" Type="http://schemas.openxmlformats.org/officeDocument/2006/relationships/image" Target="../media/image12.png"/><Relationship Id="rId7" Type="http://schemas.openxmlformats.org/officeDocument/2006/relationships/image" Target="../media/image5.png"/><Relationship Id="rId12" Type="http://schemas.microsoft.com/office/2007/relationships/hdphoto" Target="../media/hdphoto5.wdp"/><Relationship Id="rId17" Type="http://schemas.openxmlformats.org/officeDocument/2006/relationships/image" Target="../media/image10.png"/><Relationship Id="rId2" Type="http://schemas.openxmlformats.org/officeDocument/2006/relationships/image" Target="../media/image2.png"/><Relationship Id="rId16" Type="http://schemas.microsoft.com/office/2007/relationships/hdphoto" Target="../media/hdphoto7.wdp"/><Relationship Id="rId20" Type="http://schemas.microsoft.com/office/2007/relationships/hdphoto" Target="../media/hdphoto9.wdp"/><Relationship Id="rId1" Type="http://schemas.openxmlformats.org/officeDocument/2006/relationships/image" Target="../media/image1.png"/><Relationship Id="rId6" Type="http://schemas.microsoft.com/office/2007/relationships/hdphoto" Target="../media/hdphoto2.wdp"/><Relationship Id="rId11" Type="http://schemas.openxmlformats.org/officeDocument/2006/relationships/image" Target="../media/image7.png"/><Relationship Id="rId5" Type="http://schemas.openxmlformats.org/officeDocument/2006/relationships/image" Target="../media/image4.png"/><Relationship Id="rId15" Type="http://schemas.openxmlformats.org/officeDocument/2006/relationships/image" Target="../media/image9.png"/><Relationship Id="rId10" Type="http://schemas.microsoft.com/office/2007/relationships/hdphoto" Target="../media/hdphoto4.wdp"/><Relationship Id="rId19" Type="http://schemas.openxmlformats.org/officeDocument/2006/relationships/image" Target="../media/image11.png"/><Relationship Id="rId4" Type="http://schemas.microsoft.com/office/2007/relationships/hdphoto" Target="../media/hdphoto1.wdp"/><Relationship Id="rId9" Type="http://schemas.openxmlformats.org/officeDocument/2006/relationships/image" Target="../media/image6.png"/><Relationship Id="rId14" Type="http://schemas.microsoft.com/office/2007/relationships/hdphoto" Target="../media/hdphoto6.wdp"/><Relationship Id="rId22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20729</xdr:colOff>
      <xdr:row>1</xdr:row>
      <xdr:rowOff>268743</xdr:rowOff>
    </xdr:from>
    <xdr:to>
      <xdr:col>0</xdr:col>
      <xdr:colOff>1805128</xdr:colOff>
      <xdr:row>4</xdr:row>
      <xdr:rowOff>2266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4345516-B360-48DA-A14C-BCFD7F34EE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29" y="354468"/>
          <a:ext cx="1784399" cy="1514698"/>
        </a:xfrm>
        <a:prstGeom prst="rect">
          <a:avLst/>
        </a:prstGeom>
      </xdr:spPr>
    </xdr:pic>
    <xdr:clientData/>
  </xdr:twoCellAnchor>
  <xdr:twoCellAnchor editAs="oneCell">
    <xdr:from>
      <xdr:col>10</xdr:col>
      <xdr:colOff>4712</xdr:colOff>
      <xdr:row>1</xdr:row>
      <xdr:rowOff>119063</xdr:rowOff>
    </xdr:from>
    <xdr:to>
      <xdr:col>10</xdr:col>
      <xdr:colOff>1833560</xdr:colOff>
      <xdr:row>4</xdr:row>
      <xdr:rowOff>190496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51B5578-843C-445F-A7B7-19406F54F3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852" r="9207"/>
        <a:stretch/>
      </xdr:blipFill>
      <xdr:spPr>
        <a:xfrm>
          <a:off x="14997062" y="204788"/>
          <a:ext cx="1828848" cy="1852608"/>
        </a:xfrm>
        <a:prstGeom prst="rect">
          <a:avLst/>
        </a:prstGeom>
      </xdr:spPr>
    </xdr:pic>
    <xdr:clientData/>
  </xdr:twoCellAnchor>
  <xdr:oneCellAnchor>
    <xdr:from>
      <xdr:col>0</xdr:col>
      <xdr:colOff>20729</xdr:colOff>
      <xdr:row>54</xdr:row>
      <xdr:rowOff>268743</xdr:rowOff>
    </xdr:from>
    <xdr:ext cx="1784399" cy="1517194"/>
    <xdr:pic>
      <xdr:nvPicPr>
        <xdr:cNvPr id="4" name="Picture 3">
          <a:extLst>
            <a:ext uri="{FF2B5EF4-FFF2-40B4-BE49-F238E27FC236}">
              <a16:creationId xmlns:a16="http://schemas.microsoft.com/office/drawing/2014/main" id="{27E7A30B-4055-4ED2-9320-CCA98E7082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29" y="28662768"/>
          <a:ext cx="1784399" cy="1517194"/>
        </a:xfrm>
        <a:prstGeom prst="rect">
          <a:avLst/>
        </a:prstGeom>
      </xdr:spPr>
    </xdr:pic>
    <xdr:clientData/>
  </xdr:oneCellAnchor>
  <xdr:oneCellAnchor>
    <xdr:from>
      <xdr:col>10</xdr:col>
      <xdr:colOff>76140</xdr:colOff>
      <xdr:row>54</xdr:row>
      <xdr:rowOff>119063</xdr:rowOff>
    </xdr:from>
    <xdr:ext cx="1828848" cy="1857371"/>
    <xdr:pic>
      <xdr:nvPicPr>
        <xdr:cNvPr id="5" name="Picture 4">
          <a:extLst>
            <a:ext uri="{FF2B5EF4-FFF2-40B4-BE49-F238E27FC236}">
              <a16:creationId xmlns:a16="http://schemas.microsoft.com/office/drawing/2014/main" id="{7FDD482E-F69F-4C08-89F6-C0EEA76378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852" r="9207"/>
        <a:stretch/>
      </xdr:blipFill>
      <xdr:spPr>
        <a:xfrm>
          <a:off x="15068490" y="28513088"/>
          <a:ext cx="1828848" cy="1857371"/>
        </a:xfrm>
        <a:prstGeom prst="rect">
          <a:avLst/>
        </a:prstGeom>
      </xdr:spPr>
    </xdr:pic>
    <xdr:clientData/>
  </xdr:oneCellAnchor>
  <xdr:oneCellAnchor>
    <xdr:from>
      <xdr:col>0</xdr:col>
      <xdr:colOff>20729</xdr:colOff>
      <xdr:row>108</xdr:row>
      <xdr:rowOff>268743</xdr:rowOff>
    </xdr:from>
    <xdr:ext cx="1784399" cy="1517194"/>
    <xdr:pic>
      <xdr:nvPicPr>
        <xdr:cNvPr id="6" name="Picture 5">
          <a:extLst>
            <a:ext uri="{FF2B5EF4-FFF2-40B4-BE49-F238E27FC236}">
              <a16:creationId xmlns:a16="http://schemas.microsoft.com/office/drawing/2014/main" id="{77664B5B-0A0A-4533-A048-961F8B93B6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29" y="56771043"/>
          <a:ext cx="1784399" cy="1517194"/>
        </a:xfrm>
        <a:prstGeom prst="rect">
          <a:avLst/>
        </a:prstGeom>
      </xdr:spPr>
    </xdr:pic>
    <xdr:clientData/>
  </xdr:oneCellAnchor>
  <xdr:oneCellAnchor>
    <xdr:from>
      <xdr:col>10</xdr:col>
      <xdr:colOff>99963</xdr:colOff>
      <xdr:row>108</xdr:row>
      <xdr:rowOff>119063</xdr:rowOff>
    </xdr:from>
    <xdr:ext cx="1828848" cy="1857371"/>
    <xdr:pic>
      <xdr:nvPicPr>
        <xdr:cNvPr id="7" name="Picture 6">
          <a:extLst>
            <a:ext uri="{FF2B5EF4-FFF2-40B4-BE49-F238E27FC236}">
              <a16:creationId xmlns:a16="http://schemas.microsoft.com/office/drawing/2014/main" id="{F19F2342-B10F-43DF-9980-E8B360BEB5D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852" r="9207"/>
        <a:stretch/>
      </xdr:blipFill>
      <xdr:spPr>
        <a:xfrm>
          <a:off x="15092313" y="56621363"/>
          <a:ext cx="1828848" cy="1857371"/>
        </a:xfrm>
        <a:prstGeom prst="rect">
          <a:avLst/>
        </a:prstGeom>
      </xdr:spPr>
    </xdr:pic>
    <xdr:clientData/>
  </xdr:oneCellAnchor>
  <xdr:oneCellAnchor>
    <xdr:from>
      <xdr:col>0</xdr:col>
      <xdr:colOff>20729</xdr:colOff>
      <xdr:row>169</xdr:row>
      <xdr:rowOff>268743</xdr:rowOff>
    </xdr:from>
    <xdr:ext cx="1784399" cy="1517194"/>
    <xdr:pic>
      <xdr:nvPicPr>
        <xdr:cNvPr id="8" name="Picture 7">
          <a:extLst>
            <a:ext uri="{FF2B5EF4-FFF2-40B4-BE49-F238E27FC236}">
              <a16:creationId xmlns:a16="http://schemas.microsoft.com/office/drawing/2014/main" id="{82D2A950-0BEB-46AD-AB42-F720F8D5E1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29" y="85003143"/>
          <a:ext cx="1784399" cy="1517194"/>
        </a:xfrm>
        <a:prstGeom prst="rect">
          <a:avLst/>
        </a:prstGeom>
      </xdr:spPr>
    </xdr:pic>
    <xdr:clientData/>
  </xdr:oneCellAnchor>
  <xdr:oneCellAnchor>
    <xdr:from>
      <xdr:col>10</xdr:col>
      <xdr:colOff>76146</xdr:colOff>
      <xdr:row>169</xdr:row>
      <xdr:rowOff>119063</xdr:rowOff>
    </xdr:from>
    <xdr:ext cx="1828848" cy="1857371"/>
    <xdr:pic>
      <xdr:nvPicPr>
        <xdr:cNvPr id="9" name="Picture 8">
          <a:extLst>
            <a:ext uri="{FF2B5EF4-FFF2-40B4-BE49-F238E27FC236}">
              <a16:creationId xmlns:a16="http://schemas.microsoft.com/office/drawing/2014/main" id="{BF1B5B6D-3D65-464E-A210-E9B7C68CF37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852" r="9207"/>
        <a:stretch/>
      </xdr:blipFill>
      <xdr:spPr>
        <a:xfrm>
          <a:off x="15068496" y="84853463"/>
          <a:ext cx="1828848" cy="1857371"/>
        </a:xfrm>
        <a:prstGeom prst="rect">
          <a:avLst/>
        </a:prstGeom>
      </xdr:spPr>
    </xdr:pic>
    <xdr:clientData/>
  </xdr:oneCellAnchor>
  <xdr:oneCellAnchor>
    <xdr:from>
      <xdr:col>0</xdr:col>
      <xdr:colOff>20729</xdr:colOff>
      <xdr:row>230</xdr:row>
      <xdr:rowOff>268743</xdr:rowOff>
    </xdr:from>
    <xdr:ext cx="1784399" cy="1517194"/>
    <xdr:pic>
      <xdr:nvPicPr>
        <xdr:cNvPr id="10" name="Picture 9">
          <a:extLst>
            <a:ext uri="{FF2B5EF4-FFF2-40B4-BE49-F238E27FC236}">
              <a16:creationId xmlns:a16="http://schemas.microsoft.com/office/drawing/2014/main" id="{0A6199C8-9298-43F4-9786-306A5DA67C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29" y="113139993"/>
          <a:ext cx="1784399" cy="1517194"/>
        </a:xfrm>
        <a:prstGeom prst="rect">
          <a:avLst/>
        </a:prstGeom>
      </xdr:spPr>
    </xdr:pic>
    <xdr:clientData/>
  </xdr:oneCellAnchor>
  <xdr:oneCellAnchor>
    <xdr:from>
      <xdr:col>10</xdr:col>
      <xdr:colOff>99958</xdr:colOff>
      <xdr:row>230</xdr:row>
      <xdr:rowOff>119063</xdr:rowOff>
    </xdr:from>
    <xdr:ext cx="1828848" cy="1857371"/>
    <xdr:pic>
      <xdr:nvPicPr>
        <xdr:cNvPr id="11" name="Picture 10">
          <a:extLst>
            <a:ext uri="{FF2B5EF4-FFF2-40B4-BE49-F238E27FC236}">
              <a16:creationId xmlns:a16="http://schemas.microsoft.com/office/drawing/2014/main" id="{4EFE4FF9-663E-41B6-95A2-178C6DF2FB9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852" r="9207"/>
        <a:stretch/>
      </xdr:blipFill>
      <xdr:spPr>
        <a:xfrm>
          <a:off x="15092308" y="112990313"/>
          <a:ext cx="1828848" cy="1857371"/>
        </a:xfrm>
        <a:prstGeom prst="rect">
          <a:avLst/>
        </a:prstGeom>
      </xdr:spPr>
    </xdr:pic>
    <xdr:clientData/>
  </xdr:oneCellAnchor>
  <xdr:oneCellAnchor>
    <xdr:from>
      <xdr:col>0</xdr:col>
      <xdr:colOff>20729</xdr:colOff>
      <xdr:row>291</xdr:row>
      <xdr:rowOff>268743</xdr:rowOff>
    </xdr:from>
    <xdr:ext cx="1784399" cy="1517194"/>
    <xdr:pic>
      <xdr:nvPicPr>
        <xdr:cNvPr id="12" name="Picture 11">
          <a:extLst>
            <a:ext uri="{FF2B5EF4-FFF2-40B4-BE49-F238E27FC236}">
              <a16:creationId xmlns:a16="http://schemas.microsoft.com/office/drawing/2014/main" id="{BC7B3BFC-A10C-4628-9C09-53761D8FB2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29" y="141276843"/>
          <a:ext cx="1784399" cy="1517194"/>
        </a:xfrm>
        <a:prstGeom prst="rect">
          <a:avLst/>
        </a:prstGeom>
      </xdr:spPr>
    </xdr:pic>
    <xdr:clientData/>
  </xdr:oneCellAnchor>
  <xdr:oneCellAnchor>
    <xdr:from>
      <xdr:col>10</xdr:col>
      <xdr:colOff>28518</xdr:colOff>
      <xdr:row>291</xdr:row>
      <xdr:rowOff>119063</xdr:rowOff>
    </xdr:from>
    <xdr:ext cx="1828848" cy="1857371"/>
    <xdr:pic>
      <xdr:nvPicPr>
        <xdr:cNvPr id="13" name="Picture 12">
          <a:extLst>
            <a:ext uri="{FF2B5EF4-FFF2-40B4-BE49-F238E27FC236}">
              <a16:creationId xmlns:a16="http://schemas.microsoft.com/office/drawing/2014/main" id="{61C9AEC2-EC02-46C6-9879-4A0B47CEE32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852" r="9207"/>
        <a:stretch/>
      </xdr:blipFill>
      <xdr:spPr>
        <a:xfrm>
          <a:off x="15020868" y="141127163"/>
          <a:ext cx="1828848" cy="1857371"/>
        </a:xfrm>
        <a:prstGeom prst="rect">
          <a:avLst/>
        </a:prstGeom>
      </xdr:spPr>
    </xdr:pic>
    <xdr:clientData/>
  </xdr:oneCellAnchor>
  <xdr:oneCellAnchor>
    <xdr:from>
      <xdr:col>0</xdr:col>
      <xdr:colOff>20729</xdr:colOff>
      <xdr:row>352</xdr:row>
      <xdr:rowOff>268743</xdr:rowOff>
    </xdr:from>
    <xdr:ext cx="1784399" cy="1517194"/>
    <xdr:pic>
      <xdr:nvPicPr>
        <xdr:cNvPr id="14" name="Picture 13">
          <a:extLst>
            <a:ext uri="{FF2B5EF4-FFF2-40B4-BE49-F238E27FC236}">
              <a16:creationId xmlns:a16="http://schemas.microsoft.com/office/drawing/2014/main" id="{B7E520FA-648E-4AE0-9C93-5D43D3FE49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29" y="169508943"/>
          <a:ext cx="1784399" cy="1517194"/>
        </a:xfrm>
        <a:prstGeom prst="rect">
          <a:avLst/>
        </a:prstGeom>
      </xdr:spPr>
    </xdr:pic>
    <xdr:clientData/>
  </xdr:oneCellAnchor>
  <xdr:oneCellAnchor>
    <xdr:from>
      <xdr:col>10</xdr:col>
      <xdr:colOff>99962</xdr:colOff>
      <xdr:row>352</xdr:row>
      <xdr:rowOff>119063</xdr:rowOff>
    </xdr:from>
    <xdr:ext cx="1828848" cy="1857371"/>
    <xdr:pic>
      <xdr:nvPicPr>
        <xdr:cNvPr id="15" name="Picture 14">
          <a:extLst>
            <a:ext uri="{FF2B5EF4-FFF2-40B4-BE49-F238E27FC236}">
              <a16:creationId xmlns:a16="http://schemas.microsoft.com/office/drawing/2014/main" id="{A3D50843-FB60-4D82-9705-471746AEBE7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852" r="9207"/>
        <a:stretch/>
      </xdr:blipFill>
      <xdr:spPr>
        <a:xfrm>
          <a:off x="15092312" y="169359263"/>
          <a:ext cx="1828848" cy="1857371"/>
        </a:xfrm>
        <a:prstGeom prst="rect">
          <a:avLst/>
        </a:prstGeom>
      </xdr:spPr>
    </xdr:pic>
    <xdr:clientData/>
  </xdr:oneCellAnchor>
  <xdr:oneCellAnchor>
    <xdr:from>
      <xdr:col>0</xdr:col>
      <xdr:colOff>20729</xdr:colOff>
      <xdr:row>413</xdr:row>
      <xdr:rowOff>268743</xdr:rowOff>
    </xdr:from>
    <xdr:ext cx="1784399" cy="1517194"/>
    <xdr:pic>
      <xdr:nvPicPr>
        <xdr:cNvPr id="16" name="Picture 15">
          <a:extLst>
            <a:ext uri="{FF2B5EF4-FFF2-40B4-BE49-F238E27FC236}">
              <a16:creationId xmlns:a16="http://schemas.microsoft.com/office/drawing/2014/main" id="{0F361D6D-0785-401F-A935-47F8BFC911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29" y="197741043"/>
          <a:ext cx="1784399" cy="1517194"/>
        </a:xfrm>
        <a:prstGeom prst="rect">
          <a:avLst/>
        </a:prstGeom>
      </xdr:spPr>
    </xdr:pic>
    <xdr:clientData/>
  </xdr:oneCellAnchor>
  <xdr:oneCellAnchor>
    <xdr:from>
      <xdr:col>10</xdr:col>
      <xdr:colOff>99962</xdr:colOff>
      <xdr:row>413</xdr:row>
      <xdr:rowOff>119063</xdr:rowOff>
    </xdr:from>
    <xdr:ext cx="1828848" cy="1857371"/>
    <xdr:pic>
      <xdr:nvPicPr>
        <xdr:cNvPr id="17" name="Picture 16">
          <a:extLst>
            <a:ext uri="{FF2B5EF4-FFF2-40B4-BE49-F238E27FC236}">
              <a16:creationId xmlns:a16="http://schemas.microsoft.com/office/drawing/2014/main" id="{372A2FBB-1AA6-455B-92EA-D4261BCF5FB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852" r="9207"/>
        <a:stretch/>
      </xdr:blipFill>
      <xdr:spPr>
        <a:xfrm>
          <a:off x="15092312" y="197591363"/>
          <a:ext cx="1828848" cy="1857371"/>
        </a:xfrm>
        <a:prstGeom prst="rect">
          <a:avLst/>
        </a:prstGeom>
      </xdr:spPr>
    </xdr:pic>
    <xdr:clientData/>
  </xdr:oneCellAnchor>
  <xdr:oneCellAnchor>
    <xdr:from>
      <xdr:col>0</xdr:col>
      <xdr:colOff>20729</xdr:colOff>
      <xdr:row>474</xdr:row>
      <xdr:rowOff>268743</xdr:rowOff>
    </xdr:from>
    <xdr:ext cx="1784399" cy="1517194"/>
    <xdr:pic>
      <xdr:nvPicPr>
        <xdr:cNvPr id="18" name="Picture 17">
          <a:extLst>
            <a:ext uri="{FF2B5EF4-FFF2-40B4-BE49-F238E27FC236}">
              <a16:creationId xmlns:a16="http://schemas.microsoft.com/office/drawing/2014/main" id="{54314146-AC05-44EC-AF6E-92F4F62B4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29" y="225973143"/>
          <a:ext cx="1784399" cy="1517194"/>
        </a:xfrm>
        <a:prstGeom prst="rect">
          <a:avLst/>
        </a:prstGeom>
      </xdr:spPr>
    </xdr:pic>
    <xdr:clientData/>
  </xdr:oneCellAnchor>
  <xdr:oneCellAnchor>
    <xdr:from>
      <xdr:col>10</xdr:col>
      <xdr:colOff>99958</xdr:colOff>
      <xdr:row>474</xdr:row>
      <xdr:rowOff>119063</xdr:rowOff>
    </xdr:from>
    <xdr:ext cx="1828848" cy="1857371"/>
    <xdr:pic>
      <xdr:nvPicPr>
        <xdr:cNvPr id="19" name="Picture 18">
          <a:extLst>
            <a:ext uri="{FF2B5EF4-FFF2-40B4-BE49-F238E27FC236}">
              <a16:creationId xmlns:a16="http://schemas.microsoft.com/office/drawing/2014/main" id="{DB2D9117-B903-44BC-8DA7-A88BCFF758F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852" r="9207"/>
        <a:stretch/>
      </xdr:blipFill>
      <xdr:spPr>
        <a:xfrm>
          <a:off x="15092308" y="225823463"/>
          <a:ext cx="1828848" cy="1857371"/>
        </a:xfrm>
        <a:prstGeom prst="rect">
          <a:avLst/>
        </a:prstGeom>
      </xdr:spPr>
    </xdr:pic>
    <xdr:clientData/>
  </xdr:oneCellAnchor>
  <xdr:oneCellAnchor>
    <xdr:from>
      <xdr:col>0</xdr:col>
      <xdr:colOff>20729</xdr:colOff>
      <xdr:row>535</xdr:row>
      <xdr:rowOff>268743</xdr:rowOff>
    </xdr:from>
    <xdr:ext cx="1784399" cy="1517194"/>
    <xdr:pic>
      <xdr:nvPicPr>
        <xdr:cNvPr id="20" name="Picture 19">
          <a:extLst>
            <a:ext uri="{FF2B5EF4-FFF2-40B4-BE49-F238E27FC236}">
              <a16:creationId xmlns:a16="http://schemas.microsoft.com/office/drawing/2014/main" id="{C42433E0-BD48-4154-865C-FC8CD884B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29" y="254605293"/>
          <a:ext cx="1784399" cy="1517194"/>
        </a:xfrm>
        <a:prstGeom prst="rect">
          <a:avLst/>
        </a:prstGeom>
      </xdr:spPr>
    </xdr:pic>
    <xdr:clientData/>
  </xdr:oneCellAnchor>
  <xdr:oneCellAnchor>
    <xdr:from>
      <xdr:col>10</xdr:col>
      <xdr:colOff>123770</xdr:colOff>
      <xdr:row>535</xdr:row>
      <xdr:rowOff>119063</xdr:rowOff>
    </xdr:from>
    <xdr:ext cx="1828848" cy="1857371"/>
    <xdr:pic>
      <xdr:nvPicPr>
        <xdr:cNvPr id="21" name="Picture 20">
          <a:extLst>
            <a:ext uri="{FF2B5EF4-FFF2-40B4-BE49-F238E27FC236}">
              <a16:creationId xmlns:a16="http://schemas.microsoft.com/office/drawing/2014/main" id="{6CD3EDEC-DF21-4ADB-B96A-0901AAD2002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852" r="9207"/>
        <a:stretch/>
      </xdr:blipFill>
      <xdr:spPr>
        <a:xfrm>
          <a:off x="15116120" y="254455613"/>
          <a:ext cx="1828848" cy="1857371"/>
        </a:xfrm>
        <a:prstGeom prst="rect">
          <a:avLst/>
        </a:prstGeom>
      </xdr:spPr>
    </xdr:pic>
    <xdr:clientData/>
  </xdr:oneCellAnchor>
  <xdr:oneCellAnchor>
    <xdr:from>
      <xdr:col>0</xdr:col>
      <xdr:colOff>20729</xdr:colOff>
      <xdr:row>535</xdr:row>
      <xdr:rowOff>268743</xdr:rowOff>
    </xdr:from>
    <xdr:ext cx="1784399" cy="1517194"/>
    <xdr:pic>
      <xdr:nvPicPr>
        <xdr:cNvPr id="22" name="Picture 21">
          <a:extLst>
            <a:ext uri="{FF2B5EF4-FFF2-40B4-BE49-F238E27FC236}">
              <a16:creationId xmlns:a16="http://schemas.microsoft.com/office/drawing/2014/main" id="{1E847E33-EB99-47A9-BA19-83403C1FC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29" y="254605293"/>
          <a:ext cx="1784399" cy="1517194"/>
        </a:xfrm>
        <a:prstGeom prst="rect">
          <a:avLst/>
        </a:prstGeom>
      </xdr:spPr>
    </xdr:pic>
    <xdr:clientData/>
  </xdr:oneCellAnchor>
  <xdr:oneCellAnchor>
    <xdr:from>
      <xdr:col>0</xdr:col>
      <xdr:colOff>20729</xdr:colOff>
      <xdr:row>595</xdr:row>
      <xdr:rowOff>268743</xdr:rowOff>
    </xdr:from>
    <xdr:ext cx="1784399" cy="1517194"/>
    <xdr:pic>
      <xdr:nvPicPr>
        <xdr:cNvPr id="23" name="Picture 22">
          <a:extLst>
            <a:ext uri="{FF2B5EF4-FFF2-40B4-BE49-F238E27FC236}">
              <a16:creationId xmlns:a16="http://schemas.microsoft.com/office/drawing/2014/main" id="{3F16F7F6-B653-43AA-8BEA-77DD9C600D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29" y="282742143"/>
          <a:ext cx="1784399" cy="1517194"/>
        </a:xfrm>
        <a:prstGeom prst="rect">
          <a:avLst/>
        </a:prstGeom>
      </xdr:spPr>
    </xdr:pic>
    <xdr:clientData/>
  </xdr:oneCellAnchor>
  <xdr:oneCellAnchor>
    <xdr:from>
      <xdr:col>10</xdr:col>
      <xdr:colOff>76145</xdr:colOff>
      <xdr:row>595</xdr:row>
      <xdr:rowOff>119063</xdr:rowOff>
    </xdr:from>
    <xdr:ext cx="1828848" cy="1857371"/>
    <xdr:pic>
      <xdr:nvPicPr>
        <xdr:cNvPr id="24" name="Picture 23">
          <a:extLst>
            <a:ext uri="{FF2B5EF4-FFF2-40B4-BE49-F238E27FC236}">
              <a16:creationId xmlns:a16="http://schemas.microsoft.com/office/drawing/2014/main" id="{DA321ED1-76FF-4D09-90E5-2E5A4AADC21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852" r="9207"/>
        <a:stretch/>
      </xdr:blipFill>
      <xdr:spPr>
        <a:xfrm>
          <a:off x="15068495" y="282592463"/>
          <a:ext cx="1828848" cy="1857371"/>
        </a:xfrm>
        <a:prstGeom prst="rect">
          <a:avLst/>
        </a:prstGeom>
      </xdr:spPr>
    </xdr:pic>
    <xdr:clientData/>
  </xdr:oneCellAnchor>
  <xdr:oneCellAnchor>
    <xdr:from>
      <xdr:col>0</xdr:col>
      <xdr:colOff>20729</xdr:colOff>
      <xdr:row>655</xdr:row>
      <xdr:rowOff>268743</xdr:rowOff>
    </xdr:from>
    <xdr:ext cx="1784399" cy="1517194"/>
    <xdr:pic>
      <xdr:nvPicPr>
        <xdr:cNvPr id="25" name="Picture 24">
          <a:extLst>
            <a:ext uri="{FF2B5EF4-FFF2-40B4-BE49-F238E27FC236}">
              <a16:creationId xmlns:a16="http://schemas.microsoft.com/office/drawing/2014/main" id="{22181DC3-7937-4025-B06F-5AD47A3048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29" y="310945668"/>
          <a:ext cx="1784399" cy="1517194"/>
        </a:xfrm>
        <a:prstGeom prst="rect">
          <a:avLst/>
        </a:prstGeom>
      </xdr:spPr>
    </xdr:pic>
    <xdr:clientData/>
  </xdr:oneCellAnchor>
  <xdr:oneCellAnchor>
    <xdr:from>
      <xdr:col>10</xdr:col>
      <xdr:colOff>76146</xdr:colOff>
      <xdr:row>655</xdr:row>
      <xdr:rowOff>119063</xdr:rowOff>
    </xdr:from>
    <xdr:ext cx="1828848" cy="1857371"/>
    <xdr:pic>
      <xdr:nvPicPr>
        <xdr:cNvPr id="26" name="Picture 25">
          <a:extLst>
            <a:ext uri="{FF2B5EF4-FFF2-40B4-BE49-F238E27FC236}">
              <a16:creationId xmlns:a16="http://schemas.microsoft.com/office/drawing/2014/main" id="{7945CA37-739E-461E-91ED-9FDDAA6BA60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852" r="9207"/>
        <a:stretch/>
      </xdr:blipFill>
      <xdr:spPr>
        <a:xfrm>
          <a:off x="15068496" y="310795988"/>
          <a:ext cx="1828848" cy="1857371"/>
        </a:xfrm>
        <a:prstGeom prst="rect">
          <a:avLst/>
        </a:prstGeom>
      </xdr:spPr>
    </xdr:pic>
    <xdr:clientData/>
  </xdr:oneCellAnchor>
  <xdr:oneCellAnchor>
    <xdr:from>
      <xdr:col>0</xdr:col>
      <xdr:colOff>20729</xdr:colOff>
      <xdr:row>715</xdr:row>
      <xdr:rowOff>268743</xdr:rowOff>
    </xdr:from>
    <xdr:ext cx="1784399" cy="1517194"/>
    <xdr:pic>
      <xdr:nvPicPr>
        <xdr:cNvPr id="27" name="Picture 26">
          <a:extLst>
            <a:ext uri="{FF2B5EF4-FFF2-40B4-BE49-F238E27FC236}">
              <a16:creationId xmlns:a16="http://schemas.microsoft.com/office/drawing/2014/main" id="{7E8DD138-17F8-4D2C-857D-48BD35A9A0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29" y="339082518"/>
          <a:ext cx="1784399" cy="1517194"/>
        </a:xfrm>
        <a:prstGeom prst="rect">
          <a:avLst/>
        </a:prstGeom>
      </xdr:spPr>
    </xdr:pic>
    <xdr:clientData/>
  </xdr:oneCellAnchor>
  <xdr:oneCellAnchor>
    <xdr:from>
      <xdr:col>10</xdr:col>
      <xdr:colOff>52332</xdr:colOff>
      <xdr:row>715</xdr:row>
      <xdr:rowOff>119063</xdr:rowOff>
    </xdr:from>
    <xdr:ext cx="1828848" cy="1857371"/>
    <xdr:pic>
      <xdr:nvPicPr>
        <xdr:cNvPr id="28" name="Picture 27">
          <a:extLst>
            <a:ext uri="{FF2B5EF4-FFF2-40B4-BE49-F238E27FC236}">
              <a16:creationId xmlns:a16="http://schemas.microsoft.com/office/drawing/2014/main" id="{9358B51F-2E87-4652-B82C-FF8DBEC83CD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852" r="9207"/>
        <a:stretch/>
      </xdr:blipFill>
      <xdr:spPr>
        <a:xfrm>
          <a:off x="15044682" y="338932838"/>
          <a:ext cx="1828848" cy="1857371"/>
        </a:xfrm>
        <a:prstGeom prst="rect">
          <a:avLst/>
        </a:prstGeom>
      </xdr:spPr>
    </xdr:pic>
    <xdr:clientData/>
  </xdr:oneCellAnchor>
  <xdr:oneCellAnchor>
    <xdr:from>
      <xdr:col>0</xdr:col>
      <xdr:colOff>20729</xdr:colOff>
      <xdr:row>775</xdr:row>
      <xdr:rowOff>268743</xdr:rowOff>
    </xdr:from>
    <xdr:ext cx="1784399" cy="1517194"/>
    <xdr:pic>
      <xdr:nvPicPr>
        <xdr:cNvPr id="29" name="Picture 28">
          <a:extLst>
            <a:ext uri="{FF2B5EF4-FFF2-40B4-BE49-F238E27FC236}">
              <a16:creationId xmlns:a16="http://schemas.microsoft.com/office/drawing/2014/main" id="{FDEA6F0C-6F39-43E7-A190-E486BF2F86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29" y="367190793"/>
          <a:ext cx="1784399" cy="1517194"/>
        </a:xfrm>
        <a:prstGeom prst="rect">
          <a:avLst/>
        </a:prstGeom>
      </xdr:spPr>
    </xdr:pic>
    <xdr:clientData/>
  </xdr:oneCellAnchor>
  <xdr:oneCellAnchor>
    <xdr:from>
      <xdr:col>10</xdr:col>
      <xdr:colOff>99960</xdr:colOff>
      <xdr:row>775</xdr:row>
      <xdr:rowOff>119063</xdr:rowOff>
    </xdr:from>
    <xdr:ext cx="1828848" cy="1857371"/>
    <xdr:pic>
      <xdr:nvPicPr>
        <xdr:cNvPr id="30" name="Picture 29">
          <a:extLst>
            <a:ext uri="{FF2B5EF4-FFF2-40B4-BE49-F238E27FC236}">
              <a16:creationId xmlns:a16="http://schemas.microsoft.com/office/drawing/2014/main" id="{9C4C14C7-9EE5-49C2-924B-0AC7720D96E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852" r="9207"/>
        <a:stretch/>
      </xdr:blipFill>
      <xdr:spPr>
        <a:xfrm>
          <a:off x="15092310" y="367041113"/>
          <a:ext cx="1828848" cy="1857371"/>
        </a:xfrm>
        <a:prstGeom prst="rect">
          <a:avLst/>
        </a:prstGeom>
      </xdr:spPr>
    </xdr:pic>
    <xdr:clientData/>
  </xdr:oneCellAnchor>
  <xdr:oneCellAnchor>
    <xdr:from>
      <xdr:col>0</xdr:col>
      <xdr:colOff>20729</xdr:colOff>
      <xdr:row>835</xdr:row>
      <xdr:rowOff>268743</xdr:rowOff>
    </xdr:from>
    <xdr:ext cx="1784399" cy="1517194"/>
    <xdr:pic>
      <xdr:nvPicPr>
        <xdr:cNvPr id="31" name="Picture 30">
          <a:extLst>
            <a:ext uri="{FF2B5EF4-FFF2-40B4-BE49-F238E27FC236}">
              <a16:creationId xmlns:a16="http://schemas.microsoft.com/office/drawing/2014/main" id="{49C4466A-743A-4814-9115-70E6854346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29" y="395299068"/>
          <a:ext cx="1784399" cy="1517194"/>
        </a:xfrm>
        <a:prstGeom prst="rect">
          <a:avLst/>
        </a:prstGeom>
      </xdr:spPr>
    </xdr:pic>
    <xdr:clientData/>
  </xdr:oneCellAnchor>
  <xdr:oneCellAnchor>
    <xdr:from>
      <xdr:col>10</xdr:col>
      <xdr:colOff>123774</xdr:colOff>
      <xdr:row>835</xdr:row>
      <xdr:rowOff>119063</xdr:rowOff>
    </xdr:from>
    <xdr:ext cx="1828848" cy="1857371"/>
    <xdr:pic>
      <xdr:nvPicPr>
        <xdr:cNvPr id="32" name="Picture 31">
          <a:extLst>
            <a:ext uri="{FF2B5EF4-FFF2-40B4-BE49-F238E27FC236}">
              <a16:creationId xmlns:a16="http://schemas.microsoft.com/office/drawing/2014/main" id="{6415579E-16D4-4EF2-B329-13BD031F28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852" r="9207"/>
        <a:stretch/>
      </xdr:blipFill>
      <xdr:spPr>
        <a:xfrm>
          <a:off x="15116124" y="395149388"/>
          <a:ext cx="1828848" cy="1857371"/>
        </a:xfrm>
        <a:prstGeom prst="rect">
          <a:avLst/>
        </a:prstGeom>
      </xdr:spPr>
    </xdr:pic>
    <xdr:clientData/>
  </xdr:oneCellAnchor>
  <xdr:oneCellAnchor>
    <xdr:from>
      <xdr:col>0</xdr:col>
      <xdr:colOff>20729</xdr:colOff>
      <xdr:row>895</xdr:row>
      <xdr:rowOff>268743</xdr:rowOff>
    </xdr:from>
    <xdr:ext cx="1784399" cy="1517194"/>
    <xdr:pic>
      <xdr:nvPicPr>
        <xdr:cNvPr id="33" name="Picture 32">
          <a:extLst>
            <a:ext uri="{FF2B5EF4-FFF2-40B4-BE49-F238E27FC236}">
              <a16:creationId xmlns:a16="http://schemas.microsoft.com/office/drawing/2014/main" id="{9AD0D8C3-FB18-48BB-9137-DF3854A498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29" y="423531168"/>
          <a:ext cx="1784399" cy="1517194"/>
        </a:xfrm>
        <a:prstGeom prst="rect">
          <a:avLst/>
        </a:prstGeom>
      </xdr:spPr>
    </xdr:pic>
    <xdr:clientData/>
  </xdr:oneCellAnchor>
  <xdr:oneCellAnchor>
    <xdr:from>
      <xdr:col>10</xdr:col>
      <xdr:colOff>99962</xdr:colOff>
      <xdr:row>895</xdr:row>
      <xdr:rowOff>119063</xdr:rowOff>
    </xdr:from>
    <xdr:ext cx="1828848" cy="1857371"/>
    <xdr:pic>
      <xdr:nvPicPr>
        <xdr:cNvPr id="34" name="Picture 33">
          <a:extLst>
            <a:ext uri="{FF2B5EF4-FFF2-40B4-BE49-F238E27FC236}">
              <a16:creationId xmlns:a16="http://schemas.microsoft.com/office/drawing/2014/main" id="{228DB17D-C616-486A-9B0F-4F1A7044051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852" r="9207"/>
        <a:stretch/>
      </xdr:blipFill>
      <xdr:spPr>
        <a:xfrm>
          <a:off x="15092312" y="423381488"/>
          <a:ext cx="1828848" cy="1857371"/>
        </a:xfrm>
        <a:prstGeom prst="rect">
          <a:avLst/>
        </a:prstGeom>
      </xdr:spPr>
    </xdr:pic>
    <xdr:clientData/>
  </xdr:oneCellAnchor>
  <xdr:oneCellAnchor>
    <xdr:from>
      <xdr:col>0</xdr:col>
      <xdr:colOff>20729</xdr:colOff>
      <xdr:row>955</xdr:row>
      <xdr:rowOff>268743</xdr:rowOff>
    </xdr:from>
    <xdr:ext cx="1784399" cy="1517194"/>
    <xdr:pic>
      <xdr:nvPicPr>
        <xdr:cNvPr id="35" name="Picture 34">
          <a:extLst>
            <a:ext uri="{FF2B5EF4-FFF2-40B4-BE49-F238E27FC236}">
              <a16:creationId xmlns:a16="http://schemas.microsoft.com/office/drawing/2014/main" id="{C29DA5BB-4939-4629-9361-D8FCA2050C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29" y="451763268"/>
          <a:ext cx="1784399" cy="1517194"/>
        </a:xfrm>
        <a:prstGeom prst="rect">
          <a:avLst/>
        </a:prstGeom>
      </xdr:spPr>
    </xdr:pic>
    <xdr:clientData/>
  </xdr:oneCellAnchor>
  <xdr:oneCellAnchor>
    <xdr:from>
      <xdr:col>10</xdr:col>
      <xdr:colOff>52333</xdr:colOff>
      <xdr:row>955</xdr:row>
      <xdr:rowOff>119063</xdr:rowOff>
    </xdr:from>
    <xdr:ext cx="1828848" cy="1857371"/>
    <xdr:pic>
      <xdr:nvPicPr>
        <xdr:cNvPr id="36" name="Picture 35">
          <a:extLst>
            <a:ext uri="{FF2B5EF4-FFF2-40B4-BE49-F238E27FC236}">
              <a16:creationId xmlns:a16="http://schemas.microsoft.com/office/drawing/2014/main" id="{BEF89284-7DB1-4594-B35F-DD8262E6DA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852" r="9207"/>
        <a:stretch/>
      </xdr:blipFill>
      <xdr:spPr>
        <a:xfrm>
          <a:off x="15044683" y="451613588"/>
          <a:ext cx="1828848" cy="1857371"/>
        </a:xfrm>
        <a:prstGeom prst="rect">
          <a:avLst/>
        </a:prstGeom>
      </xdr:spPr>
    </xdr:pic>
    <xdr:clientData/>
  </xdr:oneCellAnchor>
  <xdr:oneCellAnchor>
    <xdr:from>
      <xdr:col>0</xdr:col>
      <xdr:colOff>20729</xdr:colOff>
      <xdr:row>1015</xdr:row>
      <xdr:rowOff>268743</xdr:rowOff>
    </xdr:from>
    <xdr:ext cx="1784399" cy="1517194"/>
    <xdr:pic>
      <xdr:nvPicPr>
        <xdr:cNvPr id="37" name="Picture 36">
          <a:extLst>
            <a:ext uri="{FF2B5EF4-FFF2-40B4-BE49-F238E27FC236}">
              <a16:creationId xmlns:a16="http://schemas.microsoft.com/office/drawing/2014/main" id="{A528D088-5411-4B52-9358-0453D5C66C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29" y="479995368"/>
          <a:ext cx="1784399" cy="1517194"/>
        </a:xfrm>
        <a:prstGeom prst="rect">
          <a:avLst/>
        </a:prstGeom>
      </xdr:spPr>
    </xdr:pic>
    <xdr:clientData/>
  </xdr:oneCellAnchor>
  <xdr:oneCellAnchor>
    <xdr:from>
      <xdr:col>10</xdr:col>
      <xdr:colOff>76148</xdr:colOff>
      <xdr:row>1015</xdr:row>
      <xdr:rowOff>119063</xdr:rowOff>
    </xdr:from>
    <xdr:ext cx="1828848" cy="1857371"/>
    <xdr:pic>
      <xdr:nvPicPr>
        <xdr:cNvPr id="38" name="Picture 37">
          <a:extLst>
            <a:ext uri="{FF2B5EF4-FFF2-40B4-BE49-F238E27FC236}">
              <a16:creationId xmlns:a16="http://schemas.microsoft.com/office/drawing/2014/main" id="{B4A09525-5C82-4801-B0CD-065E934E10B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852" r="9207"/>
        <a:stretch/>
      </xdr:blipFill>
      <xdr:spPr>
        <a:xfrm>
          <a:off x="15068498" y="479845688"/>
          <a:ext cx="1828848" cy="1857371"/>
        </a:xfrm>
        <a:prstGeom prst="rect">
          <a:avLst/>
        </a:prstGeom>
      </xdr:spPr>
    </xdr:pic>
    <xdr:clientData/>
  </xdr:oneCellAnchor>
  <xdr:oneCellAnchor>
    <xdr:from>
      <xdr:col>0</xdr:col>
      <xdr:colOff>20729</xdr:colOff>
      <xdr:row>1075</xdr:row>
      <xdr:rowOff>268743</xdr:rowOff>
    </xdr:from>
    <xdr:ext cx="1784399" cy="1517194"/>
    <xdr:pic>
      <xdr:nvPicPr>
        <xdr:cNvPr id="39" name="Picture 38">
          <a:extLst>
            <a:ext uri="{FF2B5EF4-FFF2-40B4-BE49-F238E27FC236}">
              <a16:creationId xmlns:a16="http://schemas.microsoft.com/office/drawing/2014/main" id="{0947D581-F5F7-4C4A-968C-0FE642A99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29" y="508103643"/>
          <a:ext cx="1784399" cy="1517194"/>
        </a:xfrm>
        <a:prstGeom prst="rect">
          <a:avLst/>
        </a:prstGeom>
      </xdr:spPr>
    </xdr:pic>
    <xdr:clientData/>
  </xdr:oneCellAnchor>
  <xdr:oneCellAnchor>
    <xdr:from>
      <xdr:col>10</xdr:col>
      <xdr:colOff>123770</xdr:colOff>
      <xdr:row>1075</xdr:row>
      <xdr:rowOff>119063</xdr:rowOff>
    </xdr:from>
    <xdr:ext cx="1828848" cy="1857371"/>
    <xdr:pic>
      <xdr:nvPicPr>
        <xdr:cNvPr id="40" name="Picture 39">
          <a:extLst>
            <a:ext uri="{FF2B5EF4-FFF2-40B4-BE49-F238E27FC236}">
              <a16:creationId xmlns:a16="http://schemas.microsoft.com/office/drawing/2014/main" id="{54CC9F8E-55A8-4341-9AB3-06DD1861CA9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852" r="9207"/>
        <a:stretch/>
      </xdr:blipFill>
      <xdr:spPr>
        <a:xfrm>
          <a:off x="15116120" y="507953963"/>
          <a:ext cx="1828848" cy="1857371"/>
        </a:xfrm>
        <a:prstGeom prst="rect">
          <a:avLst/>
        </a:prstGeom>
      </xdr:spPr>
    </xdr:pic>
    <xdr:clientData/>
  </xdr:oneCellAnchor>
  <xdr:oneCellAnchor>
    <xdr:from>
      <xdr:col>2</xdr:col>
      <xdr:colOff>63500</xdr:colOff>
      <xdr:row>106</xdr:row>
      <xdr:rowOff>95250</xdr:rowOff>
    </xdr:from>
    <xdr:ext cx="1825625" cy="468312"/>
    <xdr:pic>
      <xdr:nvPicPr>
        <xdr:cNvPr id="43" name="Picture 42">
          <a:extLst>
            <a:ext uri="{FF2B5EF4-FFF2-40B4-BE49-F238E27FC236}">
              <a16:creationId xmlns:a16="http://schemas.microsoft.com/office/drawing/2014/main" id="{F9B27F88-613E-4570-B8AA-3407279E55B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sharpenSoften amount="50000"/>
                  </a14:imgEffect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17646" b="15686"/>
        <a:stretch/>
      </xdr:blipFill>
      <xdr:spPr>
        <a:xfrm>
          <a:off x="4397375" y="55683150"/>
          <a:ext cx="1825625" cy="468312"/>
        </a:xfrm>
        <a:prstGeom prst="rect">
          <a:avLst/>
        </a:prstGeom>
      </xdr:spPr>
    </xdr:pic>
    <xdr:clientData/>
  </xdr:oneCellAnchor>
  <xdr:oneCellAnchor>
    <xdr:from>
      <xdr:col>1</xdr:col>
      <xdr:colOff>1070607</xdr:colOff>
      <xdr:row>103</xdr:row>
      <xdr:rowOff>18363</xdr:rowOff>
    </xdr:from>
    <xdr:ext cx="1747206" cy="592850"/>
    <xdr:pic>
      <xdr:nvPicPr>
        <xdr:cNvPr id="44" name="Picture 43">
          <a:extLst>
            <a:ext uri="{FF2B5EF4-FFF2-40B4-BE49-F238E27FC236}">
              <a16:creationId xmlns:a16="http://schemas.microsoft.com/office/drawing/2014/main" id="{6160C886-C0D0-4730-9E6F-6F64BD2AC49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50000"/>
                  </a14:imgEffect>
                  <a14:imgEffect>
                    <a14:brightnessContrast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b="12500"/>
        <a:stretch/>
      </xdr:blipFill>
      <xdr:spPr>
        <a:xfrm>
          <a:off x="4194807" y="54263238"/>
          <a:ext cx="1747206" cy="592850"/>
        </a:xfrm>
        <a:prstGeom prst="rect">
          <a:avLst/>
        </a:prstGeom>
      </xdr:spPr>
    </xdr:pic>
    <xdr:clientData/>
  </xdr:oneCellAnchor>
  <xdr:oneCellAnchor>
    <xdr:from>
      <xdr:col>2</xdr:col>
      <xdr:colOff>63500</xdr:colOff>
      <xdr:row>167</xdr:row>
      <xdr:rowOff>31750</xdr:rowOff>
    </xdr:from>
    <xdr:ext cx="1825625" cy="531812"/>
    <xdr:pic>
      <xdr:nvPicPr>
        <xdr:cNvPr id="45" name="Picture 44">
          <a:extLst>
            <a:ext uri="{FF2B5EF4-FFF2-40B4-BE49-F238E27FC236}">
              <a16:creationId xmlns:a16="http://schemas.microsoft.com/office/drawing/2014/main" id="{992F0A10-242F-41DE-97BA-E394A8099BF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sharpenSoften amount="50000"/>
                  </a14:imgEffect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17646" b="15686"/>
        <a:stretch/>
      </xdr:blipFill>
      <xdr:spPr>
        <a:xfrm>
          <a:off x="4397375" y="83851750"/>
          <a:ext cx="1825625" cy="531812"/>
        </a:xfrm>
        <a:prstGeom prst="rect">
          <a:avLst/>
        </a:prstGeom>
      </xdr:spPr>
    </xdr:pic>
    <xdr:clientData/>
  </xdr:oneCellAnchor>
  <xdr:oneCellAnchor>
    <xdr:from>
      <xdr:col>1</xdr:col>
      <xdr:colOff>1070607</xdr:colOff>
      <xdr:row>164</xdr:row>
      <xdr:rowOff>18363</xdr:rowOff>
    </xdr:from>
    <xdr:ext cx="1747206" cy="592850"/>
    <xdr:pic>
      <xdr:nvPicPr>
        <xdr:cNvPr id="46" name="Picture 45">
          <a:extLst>
            <a:ext uri="{FF2B5EF4-FFF2-40B4-BE49-F238E27FC236}">
              <a16:creationId xmlns:a16="http://schemas.microsoft.com/office/drawing/2014/main" id="{62172754-C0C0-4788-B996-C03A429B925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50000"/>
                  </a14:imgEffect>
                  <a14:imgEffect>
                    <a14:brightnessContrast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b="12500"/>
        <a:stretch/>
      </xdr:blipFill>
      <xdr:spPr>
        <a:xfrm>
          <a:off x="4194807" y="82495338"/>
          <a:ext cx="1747206" cy="592850"/>
        </a:xfrm>
        <a:prstGeom prst="rect">
          <a:avLst/>
        </a:prstGeom>
      </xdr:spPr>
    </xdr:pic>
    <xdr:clientData/>
  </xdr:oneCellAnchor>
  <xdr:oneCellAnchor>
    <xdr:from>
      <xdr:col>2</xdr:col>
      <xdr:colOff>63500</xdr:colOff>
      <xdr:row>228</xdr:row>
      <xdr:rowOff>63500</xdr:rowOff>
    </xdr:from>
    <xdr:ext cx="1825625" cy="500062"/>
    <xdr:pic>
      <xdr:nvPicPr>
        <xdr:cNvPr id="47" name="Picture 46">
          <a:extLst>
            <a:ext uri="{FF2B5EF4-FFF2-40B4-BE49-F238E27FC236}">
              <a16:creationId xmlns:a16="http://schemas.microsoft.com/office/drawing/2014/main" id="{587CFE47-CA28-4082-A647-B1142268F0C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extLst>
            <a:ext uri="{BEBA8EAE-BF5A-486C-A8C5-ECC9F3942E4B}">
              <a14:imgProps xmlns:a14="http://schemas.microsoft.com/office/drawing/2010/main">
                <a14:imgLayer r:embed="rId10">
                  <a14:imgEffect>
                    <a14:sharpenSoften amount="50000"/>
                  </a14:imgEffect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17646" b="15686"/>
        <a:stretch/>
      </xdr:blipFill>
      <xdr:spPr>
        <a:xfrm>
          <a:off x="4397375" y="112020350"/>
          <a:ext cx="1825625" cy="500062"/>
        </a:xfrm>
        <a:prstGeom prst="rect">
          <a:avLst/>
        </a:prstGeom>
      </xdr:spPr>
    </xdr:pic>
    <xdr:clientData/>
  </xdr:oneCellAnchor>
  <xdr:oneCellAnchor>
    <xdr:from>
      <xdr:col>1</xdr:col>
      <xdr:colOff>1070607</xdr:colOff>
      <xdr:row>225</xdr:row>
      <xdr:rowOff>18363</xdr:rowOff>
    </xdr:from>
    <xdr:ext cx="1747206" cy="592850"/>
    <xdr:pic>
      <xdr:nvPicPr>
        <xdr:cNvPr id="48" name="Picture 47">
          <a:extLst>
            <a:ext uri="{FF2B5EF4-FFF2-40B4-BE49-F238E27FC236}">
              <a16:creationId xmlns:a16="http://schemas.microsoft.com/office/drawing/2014/main" id="{9CAE99E8-29D8-43C1-9193-44B07C2BF64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50000"/>
                  </a14:imgEffect>
                  <a14:imgEffect>
                    <a14:brightnessContrast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b="12500"/>
        <a:stretch/>
      </xdr:blipFill>
      <xdr:spPr>
        <a:xfrm>
          <a:off x="4194807" y="110632188"/>
          <a:ext cx="1747206" cy="592850"/>
        </a:xfrm>
        <a:prstGeom prst="rect">
          <a:avLst/>
        </a:prstGeom>
      </xdr:spPr>
    </xdr:pic>
    <xdr:clientData/>
  </xdr:oneCellAnchor>
  <xdr:oneCellAnchor>
    <xdr:from>
      <xdr:col>2</xdr:col>
      <xdr:colOff>63500</xdr:colOff>
      <xdr:row>289</xdr:row>
      <xdr:rowOff>127000</xdr:rowOff>
    </xdr:from>
    <xdr:ext cx="1825625" cy="436562"/>
    <xdr:pic>
      <xdr:nvPicPr>
        <xdr:cNvPr id="49" name="Picture 48">
          <a:extLst>
            <a:ext uri="{FF2B5EF4-FFF2-40B4-BE49-F238E27FC236}">
              <a16:creationId xmlns:a16="http://schemas.microsoft.com/office/drawing/2014/main" id="{9CAADC23-5D18-4C2E-9E83-B2BCBD14425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 cstate="print">
          <a:extLst>
            <a:ext uri="{BEBA8EAE-BF5A-486C-A8C5-ECC9F3942E4B}">
              <a14:imgProps xmlns:a14="http://schemas.microsoft.com/office/drawing/2010/main">
                <a14:imgLayer r:embed="rId12">
                  <a14:imgEffect>
                    <a14:sharpenSoften amount="50000"/>
                  </a14:imgEffect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17646" b="15686"/>
        <a:stretch/>
      </xdr:blipFill>
      <xdr:spPr>
        <a:xfrm>
          <a:off x="4397375" y="140220700"/>
          <a:ext cx="1825625" cy="436562"/>
        </a:xfrm>
        <a:prstGeom prst="rect">
          <a:avLst/>
        </a:prstGeom>
      </xdr:spPr>
    </xdr:pic>
    <xdr:clientData/>
  </xdr:oneCellAnchor>
  <xdr:oneCellAnchor>
    <xdr:from>
      <xdr:col>1</xdr:col>
      <xdr:colOff>1070607</xdr:colOff>
      <xdr:row>286</xdr:row>
      <xdr:rowOff>18363</xdr:rowOff>
    </xdr:from>
    <xdr:ext cx="1747206" cy="592850"/>
    <xdr:pic>
      <xdr:nvPicPr>
        <xdr:cNvPr id="50" name="Picture 49">
          <a:extLst>
            <a:ext uri="{FF2B5EF4-FFF2-40B4-BE49-F238E27FC236}">
              <a16:creationId xmlns:a16="http://schemas.microsoft.com/office/drawing/2014/main" id="{0F59931F-6FB7-4DCA-B009-80B6684F7FE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50000"/>
                  </a14:imgEffect>
                  <a14:imgEffect>
                    <a14:brightnessContrast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b="12500"/>
        <a:stretch/>
      </xdr:blipFill>
      <xdr:spPr>
        <a:xfrm>
          <a:off x="4194807" y="138769038"/>
          <a:ext cx="1747206" cy="592850"/>
        </a:xfrm>
        <a:prstGeom prst="rect">
          <a:avLst/>
        </a:prstGeom>
      </xdr:spPr>
    </xdr:pic>
    <xdr:clientData/>
  </xdr:oneCellAnchor>
  <xdr:oneCellAnchor>
    <xdr:from>
      <xdr:col>2</xdr:col>
      <xdr:colOff>63500</xdr:colOff>
      <xdr:row>350</xdr:row>
      <xdr:rowOff>95250</xdr:rowOff>
    </xdr:from>
    <xdr:ext cx="1825625" cy="468312"/>
    <xdr:pic>
      <xdr:nvPicPr>
        <xdr:cNvPr id="51" name="Picture 50">
          <a:extLst>
            <a:ext uri="{FF2B5EF4-FFF2-40B4-BE49-F238E27FC236}">
              <a16:creationId xmlns:a16="http://schemas.microsoft.com/office/drawing/2014/main" id="{EDAA915A-444D-4731-A683-73F08E79339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sharpenSoften amount="50000"/>
                  </a14:imgEffect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17646" b="15686"/>
        <a:stretch/>
      </xdr:blipFill>
      <xdr:spPr>
        <a:xfrm>
          <a:off x="4397375" y="168421050"/>
          <a:ext cx="1825625" cy="468312"/>
        </a:xfrm>
        <a:prstGeom prst="rect">
          <a:avLst/>
        </a:prstGeom>
      </xdr:spPr>
    </xdr:pic>
    <xdr:clientData/>
  </xdr:oneCellAnchor>
  <xdr:oneCellAnchor>
    <xdr:from>
      <xdr:col>1</xdr:col>
      <xdr:colOff>1070607</xdr:colOff>
      <xdr:row>347</xdr:row>
      <xdr:rowOff>18363</xdr:rowOff>
    </xdr:from>
    <xdr:ext cx="1747206" cy="592850"/>
    <xdr:pic>
      <xdr:nvPicPr>
        <xdr:cNvPr id="52" name="Picture 51">
          <a:extLst>
            <a:ext uri="{FF2B5EF4-FFF2-40B4-BE49-F238E27FC236}">
              <a16:creationId xmlns:a16="http://schemas.microsoft.com/office/drawing/2014/main" id="{803DD9A1-657E-450C-8859-74000465337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50000"/>
                  </a14:imgEffect>
                  <a14:imgEffect>
                    <a14:brightnessContrast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b="12500"/>
        <a:stretch/>
      </xdr:blipFill>
      <xdr:spPr>
        <a:xfrm>
          <a:off x="4194807" y="167001138"/>
          <a:ext cx="1747206" cy="592850"/>
        </a:xfrm>
        <a:prstGeom prst="rect">
          <a:avLst/>
        </a:prstGeom>
      </xdr:spPr>
    </xdr:pic>
    <xdr:clientData/>
  </xdr:oneCellAnchor>
  <xdr:oneCellAnchor>
    <xdr:from>
      <xdr:col>2</xdr:col>
      <xdr:colOff>63500</xdr:colOff>
      <xdr:row>411</xdr:row>
      <xdr:rowOff>-1</xdr:rowOff>
    </xdr:from>
    <xdr:ext cx="1825625" cy="571500"/>
    <xdr:pic>
      <xdr:nvPicPr>
        <xdr:cNvPr id="53" name="Picture 52">
          <a:extLst>
            <a:ext uri="{FF2B5EF4-FFF2-40B4-BE49-F238E27FC236}">
              <a16:creationId xmlns:a16="http://schemas.microsoft.com/office/drawing/2014/main" id="{1431CD05-BDEC-428D-8CA1-37D02257BC8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BEBA8EAE-BF5A-486C-A8C5-ECC9F3942E4B}">
              <a14:imgProps xmlns:a14="http://schemas.microsoft.com/office/drawing/2010/main">
                <a14:imgLayer r:embed="rId14">
                  <a14:imgEffect>
                    <a14:sharpenSoften amount="50000"/>
                  </a14:imgEffect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17646" b="15686"/>
        <a:stretch/>
      </xdr:blipFill>
      <xdr:spPr>
        <a:xfrm>
          <a:off x="4397375" y="196557899"/>
          <a:ext cx="1825625" cy="571500"/>
        </a:xfrm>
        <a:prstGeom prst="rect">
          <a:avLst/>
        </a:prstGeom>
      </xdr:spPr>
    </xdr:pic>
    <xdr:clientData/>
  </xdr:oneCellAnchor>
  <xdr:oneCellAnchor>
    <xdr:from>
      <xdr:col>1</xdr:col>
      <xdr:colOff>1070607</xdr:colOff>
      <xdr:row>408</xdr:row>
      <xdr:rowOff>18363</xdr:rowOff>
    </xdr:from>
    <xdr:ext cx="1747206" cy="592850"/>
    <xdr:pic>
      <xdr:nvPicPr>
        <xdr:cNvPr id="54" name="Picture 53">
          <a:extLst>
            <a:ext uri="{FF2B5EF4-FFF2-40B4-BE49-F238E27FC236}">
              <a16:creationId xmlns:a16="http://schemas.microsoft.com/office/drawing/2014/main" id="{B36A9EBB-72D9-49FD-AD27-ED9F5CCC045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50000"/>
                  </a14:imgEffect>
                  <a14:imgEffect>
                    <a14:brightnessContrast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b="12500"/>
        <a:stretch/>
      </xdr:blipFill>
      <xdr:spPr>
        <a:xfrm>
          <a:off x="4194807" y="195233238"/>
          <a:ext cx="1747206" cy="592850"/>
        </a:xfrm>
        <a:prstGeom prst="rect">
          <a:avLst/>
        </a:prstGeom>
      </xdr:spPr>
    </xdr:pic>
    <xdr:clientData/>
  </xdr:oneCellAnchor>
  <xdr:oneCellAnchor>
    <xdr:from>
      <xdr:col>2</xdr:col>
      <xdr:colOff>63500</xdr:colOff>
      <xdr:row>472</xdr:row>
      <xdr:rowOff>-1</xdr:rowOff>
    </xdr:from>
    <xdr:ext cx="1825625" cy="571500"/>
    <xdr:pic>
      <xdr:nvPicPr>
        <xdr:cNvPr id="55" name="Picture 54">
          <a:extLst>
            <a:ext uri="{FF2B5EF4-FFF2-40B4-BE49-F238E27FC236}">
              <a16:creationId xmlns:a16="http://schemas.microsoft.com/office/drawing/2014/main" id="{BD0A2DBD-A179-4228-BC63-A39AECF67D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BEBA8EAE-BF5A-486C-A8C5-ECC9F3942E4B}">
              <a14:imgProps xmlns:a14="http://schemas.microsoft.com/office/drawing/2010/main">
                <a14:imgLayer r:embed="rId14">
                  <a14:imgEffect>
                    <a14:sharpenSoften amount="50000"/>
                  </a14:imgEffect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17646" b="15686"/>
        <a:stretch/>
      </xdr:blipFill>
      <xdr:spPr>
        <a:xfrm>
          <a:off x="4397375" y="224789999"/>
          <a:ext cx="1825625" cy="571500"/>
        </a:xfrm>
        <a:prstGeom prst="rect">
          <a:avLst/>
        </a:prstGeom>
      </xdr:spPr>
    </xdr:pic>
    <xdr:clientData/>
  </xdr:oneCellAnchor>
  <xdr:oneCellAnchor>
    <xdr:from>
      <xdr:col>1</xdr:col>
      <xdr:colOff>1070607</xdr:colOff>
      <xdr:row>469</xdr:row>
      <xdr:rowOff>18363</xdr:rowOff>
    </xdr:from>
    <xdr:ext cx="1747206" cy="592850"/>
    <xdr:pic>
      <xdr:nvPicPr>
        <xdr:cNvPr id="56" name="Picture 55">
          <a:extLst>
            <a:ext uri="{FF2B5EF4-FFF2-40B4-BE49-F238E27FC236}">
              <a16:creationId xmlns:a16="http://schemas.microsoft.com/office/drawing/2014/main" id="{E42BADA5-4D8B-4720-A3ED-85F8741C008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50000"/>
                  </a14:imgEffect>
                  <a14:imgEffect>
                    <a14:brightnessContrast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b="12500"/>
        <a:stretch/>
      </xdr:blipFill>
      <xdr:spPr>
        <a:xfrm>
          <a:off x="4194807" y="223465338"/>
          <a:ext cx="1747206" cy="592850"/>
        </a:xfrm>
        <a:prstGeom prst="rect">
          <a:avLst/>
        </a:prstGeom>
      </xdr:spPr>
    </xdr:pic>
    <xdr:clientData/>
  </xdr:oneCellAnchor>
  <xdr:oneCellAnchor>
    <xdr:from>
      <xdr:col>2</xdr:col>
      <xdr:colOff>63500</xdr:colOff>
      <xdr:row>533</xdr:row>
      <xdr:rowOff>-1</xdr:rowOff>
    </xdr:from>
    <xdr:ext cx="1825625" cy="571500"/>
    <xdr:pic>
      <xdr:nvPicPr>
        <xdr:cNvPr id="57" name="Picture 56">
          <a:extLst>
            <a:ext uri="{FF2B5EF4-FFF2-40B4-BE49-F238E27FC236}">
              <a16:creationId xmlns:a16="http://schemas.microsoft.com/office/drawing/2014/main" id="{D09885F4-D9A9-493E-BA12-E6889417EFC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BEBA8EAE-BF5A-486C-A8C5-ECC9F3942E4B}">
              <a14:imgProps xmlns:a14="http://schemas.microsoft.com/office/drawing/2010/main">
                <a14:imgLayer r:embed="rId14">
                  <a14:imgEffect>
                    <a14:sharpenSoften amount="50000"/>
                  </a14:imgEffect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17646" b="15686"/>
        <a:stretch/>
      </xdr:blipFill>
      <xdr:spPr>
        <a:xfrm>
          <a:off x="4397375" y="253422149"/>
          <a:ext cx="1825625" cy="571500"/>
        </a:xfrm>
        <a:prstGeom prst="rect">
          <a:avLst/>
        </a:prstGeom>
      </xdr:spPr>
    </xdr:pic>
    <xdr:clientData/>
  </xdr:oneCellAnchor>
  <xdr:oneCellAnchor>
    <xdr:from>
      <xdr:col>1</xdr:col>
      <xdr:colOff>1070607</xdr:colOff>
      <xdr:row>530</xdr:row>
      <xdr:rowOff>18363</xdr:rowOff>
    </xdr:from>
    <xdr:ext cx="1747206" cy="592850"/>
    <xdr:pic>
      <xdr:nvPicPr>
        <xdr:cNvPr id="58" name="Picture 57">
          <a:extLst>
            <a:ext uri="{FF2B5EF4-FFF2-40B4-BE49-F238E27FC236}">
              <a16:creationId xmlns:a16="http://schemas.microsoft.com/office/drawing/2014/main" id="{CA31EE2C-25B2-485B-82C2-4197C70B85A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50000"/>
                  </a14:imgEffect>
                  <a14:imgEffect>
                    <a14:brightnessContrast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b="12500"/>
        <a:stretch/>
      </xdr:blipFill>
      <xdr:spPr>
        <a:xfrm>
          <a:off x="4194807" y="251697438"/>
          <a:ext cx="1747206" cy="592850"/>
        </a:xfrm>
        <a:prstGeom prst="rect">
          <a:avLst/>
        </a:prstGeom>
      </xdr:spPr>
    </xdr:pic>
    <xdr:clientData/>
  </xdr:oneCellAnchor>
  <xdr:oneCellAnchor>
    <xdr:from>
      <xdr:col>2</xdr:col>
      <xdr:colOff>63500</xdr:colOff>
      <xdr:row>593</xdr:row>
      <xdr:rowOff>126999</xdr:rowOff>
    </xdr:from>
    <xdr:ext cx="1825625" cy="444499"/>
    <xdr:pic>
      <xdr:nvPicPr>
        <xdr:cNvPr id="59" name="Picture 58">
          <a:extLst>
            <a:ext uri="{FF2B5EF4-FFF2-40B4-BE49-F238E27FC236}">
              <a16:creationId xmlns:a16="http://schemas.microsoft.com/office/drawing/2014/main" id="{F6A4C4C4-602E-4E6D-AFDD-8139BCC9914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5" cstate="print">
          <a:extLst>
            <a:ext uri="{BEBA8EAE-BF5A-486C-A8C5-ECC9F3942E4B}">
              <a14:imgProps xmlns:a14="http://schemas.microsoft.com/office/drawing/2010/main">
                <a14:imgLayer r:embed="rId16">
                  <a14:imgEffect>
                    <a14:sharpenSoften amount="50000"/>
                  </a14:imgEffect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17646" b="15686"/>
        <a:stretch/>
      </xdr:blipFill>
      <xdr:spPr>
        <a:xfrm>
          <a:off x="4397375" y="281685999"/>
          <a:ext cx="1825625" cy="444499"/>
        </a:xfrm>
        <a:prstGeom prst="rect">
          <a:avLst/>
        </a:prstGeom>
      </xdr:spPr>
    </xdr:pic>
    <xdr:clientData/>
  </xdr:oneCellAnchor>
  <xdr:oneCellAnchor>
    <xdr:from>
      <xdr:col>1</xdr:col>
      <xdr:colOff>1070607</xdr:colOff>
      <xdr:row>590</xdr:row>
      <xdr:rowOff>18363</xdr:rowOff>
    </xdr:from>
    <xdr:ext cx="1747206" cy="592850"/>
    <xdr:pic>
      <xdr:nvPicPr>
        <xdr:cNvPr id="60" name="Picture 59">
          <a:extLst>
            <a:ext uri="{FF2B5EF4-FFF2-40B4-BE49-F238E27FC236}">
              <a16:creationId xmlns:a16="http://schemas.microsoft.com/office/drawing/2014/main" id="{6BCEF38D-F828-48CB-9FA4-C0D74EDC224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50000"/>
                  </a14:imgEffect>
                  <a14:imgEffect>
                    <a14:brightnessContrast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b="12500"/>
        <a:stretch/>
      </xdr:blipFill>
      <xdr:spPr>
        <a:xfrm>
          <a:off x="4194807" y="280234338"/>
          <a:ext cx="1747206" cy="592850"/>
        </a:xfrm>
        <a:prstGeom prst="rect">
          <a:avLst/>
        </a:prstGeom>
      </xdr:spPr>
    </xdr:pic>
    <xdr:clientData/>
  </xdr:oneCellAnchor>
  <xdr:oneCellAnchor>
    <xdr:from>
      <xdr:col>2</xdr:col>
      <xdr:colOff>63500</xdr:colOff>
      <xdr:row>653</xdr:row>
      <xdr:rowOff>-1</xdr:rowOff>
    </xdr:from>
    <xdr:ext cx="1825625" cy="571500"/>
    <xdr:pic>
      <xdr:nvPicPr>
        <xdr:cNvPr id="61" name="Picture 60">
          <a:extLst>
            <a:ext uri="{FF2B5EF4-FFF2-40B4-BE49-F238E27FC236}">
              <a16:creationId xmlns:a16="http://schemas.microsoft.com/office/drawing/2014/main" id="{9F268ADF-B6F0-414B-AA40-6C64D759CE9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BEBA8EAE-BF5A-486C-A8C5-ECC9F3942E4B}">
              <a14:imgProps xmlns:a14="http://schemas.microsoft.com/office/drawing/2010/main">
                <a14:imgLayer r:embed="rId14">
                  <a14:imgEffect>
                    <a14:sharpenSoften amount="50000"/>
                  </a14:imgEffect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17646" b="15686"/>
        <a:stretch/>
      </xdr:blipFill>
      <xdr:spPr>
        <a:xfrm>
          <a:off x="4397375" y="309762524"/>
          <a:ext cx="1825625" cy="571500"/>
        </a:xfrm>
        <a:prstGeom prst="rect">
          <a:avLst/>
        </a:prstGeom>
      </xdr:spPr>
    </xdr:pic>
    <xdr:clientData/>
  </xdr:oneCellAnchor>
  <xdr:oneCellAnchor>
    <xdr:from>
      <xdr:col>1</xdr:col>
      <xdr:colOff>1070607</xdr:colOff>
      <xdr:row>650</xdr:row>
      <xdr:rowOff>18363</xdr:rowOff>
    </xdr:from>
    <xdr:ext cx="1747206" cy="592850"/>
    <xdr:pic>
      <xdr:nvPicPr>
        <xdr:cNvPr id="62" name="Picture 61">
          <a:extLst>
            <a:ext uri="{FF2B5EF4-FFF2-40B4-BE49-F238E27FC236}">
              <a16:creationId xmlns:a16="http://schemas.microsoft.com/office/drawing/2014/main" id="{98356E4D-9631-4BC6-8DBA-24BE3BEB177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50000"/>
                  </a14:imgEffect>
                  <a14:imgEffect>
                    <a14:brightnessContrast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b="12500"/>
        <a:stretch/>
      </xdr:blipFill>
      <xdr:spPr>
        <a:xfrm>
          <a:off x="4194807" y="308437863"/>
          <a:ext cx="1747206" cy="592850"/>
        </a:xfrm>
        <a:prstGeom prst="rect">
          <a:avLst/>
        </a:prstGeom>
      </xdr:spPr>
    </xdr:pic>
    <xdr:clientData/>
  </xdr:oneCellAnchor>
  <xdr:oneCellAnchor>
    <xdr:from>
      <xdr:col>2</xdr:col>
      <xdr:colOff>63500</xdr:colOff>
      <xdr:row>713</xdr:row>
      <xdr:rowOff>-1</xdr:rowOff>
    </xdr:from>
    <xdr:ext cx="1825625" cy="571500"/>
    <xdr:pic>
      <xdr:nvPicPr>
        <xdr:cNvPr id="63" name="Picture 62">
          <a:extLst>
            <a:ext uri="{FF2B5EF4-FFF2-40B4-BE49-F238E27FC236}">
              <a16:creationId xmlns:a16="http://schemas.microsoft.com/office/drawing/2014/main" id="{CEF8A03F-488B-4B29-A8D6-71213CA642B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BEBA8EAE-BF5A-486C-A8C5-ECC9F3942E4B}">
              <a14:imgProps xmlns:a14="http://schemas.microsoft.com/office/drawing/2010/main">
                <a14:imgLayer r:embed="rId14">
                  <a14:imgEffect>
                    <a14:sharpenSoften amount="50000"/>
                  </a14:imgEffect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17646" b="15686"/>
        <a:stretch/>
      </xdr:blipFill>
      <xdr:spPr>
        <a:xfrm>
          <a:off x="4397375" y="337899374"/>
          <a:ext cx="1825625" cy="571500"/>
        </a:xfrm>
        <a:prstGeom prst="rect">
          <a:avLst/>
        </a:prstGeom>
      </xdr:spPr>
    </xdr:pic>
    <xdr:clientData/>
  </xdr:oneCellAnchor>
  <xdr:oneCellAnchor>
    <xdr:from>
      <xdr:col>1</xdr:col>
      <xdr:colOff>1070607</xdr:colOff>
      <xdr:row>710</xdr:row>
      <xdr:rowOff>18363</xdr:rowOff>
    </xdr:from>
    <xdr:ext cx="1747206" cy="592850"/>
    <xdr:pic>
      <xdr:nvPicPr>
        <xdr:cNvPr id="64" name="Picture 63">
          <a:extLst>
            <a:ext uri="{FF2B5EF4-FFF2-40B4-BE49-F238E27FC236}">
              <a16:creationId xmlns:a16="http://schemas.microsoft.com/office/drawing/2014/main" id="{8A0920EE-6140-4D52-ADAD-16C89CF1EF2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50000"/>
                  </a14:imgEffect>
                  <a14:imgEffect>
                    <a14:brightnessContrast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b="12500"/>
        <a:stretch/>
      </xdr:blipFill>
      <xdr:spPr>
        <a:xfrm>
          <a:off x="4194807" y="336574713"/>
          <a:ext cx="1747206" cy="592850"/>
        </a:xfrm>
        <a:prstGeom prst="rect">
          <a:avLst/>
        </a:prstGeom>
      </xdr:spPr>
    </xdr:pic>
    <xdr:clientData/>
  </xdr:oneCellAnchor>
  <xdr:oneCellAnchor>
    <xdr:from>
      <xdr:col>2</xdr:col>
      <xdr:colOff>63500</xdr:colOff>
      <xdr:row>773</xdr:row>
      <xdr:rowOff>-1</xdr:rowOff>
    </xdr:from>
    <xdr:ext cx="1825625" cy="571500"/>
    <xdr:pic>
      <xdr:nvPicPr>
        <xdr:cNvPr id="65" name="Picture 64">
          <a:extLst>
            <a:ext uri="{FF2B5EF4-FFF2-40B4-BE49-F238E27FC236}">
              <a16:creationId xmlns:a16="http://schemas.microsoft.com/office/drawing/2014/main" id="{B37AB9AF-374C-4A98-AAED-A4ED00C0B91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BEBA8EAE-BF5A-486C-A8C5-ECC9F3942E4B}">
              <a14:imgProps xmlns:a14="http://schemas.microsoft.com/office/drawing/2010/main">
                <a14:imgLayer r:embed="rId14">
                  <a14:imgEffect>
                    <a14:sharpenSoften amount="50000"/>
                  </a14:imgEffect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17646" b="15686"/>
        <a:stretch/>
      </xdr:blipFill>
      <xdr:spPr>
        <a:xfrm>
          <a:off x="4397375" y="366007649"/>
          <a:ext cx="1825625" cy="571500"/>
        </a:xfrm>
        <a:prstGeom prst="rect">
          <a:avLst/>
        </a:prstGeom>
      </xdr:spPr>
    </xdr:pic>
    <xdr:clientData/>
  </xdr:oneCellAnchor>
  <xdr:oneCellAnchor>
    <xdr:from>
      <xdr:col>1</xdr:col>
      <xdr:colOff>1070607</xdr:colOff>
      <xdr:row>770</xdr:row>
      <xdr:rowOff>18363</xdr:rowOff>
    </xdr:from>
    <xdr:ext cx="1747206" cy="592850"/>
    <xdr:pic>
      <xdr:nvPicPr>
        <xdr:cNvPr id="66" name="Picture 65">
          <a:extLst>
            <a:ext uri="{FF2B5EF4-FFF2-40B4-BE49-F238E27FC236}">
              <a16:creationId xmlns:a16="http://schemas.microsoft.com/office/drawing/2014/main" id="{F6ACCF0B-4A07-4ADC-B8F0-A71C72AD856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50000"/>
                  </a14:imgEffect>
                  <a14:imgEffect>
                    <a14:brightnessContrast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b="12500"/>
        <a:stretch/>
      </xdr:blipFill>
      <xdr:spPr>
        <a:xfrm>
          <a:off x="4194807" y="364682988"/>
          <a:ext cx="1747206" cy="592850"/>
        </a:xfrm>
        <a:prstGeom prst="rect">
          <a:avLst/>
        </a:prstGeom>
      </xdr:spPr>
    </xdr:pic>
    <xdr:clientData/>
  </xdr:oneCellAnchor>
  <xdr:oneCellAnchor>
    <xdr:from>
      <xdr:col>2</xdr:col>
      <xdr:colOff>63500</xdr:colOff>
      <xdr:row>833</xdr:row>
      <xdr:rowOff>-1</xdr:rowOff>
    </xdr:from>
    <xdr:ext cx="1825625" cy="571500"/>
    <xdr:pic>
      <xdr:nvPicPr>
        <xdr:cNvPr id="67" name="Picture 66">
          <a:extLst>
            <a:ext uri="{FF2B5EF4-FFF2-40B4-BE49-F238E27FC236}">
              <a16:creationId xmlns:a16="http://schemas.microsoft.com/office/drawing/2014/main" id="{9DB9DE90-0356-484D-922A-56CABF14164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BEBA8EAE-BF5A-486C-A8C5-ECC9F3942E4B}">
              <a14:imgProps xmlns:a14="http://schemas.microsoft.com/office/drawing/2010/main">
                <a14:imgLayer r:embed="rId14">
                  <a14:imgEffect>
                    <a14:sharpenSoften amount="50000"/>
                  </a14:imgEffect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17646" b="15686"/>
        <a:stretch/>
      </xdr:blipFill>
      <xdr:spPr>
        <a:xfrm>
          <a:off x="4397375" y="394115924"/>
          <a:ext cx="1825625" cy="571500"/>
        </a:xfrm>
        <a:prstGeom prst="rect">
          <a:avLst/>
        </a:prstGeom>
      </xdr:spPr>
    </xdr:pic>
    <xdr:clientData/>
  </xdr:oneCellAnchor>
  <xdr:oneCellAnchor>
    <xdr:from>
      <xdr:col>1</xdr:col>
      <xdr:colOff>1070607</xdr:colOff>
      <xdr:row>830</xdr:row>
      <xdr:rowOff>18363</xdr:rowOff>
    </xdr:from>
    <xdr:ext cx="1747206" cy="592850"/>
    <xdr:pic>
      <xdr:nvPicPr>
        <xdr:cNvPr id="68" name="Picture 67">
          <a:extLst>
            <a:ext uri="{FF2B5EF4-FFF2-40B4-BE49-F238E27FC236}">
              <a16:creationId xmlns:a16="http://schemas.microsoft.com/office/drawing/2014/main" id="{08C1997B-B5C4-4867-A7AE-A23CFA212E5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50000"/>
                  </a14:imgEffect>
                  <a14:imgEffect>
                    <a14:brightnessContrast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b="12500"/>
        <a:stretch/>
      </xdr:blipFill>
      <xdr:spPr>
        <a:xfrm>
          <a:off x="4194807" y="392791263"/>
          <a:ext cx="1747206" cy="592850"/>
        </a:xfrm>
        <a:prstGeom prst="rect">
          <a:avLst/>
        </a:prstGeom>
      </xdr:spPr>
    </xdr:pic>
    <xdr:clientData/>
  </xdr:oneCellAnchor>
  <xdr:oneCellAnchor>
    <xdr:from>
      <xdr:col>2</xdr:col>
      <xdr:colOff>63500</xdr:colOff>
      <xdr:row>893</xdr:row>
      <xdr:rowOff>95249</xdr:rowOff>
    </xdr:from>
    <xdr:ext cx="1825625" cy="476249"/>
    <xdr:pic>
      <xdr:nvPicPr>
        <xdr:cNvPr id="69" name="Picture 68">
          <a:extLst>
            <a:ext uri="{FF2B5EF4-FFF2-40B4-BE49-F238E27FC236}">
              <a16:creationId xmlns:a16="http://schemas.microsoft.com/office/drawing/2014/main" id="{1DC9BD1E-3B3E-4C43-B0A8-BEC93D33466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7" cstate="print">
          <a:extLst>
            <a:ext uri="{BEBA8EAE-BF5A-486C-A8C5-ECC9F3942E4B}">
              <a14:imgProps xmlns:a14="http://schemas.microsoft.com/office/drawing/2010/main">
                <a14:imgLayer r:embed="rId18">
                  <a14:imgEffect>
                    <a14:sharpenSoften amount="50000"/>
                  </a14:imgEffect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17646" b="15686"/>
        <a:stretch/>
      </xdr:blipFill>
      <xdr:spPr>
        <a:xfrm>
          <a:off x="4397375" y="422443274"/>
          <a:ext cx="1825625" cy="476249"/>
        </a:xfrm>
        <a:prstGeom prst="rect">
          <a:avLst/>
        </a:prstGeom>
      </xdr:spPr>
    </xdr:pic>
    <xdr:clientData/>
  </xdr:oneCellAnchor>
  <xdr:oneCellAnchor>
    <xdr:from>
      <xdr:col>1</xdr:col>
      <xdr:colOff>1070607</xdr:colOff>
      <xdr:row>890</xdr:row>
      <xdr:rowOff>18363</xdr:rowOff>
    </xdr:from>
    <xdr:ext cx="1747206" cy="592850"/>
    <xdr:pic>
      <xdr:nvPicPr>
        <xdr:cNvPr id="70" name="Picture 69">
          <a:extLst>
            <a:ext uri="{FF2B5EF4-FFF2-40B4-BE49-F238E27FC236}">
              <a16:creationId xmlns:a16="http://schemas.microsoft.com/office/drawing/2014/main" id="{B10A40EE-EC4A-4D74-9F0F-482DA5A8664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50000"/>
                  </a14:imgEffect>
                  <a14:imgEffect>
                    <a14:brightnessContrast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b="12500"/>
        <a:stretch/>
      </xdr:blipFill>
      <xdr:spPr>
        <a:xfrm>
          <a:off x="4194807" y="421023363"/>
          <a:ext cx="1747206" cy="592850"/>
        </a:xfrm>
        <a:prstGeom prst="rect">
          <a:avLst/>
        </a:prstGeom>
      </xdr:spPr>
    </xdr:pic>
    <xdr:clientData/>
  </xdr:oneCellAnchor>
  <xdr:oneCellAnchor>
    <xdr:from>
      <xdr:col>2</xdr:col>
      <xdr:colOff>63500</xdr:colOff>
      <xdr:row>953</xdr:row>
      <xdr:rowOff>-1</xdr:rowOff>
    </xdr:from>
    <xdr:ext cx="1825625" cy="571500"/>
    <xdr:pic>
      <xdr:nvPicPr>
        <xdr:cNvPr id="71" name="Picture 70">
          <a:extLst>
            <a:ext uri="{FF2B5EF4-FFF2-40B4-BE49-F238E27FC236}">
              <a16:creationId xmlns:a16="http://schemas.microsoft.com/office/drawing/2014/main" id="{3907F034-560F-4EAD-86CB-385A509C0BA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BEBA8EAE-BF5A-486C-A8C5-ECC9F3942E4B}">
              <a14:imgProps xmlns:a14="http://schemas.microsoft.com/office/drawing/2010/main">
                <a14:imgLayer r:embed="rId14">
                  <a14:imgEffect>
                    <a14:sharpenSoften amount="50000"/>
                  </a14:imgEffect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17646" b="15686"/>
        <a:stretch/>
      </xdr:blipFill>
      <xdr:spPr>
        <a:xfrm>
          <a:off x="4397375" y="450580124"/>
          <a:ext cx="1825625" cy="571500"/>
        </a:xfrm>
        <a:prstGeom prst="rect">
          <a:avLst/>
        </a:prstGeom>
      </xdr:spPr>
    </xdr:pic>
    <xdr:clientData/>
  </xdr:oneCellAnchor>
  <xdr:oneCellAnchor>
    <xdr:from>
      <xdr:col>1</xdr:col>
      <xdr:colOff>1070607</xdr:colOff>
      <xdr:row>950</xdr:row>
      <xdr:rowOff>18363</xdr:rowOff>
    </xdr:from>
    <xdr:ext cx="1747206" cy="592850"/>
    <xdr:pic>
      <xdr:nvPicPr>
        <xdr:cNvPr id="72" name="Picture 71">
          <a:extLst>
            <a:ext uri="{FF2B5EF4-FFF2-40B4-BE49-F238E27FC236}">
              <a16:creationId xmlns:a16="http://schemas.microsoft.com/office/drawing/2014/main" id="{A61BE9DD-F1D4-4A68-8AC9-4737F312150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50000"/>
                  </a14:imgEffect>
                  <a14:imgEffect>
                    <a14:brightnessContrast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b="12500"/>
        <a:stretch/>
      </xdr:blipFill>
      <xdr:spPr>
        <a:xfrm>
          <a:off x="4194807" y="449255463"/>
          <a:ext cx="1747206" cy="592850"/>
        </a:xfrm>
        <a:prstGeom prst="rect">
          <a:avLst/>
        </a:prstGeom>
      </xdr:spPr>
    </xdr:pic>
    <xdr:clientData/>
  </xdr:oneCellAnchor>
  <xdr:oneCellAnchor>
    <xdr:from>
      <xdr:col>2</xdr:col>
      <xdr:colOff>63500</xdr:colOff>
      <xdr:row>1013</xdr:row>
      <xdr:rowOff>-1</xdr:rowOff>
    </xdr:from>
    <xdr:ext cx="1825625" cy="571500"/>
    <xdr:pic>
      <xdr:nvPicPr>
        <xdr:cNvPr id="73" name="Picture 72">
          <a:extLst>
            <a:ext uri="{FF2B5EF4-FFF2-40B4-BE49-F238E27FC236}">
              <a16:creationId xmlns:a16="http://schemas.microsoft.com/office/drawing/2014/main" id="{C510D68F-4B33-436B-9E0E-7A25685DA63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BEBA8EAE-BF5A-486C-A8C5-ECC9F3942E4B}">
              <a14:imgProps xmlns:a14="http://schemas.microsoft.com/office/drawing/2010/main">
                <a14:imgLayer r:embed="rId14">
                  <a14:imgEffect>
                    <a14:sharpenSoften amount="50000"/>
                  </a14:imgEffect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17646" b="15686"/>
        <a:stretch/>
      </xdr:blipFill>
      <xdr:spPr>
        <a:xfrm>
          <a:off x="4397375" y="478812224"/>
          <a:ext cx="1825625" cy="571500"/>
        </a:xfrm>
        <a:prstGeom prst="rect">
          <a:avLst/>
        </a:prstGeom>
      </xdr:spPr>
    </xdr:pic>
    <xdr:clientData/>
  </xdr:oneCellAnchor>
  <xdr:oneCellAnchor>
    <xdr:from>
      <xdr:col>1</xdr:col>
      <xdr:colOff>1070607</xdr:colOff>
      <xdr:row>1010</xdr:row>
      <xdr:rowOff>18363</xdr:rowOff>
    </xdr:from>
    <xdr:ext cx="1747206" cy="592850"/>
    <xdr:pic>
      <xdr:nvPicPr>
        <xdr:cNvPr id="74" name="Picture 73">
          <a:extLst>
            <a:ext uri="{FF2B5EF4-FFF2-40B4-BE49-F238E27FC236}">
              <a16:creationId xmlns:a16="http://schemas.microsoft.com/office/drawing/2014/main" id="{BFB879E9-F815-460F-95F7-31FA8CB1DB0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50000"/>
                  </a14:imgEffect>
                  <a14:imgEffect>
                    <a14:brightnessContrast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b="12500"/>
        <a:stretch/>
      </xdr:blipFill>
      <xdr:spPr>
        <a:xfrm>
          <a:off x="4194807" y="477487563"/>
          <a:ext cx="1747206" cy="592850"/>
        </a:xfrm>
        <a:prstGeom prst="rect">
          <a:avLst/>
        </a:prstGeom>
      </xdr:spPr>
    </xdr:pic>
    <xdr:clientData/>
  </xdr:oneCellAnchor>
  <xdr:oneCellAnchor>
    <xdr:from>
      <xdr:col>2</xdr:col>
      <xdr:colOff>63500</xdr:colOff>
      <xdr:row>1073</xdr:row>
      <xdr:rowOff>-1</xdr:rowOff>
    </xdr:from>
    <xdr:ext cx="1825625" cy="571500"/>
    <xdr:pic>
      <xdr:nvPicPr>
        <xdr:cNvPr id="75" name="Picture 74">
          <a:extLst>
            <a:ext uri="{FF2B5EF4-FFF2-40B4-BE49-F238E27FC236}">
              <a16:creationId xmlns:a16="http://schemas.microsoft.com/office/drawing/2014/main" id="{EDDAAA7E-1963-4FAD-9BB3-C65F7EEC79B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BEBA8EAE-BF5A-486C-A8C5-ECC9F3942E4B}">
              <a14:imgProps xmlns:a14="http://schemas.microsoft.com/office/drawing/2010/main">
                <a14:imgLayer r:embed="rId14">
                  <a14:imgEffect>
                    <a14:sharpenSoften amount="50000"/>
                  </a14:imgEffect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17646" b="15686"/>
        <a:stretch/>
      </xdr:blipFill>
      <xdr:spPr>
        <a:xfrm>
          <a:off x="4397375" y="506920499"/>
          <a:ext cx="1825625" cy="571500"/>
        </a:xfrm>
        <a:prstGeom prst="rect">
          <a:avLst/>
        </a:prstGeom>
      </xdr:spPr>
    </xdr:pic>
    <xdr:clientData/>
  </xdr:oneCellAnchor>
  <xdr:oneCellAnchor>
    <xdr:from>
      <xdr:col>1</xdr:col>
      <xdr:colOff>1070607</xdr:colOff>
      <xdr:row>1070</xdr:row>
      <xdr:rowOff>18363</xdr:rowOff>
    </xdr:from>
    <xdr:ext cx="1747206" cy="592850"/>
    <xdr:pic>
      <xdr:nvPicPr>
        <xdr:cNvPr id="76" name="Picture 75">
          <a:extLst>
            <a:ext uri="{FF2B5EF4-FFF2-40B4-BE49-F238E27FC236}">
              <a16:creationId xmlns:a16="http://schemas.microsoft.com/office/drawing/2014/main" id="{94E19E90-7494-4D72-9247-75DC1902663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50000"/>
                  </a14:imgEffect>
                  <a14:imgEffect>
                    <a14:brightnessContrast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b="12500"/>
        <a:stretch/>
      </xdr:blipFill>
      <xdr:spPr>
        <a:xfrm>
          <a:off x="4194807" y="505595838"/>
          <a:ext cx="1747206" cy="592850"/>
        </a:xfrm>
        <a:prstGeom prst="rect">
          <a:avLst/>
        </a:prstGeom>
      </xdr:spPr>
    </xdr:pic>
    <xdr:clientData/>
  </xdr:oneCellAnchor>
  <xdr:oneCellAnchor>
    <xdr:from>
      <xdr:col>2</xdr:col>
      <xdr:colOff>63500</xdr:colOff>
      <xdr:row>1133</xdr:row>
      <xdr:rowOff>-1</xdr:rowOff>
    </xdr:from>
    <xdr:ext cx="1825625" cy="571500"/>
    <xdr:pic>
      <xdr:nvPicPr>
        <xdr:cNvPr id="77" name="Picture 76">
          <a:extLst>
            <a:ext uri="{FF2B5EF4-FFF2-40B4-BE49-F238E27FC236}">
              <a16:creationId xmlns:a16="http://schemas.microsoft.com/office/drawing/2014/main" id="{D6B971EB-EC80-4454-B411-87949F9C5E6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BEBA8EAE-BF5A-486C-A8C5-ECC9F3942E4B}">
              <a14:imgProps xmlns:a14="http://schemas.microsoft.com/office/drawing/2010/main">
                <a14:imgLayer r:embed="rId14">
                  <a14:imgEffect>
                    <a14:sharpenSoften amount="50000"/>
                  </a14:imgEffect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17646" b="15686"/>
        <a:stretch/>
      </xdr:blipFill>
      <xdr:spPr>
        <a:xfrm>
          <a:off x="4397375" y="535057349"/>
          <a:ext cx="1825625" cy="571500"/>
        </a:xfrm>
        <a:prstGeom prst="rect">
          <a:avLst/>
        </a:prstGeom>
      </xdr:spPr>
    </xdr:pic>
    <xdr:clientData/>
  </xdr:oneCellAnchor>
  <xdr:oneCellAnchor>
    <xdr:from>
      <xdr:col>1</xdr:col>
      <xdr:colOff>1070607</xdr:colOff>
      <xdr:row>1130</xdr:row>
      <xdr:rowOff>18363</xdr:rowOff>
    </xdr:from>
    <xdr:ext cx="1747206" cy="592850"/>
    <xdr:pic>
      <xdr:nvPicPr>
        <xdr:cNvPr id="78" name="Picture 77">
          <a:extLst>
            <a:ext uri="{FF2B5EF4-FFF2-40B4-BE49-F238E27FC236}">
              <a16:creationId xmlns:a16="http://schemas.microsoft.com/office/drawing/2014/main" id="{1636BE1B-E8CA-4031-B38C-3B86C8D1DF1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50000"/>
                  </a14:imgEffect>
                  <a14:imgEffect>
                    <a14:brightnessContrast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b="12500"/>
        <a:stretch/>
      </xdr:blipFill>
      <xdr:spPr>
        <a:xfrm>
          <a:off x="4194807" y="533732688"/>
          <a:ext cx="1747206" cy="592850"/>
        </a:xfrm>
        <a:prstGeom prst="rect">
          <a:avLst/>
        </a:prstGeom>
      </xdr:spPr>
    </xdr:pic>
    <xdr:clientData/>
  </xdr:oneCellAnchor>
  <xdr:oneCellAnchor>
    <xdr:from>
      <xdr:col>10</xdr:col>
      <xdr:colOff>280987</xdr:colOff>
      <xdr:row>304</xdr:row>
      <xdr:rowOff>364330</xdr:rowOff>
    </xdr:from>
    <xdr:ext cx="65" cy="172227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B29DAE40-3104-4BBC-82E5-A8B5B401441A}"/>
            </a:ext>
          </a:extLst>
        </xdr:cNvPr>
        <xdr:cNvSpPr txBox="1"/>
      </xdr:nvSpPr>
      <xdr:spPr>
        <a:xfrm>
          <a:off x="15273337" y="1470302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280987</xdr:colOff>
      <xdr:row>304</xdr:row>
      <xdr:rowOff>364330</xdr:rowOff>
    </xdr:from>
    <xdr:ext cx="65" cy="172227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51EE1B82-0E99-46C6-8228-6429A9FC27A2}"/>
            </a:ext>
          </a:extLst>
        </xdr:cNvPr>
        <xdr:cNvSpPr txBox="1"/>
      </xdr:nvSpPr>
      <xdr:spPr>
        <a:xfrm>
          <a:off x="15273337" y="1470302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280987</xdr:colOff>
      <xdr:row>304</xdr:row>
      <xdr:rowOff>364329</xdr:rowOff>
    </xdr:from>
    <xdr:ext cx="838200" cy="21666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1" name="TextBox 80">
              <a:extLst>
                <a:ext uri="{FF2B5EF4-FFF2-40B4-BE49-F238E27FC236}">
                  <a16:creationId xmlns:a16="http://schemas.microsoft.com/office/drawing/2014/main" id="{1AB8979E-1C20-4F08-A53A-660CBEFD9461}"/>
                </a:ext>
              </a:extLst>
            </xdr:cNvPr>
            <xdr:cNvSpPr txBox="1"/>
          </xdr:nvSpPr>
          <xdr:spPr>
            <a:xfrm>
              <a:off x="15273337" y="147030279"/>
              <a:ext cx="838200" cy="21666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/>
                      <m:sup/>
                    </m:sSup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81" name="TextBox 80">
              <a:extLst>
                <a:ext uri="{FF2B5EF4-FFF2-40B4-BE49-F238E27FC236}">
                  <a16:creationId xmlns:a16="http://schemas.microsoft.com/office/drawing/2014/main" id="{1AB8979E-1C20-4F08-A53A-660CBEFD9461}"/>
                </a:ext>
              </a:extLst>
            </xdr:cNvPr>
            <xdr:cNvSpPr txBox="1"/>
          </xdr:nvSpPr>
          <xdr:spPr>
            <a:xfrm>
              <a:off x="15273337" y="147030279"/>
              <a:ext cx="838200" cy="21666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〖^</a:t>
              </a:r>
              <a:r>
                <a:rPr lang="en-GB" sz="1100" i="0">
                  <a:latin typeface="Cambria Math" panose="02040503050406030204" pitchFamily="18" charset="0"/>
                </a:rPr>
                <a:t>〗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9</xdr:col>
      <xdr:colOff>31750</xdr:colOff>
      <xdr:row>298</xdr:row>
      <xdr:rowOff>34410</xdr:rowOff>
    </xdr:from>
    <xdr:ext cx="838200" cy="44711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2" name="TextBox 81">
              <a:extLst>
                <a:ext uri="{FF2B5EF4-FFF2-40B4-BE49-F238E27FC236}">
                  <a16:creationId xmlns:a16="http://schemas.microsoft.com/office/drawing/2014/main" id="{7A20B0A7-FC98-4F5B-A72E-797C3FC629B2}"/>
                </a:ext>
              </a:extLst>
            </xdr:cNvPr>
            <xdr:cNvSpPr txBox="1"/>
          </xdr:nvSpPr>
          <xdr:spPr>
            <a:xfrm>
              <a:off x="13947775" y="144519135"/>
              <a:ext cx="838200" cy="44711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b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2800" b="1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2800" b="1" i="1">
                            <a:latin typeface="Cambria Math" panose="02040503050406030204" pitchFamily="18" charset="0"/>
                          </a:rPr>
                          <m:t>𝟏𝟏</m:t>
                        </m:r>
                      </m:e>
                      <m:sup>
                        <m:r>
                          <a:rPr lang="en-US" sz="2800" b="1" i="1">
                            <a:latin typeface="Cambria Math" panose="02040503050406030204" pitchFamily="18" charset="0"/>
                          </a:rPr>
                          <m:t>𝒕𝒉</m:t>
                        </m:r>
                      </m:sup>
                    </m:sSup>
                  </m:oMath>
                </m:oMathPara>
              </a14:m>
              <a:endParaRPr lang="en-US" sz="28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 xmlns="">
        <xdr:sp macro="" textlink="">
          <xdr:nvSpPr>
            <xdr:cNvPr id="82" name="TextBox 81">
              <a:extLst>
                <a:ext uri="{FF2B5EF4-FFF2-40B4-BE49-F238E27FC236}">
                  <a16:creationId xmlns:a16="http://schemas.microsoft.com/office/drawing/2014/main" id="{7A20B0A7-FC98-4F5B-A72E-797C3FC629B2}"/>
                </a:ext>
              </a:extLst>
            </xdr:cNvPr>
            <xdr:cNvSpPr txBox="1"/>
          </xdr:nvSpPr>
          <xdr:spPr>
            <a:xfrm>
              <a:off x="13947775" y="144519135"/>
              <a:ext cx="838200" cy="44711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b">
              <a:spAutoFit/>
            </a:bodyPr>
            <a:lstStyle/>
            <a:p>
              <a:pPr/>
              <a:r>
                <a:rPr lang="en-US" sz="2800" b="1" i="0">
                  <a:latin typeface="Cambria Math" panose="02040503050406030204" pitchFamily="18" charset="0"/>
                </a:rPr>
                <a:t>〖𝟏𝟏〗^𝒕𝒉</a:t>
              </a:r>
              <a:endParaRPr lang="en-US" sz="28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0</xdr:colOff>
      <xdr:row>7</xdr:row>
      <xdr:rowOff>383458</xdr:rowOff>
    </xdr:from>
    <xdr:ext cx="838200" cy="50174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3" name="TextBox 82">
              <a:extLst>
                <a:ext uri="{FF2B5EF4-FFF2-40B4-BE49-F238E27FC236}">
                  <a16:creationId xmlns:a16="http://schemas.microsoft.com/office/drawing/2014/main" id="{C7D62D82-8BB4-4B33-8592-1FE619D61AB2}"/>
                </a:ext>
              </a:extLst>
            </xdr:cNvPr>
            <xdr:cNvSpPr txBox="1"/>
          </xdr:nvSpPr>
          <xdr:spPr>
            <a:xfrm>
              <a:off x="13882688" y="3574333"/>
              <a:ext cx="838200" cy="50174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b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3200" b="1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3200" b="1" i="1">
                            <a:latin typeface="Cambria Math" panose="02040503050406030204" pitchFamily="18" charset="0"/>
                          </a:rPr>
                          <m:t>𝟏</m:t>
                        </m:r>
                      </m:e>
                      <m:sup>
                        <m:r>
                          <a:rPr lang="en-US" sz="3200" b="1" i="1">
                            <a:latin typeface="Cambria Math" panose="02040503050406030204" pitchFamily="18" charset="0"/>
                          </a:rPr>
                          <m:t>𝒔𝒕</m:t>
                        </m:r>
                      </m:sup>
                    </m:sSup>
                  </m:oMath>
                </m:oMathPara>
              </a14:m>
              <a:endParaRPr lang="en-US" sz="24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 xmlns="">
        <xdr:sp macro="" textlink="">
          <xdr:nvSpPr>
            <xdr:cNvPr id="83" name="TextBox 82">
              <a:extLst>
                <a:ext uri="{FF2B5EF4-FFF2-40B4-BE49-F238E27FC236}">
                  <a16:creationId xmlns:a16="http://schemas.microsoft.com/office/drawing/2014/main" id="{C7D62D82-8BB4-4B33-8592-1FE619D61AB2}"/>
                </a:ext>
              </a:extLst>
            </xdr:cNvPr>
            <xdr:cNvSpPr txBox="1"/>
          </xdr:nvSpPr>
          <xdr:spPr>
            <a:xfrm>
              <a:off x="13882688" y="3574333"/>
              <a:ext cx="838200" cy="50174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b">
              <a:spAutoFit/>
            </a:bodyPr>
            <a:lstStyle/>
            <a:p>
              <a:pPr/>
              <a:r>
                <a:rPr lang="en-US" sz="3200" b="1" i="0">
                  <a:latin typeface="Cambria Math" panose="02040503050406030204" pitchFamily="18" charset="0"/>
                </a:rPr>
                <a:t>𝟏^𝒔𝒕</a:t>
              </a:r>
              <a:endParaRPr lang="en-US" sz="24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95250</xdr:colOff>
      <xdr:row>61</xdr:row>
      <xdr:rowOff>47071</xdr:rowOff>
    </xdr:from>
    <xdr:ext cx="838200" cy="5111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4" name="TextBox 83">
              <a:extLst>
                <a:ext uri="{FF2B5EF4-FFF2-40B4-BE49-F238E27FC236}">
                  <a16:creationId xmlns:a16="http://schemas.microsoft.com/office/drawing/2014/main" id="{2A85DEF3-2E81-44EE-9298-0B700B1A8615}"/>
                </a:ext>
              </a:extLst>
            </xdr:cNvPr>
            <xdr:cNvSpPr txBox="1"/>
          </xdr:nvSpPr>
          <xdr:spPr>
            <a:xfrm>
              <a:off x="14011275" y="31917721"/>
              <a:ext cx="838200" cy="5111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b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3200" b="1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3200" b="1" i="1">
                            <a:latin typeface="Cambria Math" panose="02040503050406030204" pitchFamily="18" charset="0"/>
                          </a:rPr>
                          <m:t>𝟓</m:t>
                        </m:r>
                      </m:e>
                      <m:sup>
                        <m:r>
                          <a:rPr lang="en-US" sz="3200" b="1" i="1">
                            <a:latin typeface="Cambria Math" panose="02040503050406030204" pitchFamily="18" charset="0"/>
                          </a:rPr>
                          <m:t>𝒕𝒉</m:t>
                        </m:r>
                      </m:sup>
                    </m:sSup>
                  </m:oMath>
                </m:oMathPara>
              </a14:m>
              <a:endParaRPr lang="en-US" sz="24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 xmlns="">
        <xdr:sp macro="" textlink="">
          <xdr:nvSpPr>
            <xdr:cNvPr id="84" name="TextBox 83">
              <a:extLst>
                <a:ext uri="{FF2B5EF4-FFF2-40B4-BE49-F238E27FC236}">
                  <a16:creationId xmlns:a16="http://schemas.microsoft.com/office/drawing/2014/main" id="{2A85DEF3-2E81-44EE-9298-0B700B1A8615}"/>
                </a:ext>
              </a:extLst>
            </xdr:cNvPr>
            <xdr:cNvSpPr txBox="1"/>
          </xdr:nvSpPr>
          <xdr:spPr>
            <a:xfrm>
              <a:off x="14011275" y="31917721"/>
              <a:ext cx="838200" cy="5111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b">
              <a:spAutoFit/>
            </a:bodyPr>
            <a:lstStyle/>
            <a:p>
              <a:pPr/>
              <a:r>
                <a:rPr lang="en-US" sz="3200" b="1" i="0">
                  <a:latin typeface="Cambria Math" panose="02040503050406030204" pitchFamily="18" charset="0"/>
                </a:rPr>
                <a:t>𝟓^𝒕𝒉</a:t>
              </a:r>
              <a:endParaRPr lang="en-US" sz="24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95250</xdr:colOff>
      <xdr:row>115</xdr:row>
      <xdr:rowOff>47071</xdr:rowOff>
    </xdr:from>
    <xdr:ext cx="838200" cy="5111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5" name="TextBox 84">
              <a:extLst>
                <a:ext uri="{FF2B5EF4-FFF2-40B4-BE49-F238E27FC236}">
                  <a16:creationId xmlns:a16="http://schemas.microsoft.com/office/drawing/2014/main" id="{0B08F343-0E3B-40FC-9404-B3586CA2F4F9}"/>
                </a:ext>
              </a:extLst>
            </xdr:cNvPr>
            <xdr:cNvSpPr txBox="1"/>
          </xdr:nvSpPr>
          <xdr:spPr>
            <a:xfrm>
              <a:off x="14011275" y="60025996"/>
              <a:ext cx="838200" cy="5111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b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3200" b="1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3200" b="1" i="1">
                            <a:latin typeface="Cambria Math" panose="02040503050406030204" pitchFamily="18" charset="0"/>
                          </a:rPr>
                          <m:t>𝟒</m:t>
                        </m:r>
                      </m:e>
                      <m:sup>
                        <m:r>
                          <a:rPr lang="en-US" sz="3200" b="1" i="1">
                            <a:latin typeface="Cambria Math" panose="02040503050406030204" pitchFamily="18" charset="0"/>
                          </a:rPr>
                          <m:t>𝒕𝒉</m:t>
                        </m:r>
                      </m:sup>
                    </m:sSup>
                  </m:oMath>
                </m:oMathPara>
              </a14:m>
              <a:endParaRPr lang="en-US" sz="24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 xmlns="">
        <xdr:sp macro="" textlink="">
          <xdr:nvSpPr>
            <xdr:cNvPr id="85" name="TextBox 84">
              <a:extLst>
                <a:ext uri="{FF2B5EF4-FFF2-40B4-BE49-F238E27FC236}">
                  <a16:creationId xmlns:a16="http://schemas.microsoft.com/office/drawing/2014/main" id="{0B08F343-0E3B-40FC-9404-B3586CA2F4F9}"/>
                </a:ext>
              </a:extLst>
            </xdr:cNvPr>
            <xdr:cNvSpPr txBox="1"/>
          </xdr:nvSpPr>
          <xdr:spPr>
            <a:xfrm>
              <a:off x="14011275" y="60025996"/>
              <a:ext cx="838200" cy="5111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b">
              <a:spAutoFit/>
            </a:bodyPr>
            <a:lstStyle/>
            <a:p>
              <a:pPr/>
              <a:r>
                <a:rPr lang="en-US" sz="3200" b="1" i="0">
                  <a:latin typeface="Cambria Math" panose="02040503050406030204" pitchFamily="18" charset="0"/>
                </a:rPr>
                <a:t>𝟒^𝒕𝒉</a:t>
              </a:r>
              <a:endParaRPr lang="en-US" sz="24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95250</xdr:colOff>
      <xdr:row>176</xdr:row>
      <xdr:rowOff>47071</xdr:rowOff>
    </xdr:from>
    <xdr:ext cx="838200" cy="5111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6" name="TextBox 85">
              <a:extLst>
                <a:ext uri="{FF2B5EF4-FFF2-40B4-BE49-F238E27FC236}">
                  <a16:creationId xmlns:a16="http://schemas.microsoft.com/office/drawing/2014/main" id="{0C7E99A6-8908-4C3D-92CC-B697A6FEC410}"/>
                </a:ext>
              </a:extLst>
            </xdr:cNvPr>
            <xdr:cNvSpPr txBox="1"/>
          </xdr:nvSpPr>
          <xdr:spPr>
            <a:xfrm>
              <a:off x="14011275" y="88258096"/>
              <a:ext cx="838200" cy="5111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b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3200" b="1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3200" b="1" i="1">
                            <a:latin typeface="Cambria Math" panose="02040503050406030204" pitchFamily="18" charset="0"/>
                          </a:rPr>
                          <m:t>𝟐</m:t>
                        </m:r>
                      </m:e>
                      <m:sup>
                        <m:r>
                          <a:rPr lang="en-US" sz="3200" b="1" i="1">
                            <a:latin typeface="Cambria Math" panose="02040503050406030204" pitchFamily="18" charset="0"/>
                          </a:rPr>
                          <m:t>𝒏𝒅</m:t>
                        </m:r>
                      </m:sup>
                    </m:sSup>
                  </m:oMath>
                </m:oMathPara>
              </a14:m>
              <a:endParaRPr lang="en-US" sz="24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 xmlns="">
        <xdr:sp macro="" textlink="">
          <xdr:nvSpPr>
            <xdr:cNvPr id="86" name="TextBox 85">
              <a:extLst>
                <a:ext uri="{FF2B5EF4-FFF2-40B4-BE49-F238E27FC236}">
                  <a16:creationId xmlns:a16="http://schemas.microsoft.com/office/drawing/2014/main" id="{0C7E99A6-8908-4C3D-92CC-B697A6FEC410}"/>
                </a:ext>
              </a:extLst>
            </xdr:cNvPr>
            <xdr:cNvSpPr txBox="1"/>
          </xdr:nvSpPr>
          <xdr:spPr>
            <a:xfrm>
              <a:off x="14011275" y="88258096"/>
              <a:ext cx="838200" cy="5111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b">
              <a:spAutoFit/>
            </a:bodyPr>
            <a:lstStyle/>
            <a:p>
              <a:pPr/>
              <a:r>
                <a:rPr lang="en-US" sz="3200" b="1" i="0">
                  <a:latin typeface="Cambria Math" panose="02040503050406030204" pitchFamily="18" charset="0"/>
                </a:rPr>
                <a:t>𝟐^𝒏𝒅</a:t>
              </a:r>
              <a:endParaRPr lang="en-US" sz="24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95250</xdr:colOff>
      <xdr:row>237</xdr:row>
      <xdr:rowOff>56433</xdr:rowOff>
    </xdr:from>
    <xdr:ext cx="838200" cy="50174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7" name="TextBox 86">
              <a:extLst>
                <a:ext uri="{FF2B5EF4-FFF2-40B4-BE49-F238E27FC236}">
                  <a16:creationId xmlns:a16="http://schemas.microsoft.com/office/drawing/2014/main" id="{C1B1274A-B7DA-4527-A469-6A8B25F6DA77}"/>
                </a:ext>
              </a:extLst>
            </xdr:cNvPr>
            <xdr:cNvSpPr txBox="1"/>
          </xdr:nvSpPr>
          <xdr:spPr>
            <a:xfrm>
              <a:off x="14011275" y="116404308"/>
              <a:ext cx="838200" cy="50174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b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3200" b="1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3200" b="1" i="1">
                            <a:latin typeface="Cambria Math" panose="02040503050406030204" pitchFamily="18" charset="0"/>
                          </a:rPr>
                          <m:t>𝟏</m:t>
                        </m:r>
                      </m:e>
                      <m:sup>
                        <m:r>
                          <a:rPr lang="en-US" sz="3200" b="1" i="1">
                            <a:latin typeface="Cambria Math" panose="02040503050406030204" pitchFamily="18" charset="0"/>
                          </a:rPr>
                          <m:t>𝒔𝒕</m:t>
                        </m:r>
                      </m:sup>
                    </m:sSup>
                  </m:oMath>
                </m:oMathPara>
              </a14:m>
              <a:endParaRPr lang="en-US" sz="24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 xmlns="">
        <xdr:sp macro="" textlink="">
          <xdr:nvSpPr>
            <xdr:cNvPr id="87" name="TextBox 86">
              <a:extLst>
                <a:ext uri="{FF2B5EF4-FFF2-40B4-BE49-F238E27FC236}">
                  <a16:creationId xmlns:a16="http://schemas.microsoft.com/office/drawing/2014/main" id="{C1B1274A-B7DA-4527-A469-6A8B25F6DA77}"/>
                </a:ext>
              </a:extLst>
            </xdr:cNvPr>
            <xdr:cNvSpPr txBox="1"/>
          </xdr:nvSpPr>
          <xdr:spPr>
            <a:xfrm>
              <a:off x="14011275" y="116404308"/>
              <a:ext cx="838200" cy="50174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b">
              <a:spAutoFit/>
            </a:bodyPr>
            <a:lstStyle/>
            <a:p>
              <a:pPr/>
              <a:r>
                <a:rPr lang="en-US" sz="3200" b="1" i="0">
                  <a:latin typeface="Cambria Math" panose="02040503050406030204" pitchFamily="18" charset="0"/>
                </a:rPr>
                <a:t>𝟏^𝒔𝒕</a:t>
              </a:r>
              <a:endParaRPr lang="en-US" sz="24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oneCellAnchor>
  <xdr:oneCellAnchor>
    <xdr:from>
      <xdr:col>1</xdr:col>
      <xdr:colOff>1070607</xdr:colOff>
      <xdr:row>103</xdr:row>
      <xdr:rowOff>18363</xdr:rowOff>
    </xdr:from>
    <xdr:ext cx="1755144" cy="584913"/>
    <xdr:pic>
      <xdr:nvPicPr>
        <xdr:cNvPr id="88" name="Picture 87">
          <a:extLst>
            <a:ext uri="{FF2B5EF4-FFF2-40B4-BE49-F238E27FC236}">
              <a16:creationId xmlns:a16="http://schemas.microsoft.com/office/drawing/2014/main" id="{08AC6DE1-1D44-4879-B9F9-4A1A13A8260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50000"/>
                  </a14:imgEffect>
                  <a14:imgEffect>
                    <a14:brightnessContrast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b="12500"/>
        <a:stretch/>
      </xdr:blipFill>
      <xdr:spPr>
        <a:xfrm>
          <a:off x="4194807" y="54263238"/>
          <a:ext cx="1755144" cy="584913"/>
        </a:xfrm>
        <a:prstGeom prst="rect">
          <a:avLst/>
        </a:prstGeom>
      </xdr:spPr>
    </xdr:pic>
    <xdr:clientData/>
  </xdr:oneCellAnchor>
  <xdr:oneCellAnchor>
    <xdr:from>
      <xdr:col>1</xdr:col>
      <xdr:colOff>1070607</xdr:colOff>
      <xdr:row>103</xdr:row>
      <xdr:rowOff>18363</xdr:rowOff>
    </xdr:from>
    <xdr:ext cx="1755144" cy="584913"/>
    <xdr:pic>
      <xdr:nvPicPr>
        <xdr:cNvPr id="89" name="Picture 88">
          <a:extLst>
            <a:ext uri="{FF2B5EF4-FFF2-40B4-BE49-F238E27FC236}">
              <a16:creationId xmlns:a16="http://schemas.microsoft.com/office/drawing/2014/main" id="{66259419-7C26-45BE-97D9-F47B0351BB8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50000"/>
                  </a14:imgEffect>
                  <a14:imgEffect>
                    <a14:brightnessContrast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b="12500"/>
        <a:stretch/>
      </xdr:blipFill>
      <xdr:spPr>
        <a:xfrm>
          <a:off x="4194807" y="54263238"/>
          <a:ext cx="1755144" cy="584913"/>
        </a:xfrm>
        <a:prstGeom prst="rect">
          <a:avLst/>
        </a:prstGeom>
      </xdr:spPr>
    </xdr:pic>
    <xdr:clientData/>
  </xdr:oneCellAnchor>
  <xdr:oneCellAnchor>
    <xdr:from>
      <xdr:col>1</xdr:col>
      <xdr:colOff>1070607</xdr:colOff>
      <xdr:row>164</xdr:row>
      <xdr:rowOff>18363</xdr:rowOff>
    </xdr:from>
    <xdr:ext cx="1747206" cy="592850"/>
    <xdr:pic>
      <xdr:nvPicPr>
        <xdr:cNvPr id="90" name="Picture 89">
          <a:extLst>
            <a:ext uri="{FF2B5EF4-FFF2-40B4-BE49-F238E27FC236}">
              <a16:creationId xmlns:a16="http://schemas.microsoft.com/office/drawing/2014/main" id="{4DB73D0B-8D7D-4F6C-A5A9-E25EB680E43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50000"/>
                  </a14:imgEffect>
                  <a14:imgEffect>
                    <a14:brightnessContrast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b="12500"/>
        <a:stretch/>
      </xdr:blipFill>
      <xdr:spPr>
        <a:xfrm>
          <a:off x="4194807" y="82495338"/>
          <a:ext cx="1747206" cy="592850"/>
        </a:xfrm>
        <a:prstGeom prst="rect">
          <a:avLst/>
        </a:prstGeom>
      </xdr:spPr>
    </xdr:pic>
    <xdr:clientData/>
  </xdr:oneCellAnchor>
  <xdr:oneCellAnchor>
    <xdr:from>
      <xdr:col>1</xdr:col>
      <xdr:colOff>1070607</xdr:colOff>
      <xdr:row>164</xdr:row>
      <xdr:rowOff>18363</xdr:rowOff>
    </xdr:from>
    <xdr:ext cx="1755144" cy="584913"/>
    <xdr:pic>
      <xdr:nvPicPr>
        <xdr:cNvPr id="91" name="Picture 90">
          <a:extLst>
            <a:ext uri="{FF2B5EF4-FFF2-40B4-BE49-F238E27FC236}">
              <a16:creationId xmlns:a16="http://schemas.microsoft.com/office/drawing/2014/main" id="{FA7590C4-D5C6-4039-8254-9B683CB6ED4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50000"/>
                  </a14:imgEffect>
                  <a14:imgEffect>
                    <a14:brightnessContrast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b="12500"/>
        <a:stretch/>
      </xdr:blipFill>
      <xdr:spPr>
        <a:xfrm>
          <a:off x="4194807" y="82495338"/>
          <a:ext cx="1755144" cy="584913"/>
        </a:xfrm>
        <a:prstGeom prst="rect">
          <a:avLst/>
        </a:prstGeom>
      </xdr:spPr>
    </xdr:pic>
    <xdr:clientData/>
  </xdr:oneCellAnchor>
  <xdr:oneCellAnchor>
    <xdr:from>
      <xdr:col>1</xdr:col>
      <xdr:colOff>1070607</xdr:colOff>
      <xdr:row>164</xdr:row>
      <xdr:rowOff>18363</xdr:rowOff>
    </xdr:from>
    <xdr:ext cx="1755144" cy="584913"/>
    <xdr:pic>
      <xdr:nvPicPr>
        <xdr:cNvPr id="92" name="Picture 91">
          <a:extLst>
            <a:ext uri="{FF2B5EF4-FFF2-40B4-BE49-F238E27FC236}">
              <a16:creationId xmlns:a16="http://schemas.microsoft.com/office/drawing/2014/main" id="{E33AD8CB-7BF8-4074-8173-DA18A1B4AA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50000"/>
                  </a14:imgEffect>
                  <a14:imgEffect>
                    <a14:brightnessContrast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b="12500"/>
        <a:stretch/>
      </xdr:blipFill>
      <xdr:spPr>
        <a:xfrm>
          <a:off x="4194807" y="82495338"/>
          <a:ext cx="1755144" cy="584913"/>
        </a:xfrm>
        <a:prstGeom prst="rect">
          <a:avLst/>
        </a:prstGeom>
      </xdr:spPr>
    </xdr:pic>
    <xdr:clientData/>
  </xdr:oneCellAnchor>
  <xdr:oneCellAnchor>
    <xdr:from>
      <xdr:col>9</xdr:col>
      <xdr:colOff>95250</xdr:colOff>
      <xdr:row>359</xdr:row>
      <xdr:rowOff>37546</xdr:rowOff>
    </xdr:from>
    <xdr:ext cx="838200" cy="5111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3" name="TextBox 92">
              <a:extLst>
                <a:ext uri="{FF2B5EF4-FFF2-40B4-BE49-F238E27FC236}">
                  <a16:creationId xmlns:a16="http://schemas.microsoft.com/office/drawing/2014/main" id="{316ED1C3-E45C-4E57-AC7A-E1F003DBC10A}"/>
                </a:ext>
              </a:extLst>
            </xdr:cNvPr>
            <xdr:cNvSpPr txBox="1"/>
          </xdr:nvSpPr>
          <xdr:spPr>
            <a:xfrm>
              <a:off x="14011275" y="172754371"/>
              <a:ext cx="838200" cy="5111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b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3200" b="1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3200" b="1" i="1">
                            <a:latin typeface="Cambria Math" panose="02040503050406030204" pitchFamily="18" charset="0"/>
                          </a:rPr>
                          <m:t>𝟓</m:t>
                        </m:r>
                      </m:e>
                      <m:sup>
                        <m:r>
                          <a:rPr lang="en-US" sz="3200" b="1" i="1">
                            <a:latin typeface="Cambria Math" panose="02040503050406030204" pitchFamily="18" charset="0"/>
                          </a:rPr>
                          <m:t>𝒕𝒉</m:t>
                        </m:r>
                      </m:sup>
                    </m:sSup>
                  </m:oMath>
                </m:oMathPara>
              </a14:m>
              <a:endParaRPr lang="en-US" sz="24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 xmlns="">
        <xdr:sp macro="" textlink="">
          <xdr:nvSpPr>
            <xdr:cNvPr id="93" name="TextBox 92">
              <a:extLst>
                <a:ext uri="{FF2B5EF4-FFF2-40B4-BE49-F238E27FC236}">
                  <a16:creationId xmlns:a16="http://schemas.microsoft.com/office/drawing/2014/main" id="{316ED1C3-E45C-4E57-AC7A-E1F003DBC10A}"/>
                </a:ext>
              </a:extLst>
            </xdr:cNvPr>
            <xdr:cNvSpPr txBox="1"/>
          </xdr:nvSpPr>
          <xdr:spPr>
            <a:xfrm>
              <a:off x="14011275" y="172754371"/>
              <a:ext cx="838200" cy="5111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b">
              <a:spAutoFit/>
            </a:bodyPr>
            <a:lstStyle/>
            <a:p>
              <a:pPr/>
              <a:r>
                <a:rPr lang="en-US" sz="3200" b="1" i="0">
                  <a:latin typeface="Cambria Math" panose="02040503050406030204" pitchFamily="18" charset="0"/>
                </a:rPr>
                <a:t>𝟓^𝒕𝒉</a:t>
              </a:r>
              <a:endParaRPr lang="en-US" sz="24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95250</xdr:colOff>
      <xdr:row>420</xdr:row>
      <xdr:rowOff>37546</xdr:rowOff>
    </xdr:from>
    <xdr:ext cx="838200" cy="5111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4" name="TextBox 93">
              <a:extLst>
                <a:ext uri="{FF2B5EF4-FFF2-40B4-BE49-F238E27FC236}">
                  <a16:creationId xmlns:a16="http://schemas.microsoft.com/office/drawing/2014/main" id="{DF54B3CA-7DD0-401F-8FBD-648E14771C62}"/>
                </a:ext>
              </a:extLst>
            </xdr:cNvPr>
            <xdr:cNvSpPr txBox="1"/>
          </xdr:nvSpPr>
          <xdr:spPr>
            <a:xfrm>
              <a:off x="14011275" y="200986471"/>
              <a:ext cx="838200" cy="5111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b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3200" b="1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3200" b="1" i="1">
                            <a:latin typeface="Cambria Math" panose="02040503050406030204" pitchFamily="18" charset="0"/>
                          </a:rPr>
                          <m:t>𝟕</m:t>
                        </m:r>
                      </m:e>
                      <m:sup>
                        <m:r>
                          <a:rPr lang="en-US" sz="3200" b="1" i="1">
                            <a:latin typeface="Cambria Math" panose="02040503050406030204" pitchFamily="18" charset="0"/>
                          </a:rPr>
                          <m:t>𝒕𝒉</m:t>
                        </m:r>
                      </m:sup>
                    </m:sSup>
                  </m:oMath>
                </m:oMathPara>
              </a14:m>
              <a:endParaRPr lang="en-US" sz="24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 xmlns="">
        <xdr:sp macro="" textlink="">
          <xdr:nvSpPr>
            <xdr:cNvPr id="94" name="TextBox 93">
              <a:extLst>
                <a:ext uri="{FF2B5EF4-FFF2-40B4-BE49-F238E27FC236}">
                  <a16:creationId xmlns:a16="http://schemas.microsoft.com/office/drawing/2014/main" id="{DF54B3CA-7DD0-401F-8FBD-648E14771C62}"/>
                </a:ext>
              </a:extLst>
            </xdr:cNvPr>
            <xdr:cNvSpPr txBox="1"/>
          </xdr:nvSpPr>
          <xdr:spPr>
            <a:xfrm>
              <a:off x="14011275" y="200986471"/>
              <a:ext cx="838200" cy="5111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b">
              <a:spAutoFit/>
            </a:bodyPr>
            <a:lstStyle/>
            <a:p>
              <a:pPr/>
              <a:r>
                <a:rPr lang="en-US" sz="3200" b="1" i="0">
                  <a:latin typeface="Cambria Math" panose="02040503050406030204" pitchFamily="18" charset="0"/>
                </a:rPr>
                <a:t>𝟕^𝒕𝒉</a:t>
              </a:r>
              <a:endParaRPr lang="en-US" sz="24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95250</xdr:colOff>
      <xdr:row>481</xdr:row>
      <xdr:rowOff>37546</xdr:rowOff>
    </xdr:from>
    <xdr:ext cx="838200" cy="5111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5" name="TextBox 94">
              <a:extLst>
                <a:ext uri="{FF2B5EF4-FFF2-40B4-BE49-F238E27FC236}">
                  <a16:creationId xmlns:a16="http://schemas.microsoft.com/office/drawing/2014/main" id="{D9CFBE39-FFB4-4F8B-8CAB-FB12D9155BE5}"/>
                </a:ext>
              </a:extLst>
            </xdr:cNvPr>
            <xdr:cNvSpPr txBox="1"/>
          </xdr:nvSpPr>
          <xdr:spPr>
            <a:xfrm>
              <a:off x="14011275" y="229218571"/>
              <a:ext cx="838200" cy="5111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b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3200" b="1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3200" b="1" i="1">
                            <a:latin typeface="Cambria Math" panose="02040503050406030204" pitchFamily="18" charset="0"/>
                          </a:rPr>
                          <m:t>𝟖</m:t>
                        </m:r>
                      </m:e>
                      <m:sup>
                        <m:r>
                          <a:rPr lang="en-US" sz="3200" b="1" i="1">
                            <a:latin typeface="Cambria Math" panose="02040503050406030204" pitchFamily="18" charset="0"/>
                          </a:rPr>
                          <m:t>𝒕𝒉</m:t>
                        </m:r>
                      </m:sup>
                    </m:sSup>
                  </m:oMath>
                </m:oMathPara>
              </a14:m>
              <a:endParaRPr lang="en-US" sz="24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 xmlns="">
        <xdr:sp macro="" textlink="">
          <xdr:nvSpPr>
            <xdr:cNvPr id="95" name="TextBox 94">
              <a:extLst>
                <a:ext uri="{FF2B5EF4-FFF2-40B4-BE49-F238E27FC236}">
                  <a16:creationId xmlns:a16="http://schemas.microsoft.com/office/drawing/2014/main" id="{D9CFBE39-FFB4-4F8B-8CAB-FB12D9155BE5}"/>
                </a:ext>
              </a:extLst>
            </xdr:cNvPr>
            <xdr:cNvSpPr txBox="1"/>
          </xdr:nvSpPr>
          <xdr:spPr>
            <a:xfrm>
              <a:off x="14011275" y="229218571"/>
              <a:ext cx="838200" cy="5111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b">
              <a:spAutoFit/>
            </a:bodyPr>
            <a:lstStyle/>
            <a:p>
              <a:pPr/>
              <a:r>
                <a:rPr lang="en-US" sz="3200" b="1" i="0">
                  <a:latin typeface="Cambria Math" panose="02040503050406030204" pitchFamily="18" charset="0"/>
                </a:rPr>
                <a:t>𝟖^𝒕𝒉</a:t>
              </a:r>
              <a:endParaRPr lang="en-US" sz="24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95250</xdr:colOff>
      <xdr:row>542</xdr:row>
      <xdr:rowOff>37546</xdr:rowOff>
    </xdr:from>
    <xdr:ext cx="838200" cy="5111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6" name="TextBox 95">
              <a:extLst>
                <a:ext uri="{FF2B5EF4-FFF2-40B4-BE49-F238E27FC236}">
                  <a16:creationId xmlns:a16="http://schemas.microsoft.com/office/drawing/2014/main" id="{8CCAABFF-2BAE-46A3-B4A9-185D9184EBE4}"/>
                </a:ext>
              </a:extLst>
            </xdr:cNvPr>
            <xdr:cNvSpPr txBox="1"/>
          </xdr:nvSpPr>
          <xdr:spPr>
            <a:xfrm>
              <a:off x="14011275" y="257850721"/>
              <a:ext cx="838200" cy="5111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b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3200" b="1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3200" b="1" i="1">
                            <a:latin typeface="Cambria Math" panose="02040503050406030204" pitchFamily="18" charset="0"/>
                          </a:rPr>
                          <m:t>𝟒</m:t>
                        </m:r>
                      </m:e>
                      <m:sup>
                        <m:r>
                          <a:rPr lang="en-US" sz="3200" b="1" i="1">
                            <a:latin typeface="Cambria Math" panose="02040503050406030204" pitchFamily="18" charset="0"/>
                          </a:rPr>
                          <m:t>𝒕𝒉</m:t>
                        </m:r>
                      </m:sup>
                    </m:sSup>
                  </m:oMath>
                </m:oMathPara>
              </a14:m>
              <a:endParaRPr lang="en-US" sz="24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 xmlns="">
        <xdr:sp macro="" textlink="">
          <xdr:nvSpPr>
            <xdr:cNvPr id="96" name="TextBox 95">
              <a:extLst>
                <a:ext uri="{FF2B5EF4-FFF2-40B4-BE49-F238E27FC236}">
                  <a16:creationId xmlns:a16="http://schemas.microsoft.com/office/drawing/2014/main" id="{8CCAABFF-2BAE-46A3-B4A9-185D9184EBE4}"/>
                </a:ext>
              </a:extLst>
            </xdr:cNvPr>
            <xdr:cNvSpPr txBox="1"/>
          </xdr:nvSpPr>
          <xdr:spPr>
            <a:xfrm>
              <a:off x="14011275" y="257850721"/>
              <a:ext cx="838200" cy="5111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b">
              <a:spAutoFit/>
            </a:bodyPr>
            <a:lstStyle/>
            <a:p>
              <a:pPr/>
              <a:r>
                <a:rPr lang="en-US" sz="3200" b="1" i="0">
                  <a:latin typeface="Cambria Math" panose="02040503050406030204" pitchFamily="18" charset="0"/>
                </a:rPr>
                <a:t>𝟒^𝒕𝒉</a:t>
              </a:r>
              <a:endParaRPr lang="en-US" sz="24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95250</xdr:colOff>
      <xdr:row>602</xdr:row>
      <xdr:rowOff>37546</xdr:rowOff>
    </xdr:from>
    <xdr:ext cx="838200" cy="5111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7" name="TextBox 96">
              <a:extLst>
                <a:ext uri="{FF2B5EF4-FFF2-40B4-BE49-F238E27FC236}">
                  <a16:creationId xmlns:a16="http://schemas.microsoft.com/office/drawing/2014/main" id="{F7C10286-F2E0-43B3-BC7D-82BD99019A46}"/>
                </a:ext>
              </a:extLst>
            </xdr:cNvPr>
            <xdr:cNvSpPr txBox="1"/>
          </xdr:nvSpPr>
          <xdr:spPr>
            <a:xfrm>
              <a:off x="14011275" y="285987571"/>
              <a:ext cx="838200" cy="5111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b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3200" b="1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3200" b="1" i="1">
                            <a:latin typeface="Cambria Math" panose="02040503050406030204" pitchFamily="18" charset="0"/>
                          </a:rPr>
                          <m:t>𝟏𝟐</m:t>
                        </m:r>
                      </m:e>
                      <m:sup>
                        <m:r>
                          <a:rPr lang="en-US" sz="3200" b="1" i="1">
                            <a:latin typeface="Cambria Math" panose="02040503050406030204" pitchFamily="18" charset="0"/>
                          </a:rPr>
                          <m:t>𝒕𝒉</m:t>
                        </m:r>
                      </m:sup>
                    </m:sSup>
                  </m:oMath>
                </m:oMathPara>
              </a14:m>
              <a:endParaRPr lang="en-US" sz="24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 xmlns="">
        <xdr:sp macro="" textlink="">
          <xdr:nvSpPr>
            <xdr:cNvPr id="97" name="TextBox 96">
              <a:extLst>
                <a:ext uri="{FF2B5EF4-FFF2-40B4-BE49-F238E27FC236}">
                  <a16:creationId xmlns:a16="http://schemas.microsoft.com/office/drawing/2014/main" id="{F7C10286-F2E0-43B3-BC7D-82BD99019A46}"/>
                </a:ext>
              </a:extLst>
            </xdr:cNvPr>
            <xdr:cNvSpPr txBox="1"/>
          </xdr:nvSpPr>
          <xdr:spPr>
            <a:xfrm>
              <a:off x="14011275" y="285987571"/>
              <a:ext cx="838200" cy="5111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b">
              <a:spAutoFit/>
            </a:bodyPr>
            <a:lstStyle/>
            <a:p>
              <a:pPr/>
              <a:r>
                <a:rPr lang="en-US" sz="3200" b="1" i="0">
                  <a:latin typeface="Cambria Math" panose="02040503050406030204" pitchFamily="18" charset="0"/>
                </a:rPr>
                <a:t>〖𝟏𝟐〗^𝒕𝒉</a:t>
              </a:r>
              <a:endParaRPr lang="en-US" sz="24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95250</xdr:colOff>
      <xdr:row>662</xdr:row>
      <xdr:rowOff>37546</xdr:rowOff>
    </xdr:from>
    <xdr:ext cx="838200" cy="5111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8" name="TextBox 97">
              <a:extLst>
                <a:ext uri="{FF2B5EF4-FFF2-40B4-BE49-F238E27FC236}">
                  <a16:creationId xmlns:a16="http://schemas.microsoft.com/office/drawing/2014/main" id="{BA7888C5-FFCA-4BA3-AC5C-9A1B6FAD018D}"/>
                </a:ext>
              </a:extLst>
            </xdr:cNvPr>
            <xdr:cNvSpPr txBox="1"/>
          </xdr:nvSpPr>
          <xdr:spPr>
            <a:xfrm>
              <a:off x="14011275" y="314191096"/>
              <a:ext cx="838200" cy="5111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b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3200" b="1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3200" b="1" i="1">
                            <a:latin typeface="Cambria Math" panose="02040503050406030204" pitchFamily="18" charset="0"/>
                          </a:rPr>
                          <m:t>𝟑</m:t>
                        </m:r>
                      </m:e>
                      <m:sup>
                        <m:r>
                          <a:rPr lang="en-US" sz="3200" b="1" i="1">
                            <a:latin typeface="Cambria Math" panose="02040503050406030204" pitchFamily="18" charset="0"/>
                          </a:rPr>
                          <m:t>𝒓𝒅</m:t>
                        </m:r>
                      </m:sup>
                    </m:sSup>
                  </m:oMath>
                </m:oMathPara>
              </a14:m>
              <a:endParaRPr lang="en-US" sz="24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 xmlns="">
        <xdr:sp macro="" textlink="">
          <xdr:nvSpPr>
            <xdr:cNvPr id="98" name="TextBox 97">
              <a:extLst>
                <a:ext uri="{FF2B5EF4-FFF2-40B4-BE49-F238E27FC236}">
                  <a16:creationId xmlns:a16="http://schemas.microsoft.com/office/drawing/2014/main" id="{BA7888C5-FFCA-4BA3-AC5C-9A1B6FAD018D}"/>
                </a:ext>
              </a:extLst>
            </xdr:cNvPr>
            <xdr:cNvSpPr txBox="1"/>
          </xdr:nvSpPr>
          <xdr:spPr>
            <a:xfrm>
              <a:off x="14011275" y="314191096"/>
              <a:ext cx="838200" cy="5111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b">
              <a:spAutoFit/>
            </a:bodyPr>
            <a:lstStyle/>
            <a:p>
              <a:pPr/>
              <a:r>
                <a:rPr lang="en-US" sz="3200" b="1" i="0">
                  <a:latin typeface="Cambria Math" panose="02040503050406030204" pitchFamily="18" charset="0"/>
                </a:rPr>
                <a:t>𝟑^𝒓𝒅</a:t>
              </a:r>
              <a:endParaRPr lang="en-US" sz="24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95250</xdr:colOff>
      <xdr:row>722</xdr:row>
      <xdr:rowOff>46908</xdr:rowOff>
    </xdr:from>
    <xdr:ext cx="838200" cy="50174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9" name="TextBox 98">
              <a:extLst>
                <a:ext uri="{FF2B5EF4-FFF2-40B4-BE49-F238E27FC236}">
                  <a16:creationId xmlns:a16="http://schemas.microsoft.com/office/drawing/2014/main" id="{24B829D8-08FB-4ECF-B6F2-F1081AAC1A03}"/>
                </a:ext>
              </a:extLst>
            </xdr:cNvPr>
            <xdr:cNvSpPr txBox="1"/>
          </xdr:nvSpPr>
          <xdr:spPr>
            <a:xfrm>
              <a:off x="14011275" y="342337308"/>
              <a:ext cx="838200" cy="50174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b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3200" b="1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3200" b="1" i="1">
                            <a:latin typeface="Cambria Math" panose="02040503050406030204" pitchFamily="18" charset="0"/>
                          </a:rPr>
                          <m:t>𝟏</m:t>
                        </m:r>
                      </m:e>
                      <m:sup>
                        <m:r>
                          <a:rPr lang="en-US" sz="3200" b="1" i="1">
                            <a:latin typeface="Cambria Math" panose="02040503050406030204" pitchFamily="18" charset="0"/>
                          </a:rPr>
                          <m:t>𝒔𝒕</m:t>
                        </m:r>
                      </m:sup>
                    </m:sSup>
                  </m:oMath>
                </m:oMathPara>
              </a14:m>
              <a:endParaRPr lang="en-US" sz="24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 xmlns="">
        <xdr:sp macro="" textlink="">
          <xdr:nvSpPr>
            <xdr:cNvPr id="99" name="TextBox 98">
              <a:extLst>
                <a:ext uri="{FF2B5EF4-FFF2-40B4-BE49-F238E27FC236}">
                  <a16:creationId xmlns:a16="http://schemas.microsoft.com/office/drawing/2014/main" id="{24B829D8-08FB-4ECF-B6F2-F1081AAC1A03}"/>
                </a:ext>
              </a:extLst>
            </xdr:cNvPr>
            <xdr:cNvSpPr txBox="1"/>
          </xdr:nvSpPr>
          <xdr:spPr>
            <a:xfrm>
              <a:off x="14011275" y="342337308"/>
              <a:ext cx="838200" cy="50174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b">
              <a:spAutoFit/>
            </a:bodyPr>
            <a:lstStyle/>
            <a:p>
              <a:pPr/>
              <a:r>
                <a:rPr lang="en-US" sz="3200" b="1" i="0">
                  <a:latin typeface="Cambria Math" panose="02040503050406030204" pitchFamily="18" charset="0"/>
                </a:rPr>
                <a:t>𝟏^𝒔𝒕</a:t>
              </a:r>
              <a:endParaRPr lang="en-US" sz="24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95250</xdr:colOff>
      <xdr:row>782</xdr:row>
      <xdr:rowOff>37546</xdr:rowOff>
    </xdr:from>
    <xdr:ext cx="838200" cy="5111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0" name="TextBox 99">
              <a:extLst>
                <a:ext uri="{FF2B5EF4-FFF2-40B4-BE49-F238E27FC236}">
                  <a16:creationId xmlns:a16="http://schemas.microsoft.com/office/drawing/2014/main" id="{CDEBEF5F-E010-4840-B6D0-945BB4DC632A}"/>
                </a:ext>
              </a:extLst>
            </xdr:cNvPr>
            <xdr:cNvSpPr txBox="1"/>
          </xdr:nvSpPr>
          <xdr:spPr>
            <a:xfrm>
              <a:off x="14011275" y="370436221"/>
              <a:ext cx="838200" cy="5111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b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3200" b="1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3200" b="1" i="1">
                            <a:latin typeface="Cambria Math" panose="02040503050406030204" pitchFamily="18" charset="0"/>
                          </a:rPr>
                          <m:t>𝟐</m:t>
                        </m:r>
                      </m:e>
                      <m:sup>
                        <m:r>
                          <a:rPr lang="en-US" sz="3200" b="1" i="1">
                            <a:latin typeface="Cambria Math" panose="02040503050406030204" pitchFamily="18" charset="0"/>
                          </a:rPr>
                          <m:t>𝒏𝒅</m:t>
                        </m:r>
                      </m:sup>
                    </m:sSup>
                  </m:oMath>
                </m:oMathPara>
              </a14:m>
              <a:endParaRPr lang="en-US" sz="24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 xmlns="">
        <xdr:sp macro="" textlink="">
          <xdr:nvSpPr>
            <xdr:cNvPr id="100" name="TextBox 99">
              <a:extLst>
                <a:ext uri="{FF2B5EF4-FFF2-40B4-BE49-F238E27FC236}">
                  <a16:creationId xmlns:a16="http://schemas.microsoft.com/office/drawing/2014/main" id="{CDEBEF5F-E010-4840-B6D0-945BB4DC632A}"/>
                </a:ext>
              </a:extLst>
            </xdr:cNvPr>
            <xdr:cNvSpPr txBox="1"/>
          </xdr:nvSpPr>
          <xdr:spPr>
            <a:xfrm>
              <a:off x="14011275" y="370436221"/>
              <a:ext cx="838200" cy="5111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b">
              <a:spAutoFit/>
            </a:bodyPr>
            <a:lstStyle/>
            <a:p>
              <a:pPr/>
              <a:r>
                <a:rPr lang="en-US" sz="3200" b="1" i="0">
                  <a:latin typeface="Cambria Math" panose="02040503050406030204" pitchFamily="18" charset="0"/>
                </a:rPr>
                <a:t>𝟐^𝒏𝒅</a:t>
              </a:r>
              <a:endParaRPr lang="en-US" sz="24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95250</xdr:colOff>
      <xdr:row>842</xdr:row>
      <xdr:rowOff>37546</xdr:rowOff>
    </xdr:from>
    <xdr:ext cx="838200" cy="5111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1" name="TextBox 100">
              <a:extLst>
                <a:ext uri="{FF2B5EF4-FFF2-40B4-BE49-F238E27FC236}">
                  <a16:creationId xmlns:a16="http://schemas.microsoft.com/office/drawing/2014/main" id="{1162AB1F-18FE-4302-8ABD-7707D6848483}"/>
                </a:ext>
              </a:extLst>
            </xdr:cNvPr>
            <xdr:cNvSpPr txBox="1"/>
          </xdr:nvSpPr>
          <xdr:spPr>
            <a:xfrm>
              <a:off x="14011275" y="398544496"/>
              <a:ext cx="838200" cy="5111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b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3200" b="1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3200" b="1" i="1">
                            <a:latin typeface="Cambria Math" panose="02040503050406030204" pitchFamily="18" charset="0"/>
                          </a:rPr>
                          <m:t>𝟗</m:t>
                        </m:r>
                      </m:e>
                      <m:sup>
                        <m:r>
                          <a:rPr lang="en-US" sz="3200" b="1" i="1">
                            <a:latin typeface="Cambria Math" panose="02040503050406030204" pitchFamily="18" charset="0"/>
                          </a:rPr>
                          <m:t>𝒕𝒉</m:t>
                        </m:r>
                      </m:sup>
                    </m:sSup>
                  </m:oMath>
                </m:oMathPara>
              </a14:m>
              <a:endParaRPr lang="en-US" sz="24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 xmlns="">
        <xdr:sp macro="" textlink="">
          <xdr:nvSpPr>
            <xdr:cNvPr id="101" name="TextBox 100">
              <a:extLst>
                <a:ext uri="{FF2B5EF4-FFF2-40B4-BE49-F238E27FC236}">
                  <a16:creationId xmlns:a16="http://schemas.microsoft.com/office/drawing/2014/main" id="{1162AB1F-18FE-4302-8ABD-7707D6848483}"/>
                </a:ext>
              </a:extLst>
            </xdr:cNvPr>
            <xdr:cNvSpPr txBox="1"/>
          </xdr:nvSpPr>
          <xdr:spPr>
            <a:xfrm>
              <a:off x="14011275" y="398544496"/>
              <a:ext cx="838200" cy="5111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b">
              <a:spAutoFit/>
            </a:bodyPr>
            <a:lstStyle/>
            <a:p>
              <a:pPr/>
              <a:r>
                <a:rPr lang="en-US" sz="3200" b="1" i="0">
                  <a:latin typeface="Cambria Math" panose="02040503050406030204" pitchFamily="18" charset="0"/>
                </a:rPr>
                <a:t>𝟗^𝒕𝒉</a:t>
              </a:r>
              <a:endParaRPr lang="en-US" sz="24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95250</xdr:colOff>
      <xdr:row>902</xdr:row>
      <xdr:rowOff>37546</xdr:rowOff>
    </xdr:from>
    <xdr:ext cx="838200" cy="5111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2" name="TextBox 101">
              <a:extLst>
                <a:ext uri="{FF2B5EF4-FFF2-40B4-BE49-F238E27FC236}">
                  <a16:creationId xmlns:a16="http://schemas.microsoft.com/office/drawing/2014/main" id="{D8B5E0AC-E3C0-49B3-BF14-4E26E04BBEF4}"/>
                </a:ext>
              </a:extLst>
            </xdr:cNvPr>
            <xdr:cNvSpPr txBox="1"/>
          </xdr:nvSpPr>
          <xdr:spPr>
            <a:xfrm>
              <a:off x="14011275" y="426776596"/>
              <a:ext cx="838200" cy="5111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b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3200" b="1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3200" b="1" i="1">
                            <a:latin typeface="Cambria Math" panose="02040503050406030204" pitchFamily="18" charset="0"/>
                          </a:rPr>
                          <m:t>𝟔</m:t>
                        </m:r>
                      </m:e>
                      <m:sup>
                        <m:r>
                          <a:rPr lang="en-US" sz="3200" b="1" i="1">
                            <a:latin typeface="Cambria Math" panose="02040503050406030204" pitchFamily="18" charset="0"/>
                          </a:rPr>
                          <m:t>𝒕𝒉</m:t>
                        </m:r>
                      </m:sup>
                    </m:sSup>
                  </m:oMath>
                </m:oMathPara>
              </a14:m>
              <a:endParaRPr lang="en-US" sz="24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 xmlns="">
        <xdr:sp macro="" textlink="">
          <xdr:nvSpPr>
            <xdr:cNvPr id="102" name="TextBox 101">
              <a:extLst>
                <a:ext uri="{FF2B5EF4-FFF2-40B4-BE49-F238E27FC236}">
                  <a16:creationId xmlns:a16="http://schemas.microsoft.com/office/drawing/2014/main" id="{D8B5E0AC-E3C0-49B3-BF14-4E26E04BBEF4}"/>
                </a:ext>
              </a:extLst>
            </xdr:cNvPr>
            <xdr:cNvSpPr txBox="1"/>
          </xdr:nvSpPr>
          <xdr:spPr>
            <a:xfrm>
              <a:off x="14011275" y="426776596"/>
              <a:ext cx="838200" cy="5111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b">
              <a:spAutoFit/>
            </a:bodyPr>
            <a:lstStyle/>
            <a:p>
              <a:pPr/>
              <a:r>
                <a:rPr lang="en-US" sz="3200" b="1" i="0">
                  <a:latin typeface="Cambria Math" panose="02040503050406030204" pitchFamily="18" charset="0"/>
                </a:rPr>
                <a:t>𝟔^𝒕𝒉</a:t>
              </a:r>
              <a:endParaRPr lang="en-US" sz="24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95250</xdr:colOff>
      <xdr:row>962</xdr:row>
      <xdr:rowOff>37546</xdr:rowOff>
    </xdr:from>
    <xdr:ext cx="838200" cy="5111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3" name="TextBox 102">
              <a:extLst>
                <a:ext uri="{FF2B5EF4-FFF2-40B4-BE49-F238E27FC236}">
                  <a16:creationId xmlns:a16="http://schemas.microsoft.com/office/drawing/2014/main" id="{237FC06F-4E6C-4366-80F9-F0D3AF438DA2}"/>
                </a:ext>
              </a:extLst>
            </xdr:cNvPr>
            <xdr:cNvSpPr txBox="1"/>
          </xdr:nvSpPr>
          <xdr:spPr>
            <a:xfrm>
              <a:off x="14011275" y="455008696"/>
              <a:ext cx="838200" cy="5111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b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3200" b="1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3200" b="1" i="1">
                            <a:latin typeface="Cambria Math" panose="02040503050406030204" pitchFamily="18" charset="0"/>
                          </a:rPr>
                          <m:t>𝟏𝟎</m:t>
                        </m:r>
                      </m:e>
                      <m:sup>
                        <m:r>
                          <a:rPr lang="en-US" sz="3200" b="1" i="1">
                            <a:latin typeface="Cambria Math" panose="02040503050406030204" pitchFamily="18" charset="0"/>
                          </a:rPr>
                          <m:t>𝒕𝒉</m:t>
                        </m:r>
                      </m:sup>
                    </m:sSup>
                  </m:oMath>
                </m:oMathPara>
              </a14:m>
              <a:endParaRPr lang="en-US" sz="24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 xmlns="">
        <xdr:sp macro="" textlink="">
          <xdr:nvSpPr>
            <xdr:cNvPr id="103" name="TextBox 102">
              <a:extLst>
                <a:ext uri="{FF2B5EF4-FFF2-40B4-BE49-F238E27FC236}">
                  <a16:creationId xmlns:a16="http://schemas.microsoft.com/office/drawing/2014/main" id="{237FC06F-4E6C-4366-80F9-F0D3AF438DA2}"/>
                </a:ext>
              </a:extLst>
            </xdr:cNvPr>
            <xdr:cNvSpPr txBox="1"/>
          </xdr:nvSpPr>
          <xdr:spPr>
            <a:xfrm>
              <a:off x="14011275" y="455008696"/>
              <a:ext cx="838200" cy="5111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b">
              <a:spAutoFit/>
            </a:bodyPr>
            <a:lstStyle/>
            <a:p>
              <a:pPr/>
              <a:r>
                <a:rPr lang="en-US" sz="3200" b="1" i="0">
                  <a:latin typeface="Cambria Math" panose="02040503050406030204" pitchFamily="18" charset="0"/>
                </a:rPr>
                <a:t>〖𝟏𝟎〗^𝒕𝒉</a:t>
              </a:r>
              <a:endParaRPr lang="en-US" sz="24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95250</xdr:colOff>
      <xdr:row>1022</xdr:row>
      <xdr:rowOff>37546</xdr:rowOff>
    </xdr:from>
    <xdr:ext cx="838200" cy="5111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4" name="TextBox 103">
              <a:extLst>
                <a:ext uri="{FF2B5EF4-FFF2-40B4-BE49-F238E27FC236}">
                  <a16:creationId xmlns:a16="http://schemas.microsoft.com/office/drawing/2014/main" id="{6884786C-0B0B-472F-948D-010D4E03C790}"/>
                </a:ext>
              </a:extLst>
            </xdr:cNvPr>
            <xdr:cNvSpPr txBox="1"/>
          </xdr:nvSpPr>
          <xdr:spPr>
            <a:xfrm>
              <a:off x="14011275" y="483240796"/>
              <a:ext cx="838200" cy="5111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b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3200" b="1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3200" b="1" i="1">
                            <a:latin typeface="Cambria Math" panose="02040503050406030204" pitchFamily="18" charset="0"/>
                          </a:rPr>
                          <m:t>𝟐</m:t>
                        </m:r>
                      </m:e>
                      <m:sup>
                        <m:r>
                          <a:rPr lang="en-US" sz="3200" b="1" i="1">
                            <a:latin typeface="Cambria Math" panose="02040503050406030204" pitchFamily="18" charset="0"/>
                          </a:rPr>
                          <m:t>𝒏𝒅</m:t>
                        </m:r>
                      </m:sup>
                    </m:sSup>
                  </m:oMath>
                </m:oMathPara>
              </a14:m>
              <a:endParaRPr lang="en-US" sz="24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 xmlns="">
        <xdr:sp macro="" textlink="">
          <xdr:nvSpPr>
            <xdr:cNvPr id="104" name="TextBox 103">
              <a:extLst>
                <a:ext uri="{FF2B5EF4-FFF2-40B4-BE49-F238E27FC236}">
                  <a16:creationId xmlns:a16="http://schemas.microsoft.com/office/drawing/2014/main" id="{6884786C-0B0B-472F-948D-010D4E03C790}"/>
                </a:ext>
              </a:extLst>
            </xdr:cNvPr>
            <xdr:cNvSpPr txBox="1"/>
          </xdr:nvSpPr>
          <xdr:spPr>
            <a:xfrm>
              <a:off x="14011275" y="483240796"/>
              <a:ext cx="838200" cy="5111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b">
              <a:spAutoFit/>
            </a:bodyPr>
            <a:lstStyle/>
            <a:p>
              <a:pPr/>
              <a:r>
                <a:rPr lang="en-US" sz="3200" b="1" i="0">
                  <a:latin typeface="Cambria Math" panose="02040503050406030204" pitchFamily="18" charset="0"/>
                </a:rPr>
                <a:t>𝟐^𝒏𝒅</a:t>
              </a:r>
              <a:endParaRPr lang="en-US" sz="24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95250</xdr:colOff>
      <xdr:row>1082</xdr:row>
      <xdr:rowOff>46908</xdr:rowOff>
    </xdr:from>
    <xdr:ext cx="838200" cy="50174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5" name="TextBox 104">
              <a:extLst>
                <a:ext uri="{FF2B5EF4-FFF2-40B4-BE49-F238E27FC236}">
                  <a16:creationId xmlns:a16="http://schemas.microsoft.com/office/drawing/2014/main" id="{7D6F8E81-B276-4B4F-9C9C-4F9A0E44BA71}"/>
                </a:ext>
              </a:extLst>
            </xdr:cNvPr>
            <xdr:cNvSpPr txBox="1"/>
          </xdr:nvSpPr>
          <xdr:spPr>
            <a:xfrm>
              <a:off x="14011275" y="511358433"/>
              <a:ext cx="838200" cy="50174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b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3200" b="1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3200" b="1" i="1">
                            <a:latin typeface="Cambria Math" panose="02040503050406030204" pitchFamily="18" charset="0"/>
                          </a:rPr>
                          <m:t>𝟏</m:t>
                        </m:r>
                      </m:e>
                      <m:sup>
                        <m:r>
                          <a:rPr lang="en-US" sz="3200" b="1" i="1">
                            <a:latin typeface="Cambria Math" panose="02040503050406030204" pitchFamily="18" charset="0"/>
                          </a:rPr>
                          <m:t>𝒔𝒕</m:t>
                        </m:r>
                      </m:sup>
                    </m:sSup>
                  </m:oMath>
                </m:oMathPara>
              </a14:m>
              <a:endParaRPr lang="en-US" sz="24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 xmlns="">
        <xdr:sp macro="" textlink="">
          <xdr:nvSpPr>
            <xdr:cNvPr id="105" name="TextBox 104">
              <a:extLst>
                <a:ext uri="{FF2B5EF4-FFF2-40B4-BE49-F238E27FC236}">
                  <a16:creationId xmlns:a16="http://schemas.microsoft.com/office/drawing/2014/main" id="{7D6F8E81-B276-4B4F-9C9C-4F9A0E44BA71}"/>
                </a:ext>
              </a:extLst>
            </xdr:cNvPr>
            <xdr:cNvSpPr txBox="1"/>
          </xdr:nvSpPr>
          <xdr:spPr>
            <a:xfrm>
              <a:off x="14011275" y="511358433"/>
              <a:ext cx="838200" cy="50174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b">
              <a:spAutoFit/>
            </a:bodyPr>
            <a:lstStyle/>
            <a:p>
              <a:pPr/>
              <a:r>
                <a:rPr lang="en-US" sz="3200" b="1" i="0">
                  <a:latin typeface="Cambria Math" panose="02040503050406030204" pitchFamily="18" charset="0"/>
                </a:rPr>
                <a:t>𝟏^𝒔𝒕</a:t>
              </a:r>
              <a:endParaRPr lang="en-US" sz="24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oneCellAnchor>
  <xdr:oneCellAnchor>
    <xdr:from>
      <xdr:col>1</xdr:col>
      <xdr:colOff>1070607</xdr:colOff>
      <xdr:row>347</xdr:row>
      <xdr:rowOff>18363</xdr:rowOff>
    </xdr:from>
    <xdr:ext cx="1755144" cy="584913"/>
    <xdr:pic>
      <xdr:nvPicPr>
        <xdr:cNvPr id="106" name="Picture 105">
          <a:extLst>
            <a:ext uri="{FF2B5EF4-FFF2-40B4-BE49-F238E27FC236}">
              <a16:creationId xmlns:a16="http://schemas.microsoft.com/office/drawing/2014/main" id="{98F040A1-391B-49A1-980E-5D9B627E0E7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50000"/>
                  </a14:imgEffect>
                  <a14:imgEffect>
                    <a14:brightnessContrast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b="12500"/>
        <a:stretch/>
      </xdr:blipFill>
      <xdr:spPr>
        <a:xfrm>
          <a:off x="4194807" y="167001138"/>
          <a:ext cx="1755144" cy="584913"/>
        </a:xfrm>
        <a:prstGeom prst="rect">
          <a:avLst/>
        </a:prstGeom>
      </xdr:spPr>
    </xdr:pic>
    <xdr:clientData/>
  </xdr:oneCellAnchor>
  <xdr:oneCellAnchor>
    <xdr:from>
      <xdr:col>2</xdr:col>
      <xdr:colOff>63500</xdr:colOff>
      <xdr:row>411</xdr:row>
      <xdr:rowOff>158750</xdr:rowOff>
    </xdr:from>
    <xdr:ext cx="1841500" cy="412750"/>
    <xdr:pic>
      <xdr:nvPicPr>
        <xdr:cNvPr id="107" name="Picture 106">
          <a:extLst>
            <a:ext uri="{FF2B5EF4-FFF2-40B4-BE49-F238E27FC236}">
              <a16:creationId xmlns:a16="http://schemas.microsoft.com/office/drawing/2014/main" id="{ADC0A09B-B406-4E59-9414-8CA36E54484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" cstate="print">
          <a:extLst>
            <a:ext uri="{BEBA8EAE-BF5A-486C-A8C5-ECC9F3942E4B}">
              <a14:imgProps xmlns:a14="http://schemas.microsoft.com/office/drawing/2010/main">
                <a14:imgLayer r:embed="rId20">
                  <a14:imgEffect>
                    <a14:sharpenSoften amount="50000"/>
                  </a14:imgEffect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17646" b="15686"/>
        <a:stretch/>
      </xdr:blipFill>
      <xdr:spPr>
        <a:xfrm>
          <a:off x="4397375" y="196716650"/>
          <a:ext cx="1841500" cy="412750"/>
        </a:xfrm>
        <a:prstGeom prst="rect">
          <a:avLst/>
        </a:prstGeom>
      </xdr:spPr>
    </xdr:pic>
    <xdr:clientData/>
  </xdr:oneCellAnchor>
  <xdr:oneCellAnchor>
    <xdr:from>
      <xdr:col>1</xdr:col>
      <xdr:colOff>1070607</xdr:colOff>
      <xdr:row>408</xdr:row>
      <xdr:rowOff>18363</xdr:rowOff>
    </xdr:from>
    <xdr:ext cx="1755144" cy="584913"/>
    <xdr:pic>
      <xdr:nvPicPr>
        <xdr:cNvPr id="108" name="Picture 107">
          <a:extLst>
            <a:ext uri="{FF2B5EF4-FFF2-40B4-BE49-F238E27FC236}">
              <a16:creationId xmlns:a16="http://schemas.microsoft.com/office/drawing/2014/main" id="{1B5AF640-F56A-4038-9C71-8AF6D699EC3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50000"/>
                  </a14:imgEffect>
                  <a14:imgEffect>
                    <a14:brightnessContrast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b="12500"/>
        <a:stretch/>
      </xdr:blipFill>
      <xdr:spPr>
        <a:xfrm>
          <a:off x="4194807" y="195233238"/>
          <a:ext cx="1755144" cy="584913"/>
        </a:xfrm>
        <a:prstGeom prst="rect">
          <a:avLst/>
        </a:prstGeom>
      </xdr:spPr>
    </xdr:pic>
    <xdr:clientData/>
  </xdr:oneCellAnchor>
  <xdr:oneCellAnchor>
    <xdr:from>
      <xdr:col>2</xdr:col>
      <xdr:colOff>63500</xdr:colOff>
      <xdr:row>533</xdr:row>
      <xdr:rowOff>95250</xdr:rowOff>
    </xdr:from>
    <xdr:ext cx="1825625" cy="468312"/>
    <xdr:pic>
      <xdr:nvPicPr>
        <xdr:cNvPr id="109" name="Picture 108">
          <a:extLst>
            <a:ext uri="{FF2B5EF4-FFF2-40B4-BE49-F238E27FC236}">
              <a16:creationId xmlns:a16="http://schemas.microsoft.com/office/drawing/2014/main" id="{DC426620-7361-4DC4-BF17-CF3A4A8E9D6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sharpenSoften amount="50000"/>
                  </a14:imgEffect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17646" b="15686"/>
        <a:stretch/>
      </xdr:blipFill>
      <xdr:spPr>
        <a:xfrm>
          <a:off x="4397375" y="253517400"/>
          <a:ext cx="1825625" cy="468312"/>
        </a:xfrm>
        <a:prstGeom prst="rect">
          <a:avLst/>
        </a:prstGeom>
      </xdr:spPr>
    </xdr:pic>
    <xdr:clientData/>
  </xdr:oneCellAnchor>
  <xdr:oneCellAnchor>
    <xdr:from>
      <xdr:col>1</xdr:col>
      <xdr:colOff>1070607</xdr:colOff>
      <xdr:row>530</xdr:row>
      <xdr:rowOff>18363</xdr:rowOff>
    </xdr:from>
    <xdr:ext cx="1747206" cy="592850"/>
    <xdr:pic>
      <xdr:nvPicPr>
        <xdr:cNvPr id="110" name="Picture 109">
          <a:extLst>
            <a:ext uri="{FF2B5EF4-FFF2-40B4-BE49-F238E27FC236}">
              <a16:creationId xmlns:a16="http://schemas.microsoft.com/office/drawing/2014/main" id="{93AE0A42-D248-47F4-9624-6BE58851BBD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50000"/>
                  </a14:imgEffect>
                  <a14:imgEffect>
                    <a14:brightnessContrast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b="12500"/>
        <a:stretch/>
      </xdr:blipFill>
      <xdr:spPr>
        <a:xfrm>
          <a:off x="4194807" y="251697438"/>
          <a:ext cx="1747206" cy="592850"/>
        </a:xfrm>
        <a:prstGeom prst="rect">
          <a:avLst/>
        </a:prstGeom>
      </xdr:spPr>
    </xdr:pic>
    <xdr:clientData/>
  </xdr:oneCellAnchor>
  <xdr:oneCellAnchor>
    <xdr:from>
      <xdr:col>1</xdr:col>
      <xdr:colOff>1070607</xdr:colOff>
      <xdr:row>530</xdr:row>
      <xdr:rowOff>18363</xdr:rowOff>
    </xdr:from>
    <xdr:ext cx="1755144" cy="584913"/>
    <xdr:pic>
      <xdr:nvPicPr>
        <xdr:cNvPr id="111" name="Picture 110">
          <a:extLst>
            <a:ext uri="{FF2B5EF4-FFF2-40B4-BE49-F238E27FC236}">
              <a16:creationId xmlns:a16="http://schemas.microsoft.com/office/drawing/2014/main" id="{36B870DB-A84F-4423-AA5F-66E0D7FE059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50000"/>
                  </a14:imgEffect>
                  <a14:imgEffect>
                    <a14:brightnessContrast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b="12500"/>
        <a:stretch/>
      </xdr:blipFill>
      <xdr:spPr>
        <a:xfrm>
          <a:off x="4194807" y="251697438"/>
          <a:ext cx="1755144" cy="584913"/>
        </a:xfrm>
        <a:prstGeom prst="rect">
          <a:avLst/>
        </a:prstGeom>
      </xdr:spPr>
    </xdr:pic>
    <xdr:clientData/>
  </xdr:oneCellAnchor>
  <xdr:oneCellAnchor>
    <xdr:from>
      <xdr:col>1</xdr:col>
      <xdr:colOff>1070607</xdr:colOff>
      <xdr:row>890</xdr:row>
      <xdr:rowOff>18363</xdr:rowOff>
    </xdr:from>
    <xdr:ext cx="1747206" cy="592850"/>
    <xdr:pic>
      <xdr:nvPicPr>
        <xdr:cNvPr id="112" name="Picture 111">
          <a:extLst>
            <a:ext uri="{FF2B5EF4-FFF2-40B4-BE49-F238E27FC236}">
              <a16:creationId xmlns:a16="http://schemas.microsoft.com/office/drawing/2014/main" id="{D8CB02A8-D58A-4B3A-BD1A-3629D591080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50000"/>
                  </a14:imgEffect>
                  <a14:imgEffect>
                    <a14:brightnessContrast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b="12500"/>
        <a:stretch/>
      </xdr:blipFill>
      <xdr:spPr>
        <a:xfrm>
          <a:off x="4194807" y="421023363"/>
          <a:ext cx="1747206" cy="592850"/>
        </a:xfrm>
        <a:prstGeom prst="rect">
          <a:avLst/>
        </a:prstGeom>
      </xdr:spPr>
    </xdr:pic>
    <xdr:clientData/>
  </xdr:oneCellAnchor>
  <xdr:oneCellAnchor>
    <xdr:from>
      <xdr:col>1</xdr:col>
      <xdr:colOff>1070607</xdr:colOff>
      <xdr:row>890</xdr:row>
      <xdr:rowOff>18363</xdr:rowOff>
    </xdr:from>
    <xdr:ext cx="1755144" cy="584913"/>
    <xdr:pic>
      <xdr:nvPicPr>
        <xdr:cNvPr id="113" name="Picture 112">
          <a:extLst>
            <a:ext uri="{FF2B5EF4-FFF2-40B4-BE49-F238E27FC236}">
              <a16:creationId xmlns:a16="http://schemas.microsoft.com/office/drawing/2014/main" id="{C87AF572-858B-4449-AE62-9D8EABB17DB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50000"/>
                  </a14:imgEffect>
                  <a14:imgEffect>
                    <a14:brightnessContrast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b="12500"/>
        <a:stretch/>
      </xdr:blipFill>
      <xdr:spPr>
        <a:xfrm>
          <a:off x="4194807" y="421023363"/>
          <a:ext cx="1755144" cy="584913"/>
        </a:xfrm>
        <a:prstGeom prst="rect">
          <a:avLst/>
        </a:prstGeom>
      </xdr:spPr>
    </xdr:pic>
    <xdr:clientData/>
  </xdr:oneCellAnchor>
  <xdr:oneCellAnchor>
    <xdr:from>
      <xdr:col>2</xdr:col>
      <xdr:colOff>63500</xdr:colOff>
      <xdr:row>472</xdr:row>
      <xdr:rowOff>31750</xdr:rowOff>
    </xdr:from>
    <xdr:ext cx="1825625" cy="531812"/>
    <xdr:pic>
      <xdr:nvPicPr>
        <xdr:cNvPr id="114" name="Picture 113">
          <a:extLst>
            <a:ext uri="{FF2B5EF4-FFF2-40B4-BE49-F238E27FC236}">
              <a16:creationId xmlns:a16="http://schemas.microsoft.com/office/drawing/2014/main" id="{B5701910-5AA7-418D-AD5D-53FA4BF610B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sharpenSoften amount="50000"/>
                  </a14:imgEffect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17646" b="15686"/>
        <a:stretch/>
      </xdr:blipFill>
      <xdr:spPr>
        <a:xfrm>
          <a:off x="4397375" y="224821750"/>
          <a:ext cx="1825625" cy="531812"/>
        </a:xfrm>
        <a:prstGeom prst="rect">
          <a:avLst/>
        </a:prstGeom>
      </xdr:spPr>
    </xdr:pic>
    <xdr:clientData/>
  </xdr:oneCellAnchor>
  <xdr:oneCellAnchor>
    <xdr:from>
      <xdr:col>1</xdr:col>
      <xdr:colOff>1070607</xdr:colOff>
      <xdr:row>469</xdr:row>
      <xdr:rowOff>18363</xdr:rowOff>
    </xdr:from>
    <xdr:ext cx="1747206" cy="592850"/>
    <xdr:pic>
      <xdr:nvPicPr>
        <xdr:cNvPr id="115" name="Picture 114">
          <a:extLst>
            <a:ext uri="{FF2B5EF4-FFF2-40B4-BE49-F238E27FC236}">
              <a16:creationId xmlns:a16="http://schemas.microsoft.com/office/drawing/2014/main" id="{49E6ACC9-047F-43F1-8057-314ED59B2EC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50000"/>
                  </a14:imgEffect>
                  <a14:imgEffect>
                    <a14:brightnessContrast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b="12500"/>
        <a:stretch/>
      </xdr:blipFill>
      <xdr:spPr>
        <a:xfrm>
          <a:off x="4194807" y="223465338"/>
          <a:ext cx="1747206" cy="592850"/>
        </a:xfrm>
        <a:prstGeom prst="rect">
          <a:avLst/>
        </a:prstGeom>
      </xdr:spPr>
    </xdr:pic>
    <xdr:clientData/>
  </xdr:oneCellAnchor>
  <xdr:oneCellAnchor>
    <xdr:from>
      <xdr:col>1</xdr:col>
      <xdr:colOff>1070607</xdr:colOff>
      <xdr:row>469</xdr:row>
      <xdr:rowOff>18363</xdr:rowOff>
    </xdr:from>
    <xdr:ext cx="1747206" cy="592850"/>
    <xdr:pic>
      <xdr:nvPicPr>
        <xdr:cNvPr id="116" name="Picture 115">
          <a:extLst>
            <a:ext uri="{FF2B5EF4-FFF2-40B4-BE49-F238E27FC236}">
              <a16:creationId xmlns:a16="http://schemas.microsoft.com/office/drawing/2014/main" id="{F07E822F-CF83-4FE5-86B0-6F4AC7F82DF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50000"/>
                  </a14:imgEffect>
                  <a14:imgEffect>
                    <a14:brightnessContrast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b="12500"/>
        <a:stretch/>
      </xdr:blipFill>
      <xdr:spPr>
        <a:xfrm>
          <a:off x="4194807" y="223465338"/>
          <a:ext cx="1747206" cy="592850"/>
        </a:xfrm>
        <a:prstGeom prst="rect">
          <a:avLst/>
        </a:prstGeom>
      </xdr:spPr>
    </xdr:pic>
    <xdr:clientData/>
  </xdr:oneCellAnchor>
  <xdr:oneCellAnchor>
    <xdr:from>
      <xdr:col>1</xdr:col>
      <xdr:colOff>1070607</xdr:colOff>
      <xdr:row>469</xdr:row>
      <xdr:rowOff>18363</xdr:rowOff>
    </xdr:from>
    <xdr:ext cx="1755144" cy="584913"/>
    <xdr:pic>
      <xdr:nvPicPr>
        <xdr:cNvPr id="117" name="Picture 116">
          <a:extLst>
            <a:ext uri="{FF2B5EF4-FFF2-40B4-BE49-F238E27FC236}">
              <a16:creationId xmlns:a16="http://schemas.microsoft.com/office/drawing/2014/main" id="{50FD3F0F-BA76-4C8B-90DF-96C2D3596F9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50000"/>
                  </a14:imgEffect>
                  <a14:imgEffect>
                    <a14:brightnessContrast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b="12500"/>
        <a:stretch/>
      </xdr:blipFill>
      <xdr:spPr>
        <a:xfrm>
          <a:off x="4194807" y="223465338"/>
          <a:ext cx="1755144" cy="584913"/>
        </a:xfrm>
        <a:prstGeom prst="rect">
          <a:avLst/>
        </a:prstGeom>
      </xdr:spPr>
    </xdr:pic>
    <xdr:clientData/>
  </xdr:oneCellAnchor>
  <xdr:oneCellAnchor>
    <xdr:from>
      <xdr:col>1</xdr:col>
      <xdr:colOff>1070607</xdr:colOff>
      <xdr:row>469</xdr:row>
      <xdr:rowOff>18363</xdr:rowOff>
    </xdr:from>
    <xdr:ext cx="1755144" cy="584913"/>
    <xdr:pic>
      <xdr:nvPicPr>
        <xdr:cNvPr id="118" name="Picture 117">
          <a:extLst>
            <a:ext uri="{FF2B5EF4-FFF2-40B4-BE49-F238E27FC236}">
              <a16:creationId xmlns:a16="http://schemas.microsoft.com/office/drawing/2014/main" id="{E810B417-18BE-4661-B0EA-048403557DA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50000"/>
                  </a14:imgEffect>
                  <a14:imgEffect>
                    <a14:brightnessContrast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b="12500"/>
        <a:stretch/>
      </xdr:blipFill>
      <xdr:spPr>
        <a:xfrm>
          <a:off x="4194807" y="223465338"/>
          <a:ext cx="1755144" cy="584913"/>
        </a:xfrm>
        <a:prstGeom prst="rect">
          <a:avLst/>
        </a:prstGeom>
      </xdr:spPr>
    </xdr:pic>
    <xdr:clientData/>
  </xdr:oneCellAnchor>
  <xdr:oneCellAnchor>
    <xdr:from>
      <xdr:col>2</xdr:col>
      <xdr:colOff>63500</xdr:colOff>
      <xdr:row>953</xdr:row>
      <xdr:rowOff>-1</xdr:rowOff>
    </xdr:from>
    <xdr:ext cx="1825625" cy="571500"/>
    <xdr:pic>
      <xdr:nvPicPr>
        <xdr:cNvPr id="119" name="Picture 118">
          <a:extLst>
            <a:ext uri="{FF2B5EF4-FFF2-40B4-BE49-F238E27FC236}">
              <a16:creationId xmlns:a16="http://schemas.microsoft.com/office/drawing/2014/main" id="{3B3E5530-81B6-4F90-9791-13E03D30AC9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BEBA8EAE-BF5A-486C-A8C5-ECC9F3942E4B}">
              <a14:imgProps xmlns:a14="http://schemas.microsoft.com/office/drawing/2010/main">
                <a14:imgLayer r:embed="rId14">
                  <a14:imgEffect>
                    <a14:sharpenSoften amount="50000"/>
                  </a14:imgEffect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17646" b="15686"/>
        <a:stretch/>
      </xdr:blipFill>
      <xdr:spPr>
        <a:xfrm>
          <a:off x="4397375" y="450580124"/>
          <a:ext cx="1825625" cy="571500"/>
        </a:xfrm>
        <a:prstGeom prst="rect">
          <a:avLst/>
        </a:prstGeom>
      </xdr:spPr>
    </xdr:pic>
    <xdr:clientData/>
  </xdr:oneCellAnchor>
  <xdr:oneCellAnchor>
    <xdr:from>
      <xdr:col>1</xdr:col>
      <xdr:colOff>1070607</xdr:colOff>
      <xdr:row>950</xdr:row>
      <xdr:rowOff>18363</xdr:rowOff>
    </xdr:from>
    <xdr:ext cx="1747206" cy="592850"/>
    <xdr:pic>
      <xdr:nvPicPr>
        <xdr:cNvPr id="120" name="Picture 119">
          <a:extLst>
            <a:ext uri="{FF2B5EF4-FFF2-40B4-BE49-F238E27FC236}">
              <a16:creationId xmlns:a16="http://schemas.microsoft.com/office/drawing/2014/main" id="{6ACB4906-2003-4E38-B237-C77F3B88661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50000"/>
                  </a14:imgEffect>
                  <a14:imgEffect>
                    <a14:brightnessContrast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b="12500"/>
        <a:stretch/>
      </xdr:blipFill>
      <xdr:spPr>
        <a:xfrm>
          <a:off x="4194807" y="449255463"/>
          <a:ext cx="1747206" cy="592850"/>
        </a:xfrm>
        <a:prstGeom prst="rect">
          <a:avLst/>
        </a:prstGeom>
      </xdr:spPr>
    </xdr:pic>
    <xdr:clientData/>
  </xdr:oneCellAnchor>
  <xdr:oneCellAnchor>
    <xdr:from>
      <xdr:col>2</xdr:col>
      <xdr:colOff>63500</xdr:colOff>
      <xdr:row>953</xdr:row>
      <xdr:rowOff>31750</xdr:rowOff>
    </xdr:from>
    <xdr:ext cx="1825625" cy="531812"/>
    <xdr:pic>
      <xdr:nvPicPr>
        <xdr:cNvPr id="121" name="Picture 120">
          <a:extLst>
            <a:ext uri="{FF2B5EF4-FFF2-40B4-BE49-F238E27FC236}">
              <a16:creationId xmlns:a16="http://schemas.microsoft.com/office/drawing/2014/main" id="{6CF0B2B2-5D0F-4B19-9AB0-5B64C99516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sharpenSoften amount="50000"/>
                  </a14:imgEffect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17646" b="15686"/>
        <a:stretch/>
      </xdr:blipFill>
      <xdr:spPr>
        <a:xfrm>
          <a:off x="4397375" y="450611875"/>
          <a:ext cx="1825625" cy="531812"/>
        </a:xfrm>
        <a:prstGeom prst="rect">
          <a:avLst/>
        </a:prstGeom>
      </xdr:spPr>
    </xdr:pic>
    <xdr:clientData/>
  </xdr:oneCellAnchor>
  <xdr:oneCellAnchor>
    <xdr:from>
      <xdr:col>1</xdr:col>
      <xdr:colOff>1070607</xdr:colOff>
      <xdr:row>950</xdr:row>
      <xdr:rowOff>18363</xdr:rowOff>
    </xdr:from>
    <xdr:ext cx="1747206" cy="592850"/>
    <xdr:pic>
      <xdr:nvPicPr>
        <xdr:cNvPr id="122" name="Picture 121">
          <a:extLst>
            <a:ext uri="{FF2B5EF4-FFF2-40B4-BE49-F238E27FC236}">
              <a16:creationId xmlns:a16="http://schemas.microsoft.com/office/drawing/2014/main" id="{0DFEBCA9-5DC1-413B-9065-4E674DC4408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50000"/>
                  </a14:imgEffect>
                  <a14:imgEffect>
                    <a14:brightnessContrast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b="12500"/>
        <a:stretch/>
      </xdr:blipFill>
      <xdr:spPr>
        <a:xfrm>
          <a:off x="4194807" y="449255463"/>
          <a:ext cx="1747206" cy="592850"/>
        </a:xfrm>
        <a:prstGeom prst="rect">
          <a:avLst/>
        </a:prstGeom>
      </xdr:spPr>
    </xdr:pic>
    <xdr:clientData/>
  </xdr:oneCellAnchor>
  <xdr:oneCellAnchor>
    <xdr:from>
      <xdr:col>1</xdr:col>
      <xdr:colOff>1070607</xdr:colOff>
      <xdr:row>950</xdr:row>
      <xdr:rowOff>18363</xdr:rowOff>
    </xdr:from>
    <xdr:ext cx="1747206" cy="592850"/>
    <xdr:pic>
      <xdr:nvPicPr>
        <xdr:cNvPr id="123" name="Picture 122">
          <a:extLst>
            <a:ext uri="{FF2B5EF4-FFF2-40B4-BE49-F238E27FC236}">
              <a16:creationId xmlns:a16="http://schemas.microsoft.com/office/drawing/2014/main" id="{3F6BDD44-0F90-4599-90B9-2A0201F8A7B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50000"/>
                  </a14:imgEffect>
                  <a14:imgEffect>
                    <a14:brightnessContrast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b="12500"/>
        <a:stretch/>
      </xdr:blipFill>
      <xdr:spPr>
        <a:xfrm>
          <a:off x="4194807" y="449255463"/>
          <a:ext cx="1747206" cy="592850"/>
        </a:xfrm>
        <a:prstGeom prst="rect">
          <a:avLst/>
        </a:prstGeom>
      </xdr:spPr>
    </xdr:pic>
    <xdr:clientData/>
  </xdr:oneCellAnchor>
  <xdr:oneCellAnchor>
    <xdr:from>
      <xdr:col>1</xdr:col>
      <xdr:colOff>1070607</xdr:colOff>
      <xdr:row>950</xdr:row>
      <xdr:rowOff>18363</xdr:rowOff>
    </xdr:from>
    <xdr:ext cx="1755144" cy="584913"/>
    <xdr:pic>
      <xdr:nvPicPr>
        <xdr:cNvPr id="124" name="Picture 123">
          <a:extLst>
            <a:ext uri="{FF2B5EF4-FFF2-40B4-BE49-F238E27FC236}">
              <a16:creationId xmlns:a16="http://schemas.microsoft.com/office/drawing/2014/main" id="{E0E829E7-1D77-40F1-8DDB-54D9BCF7C42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50000"/>
                  </a14:imgEffect>
                  <a14:imgEffect>
                    <a14:brightnessContrast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b="12500"/>
        <a:stretch/>
      </xdr:blipFill>
      <xdr:spPr>
        <a:xfrm>
          <a:off x="4194807" y="449255463"/>
          <a:ext cx="1755144" cy="584913"/>
        </a:xfrm>
        <a:prstGeom prst="rect">
          <a:avLst/>
        </a:prstGeom>
      </xdr:spPr>
    </xdr:pic>
    <xdr:clientData/>
  </xdr:oneCellAnchor>
  <xdr:oneCellAnchor>
    <xdr:from>
      <xdr:col>1</xdr:col>
      <xdr:colOff>1070607</xdr:colOff>
      <xdr:row>950</xdr:row>
      <xdr:rowOff>18363</xdr:rowOff>
    </xdr:from>
    <xdr:ext cx="1755144" cy="584913"/>
    <xdr:pic>
      <xdr:nvPicPr>
        <xdr:cNvPr id="125" name="Picture 124">
          <a:extLst>
            <a:ext uri="{FF2B5EF4-FFF2-40B4-BE49-F238E27FC236}">
              <a16:creationId xmlns:a16="http://schemas.microsoft.com/office/drawing/2014/main" id="{B2B847EB-BC01-4704-A83B-3C781E22FCB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50000"/>
                  </a14:imgEffect>
                  <a14:imgEffect>
                    <a14:brightnessContrast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b="12500"/>
        <a:stretch/>
      </xdr:blipFill>
      <xdr:spPr>
        <a:xfrm>
          <a:off x="4194807" y="449255463"/>
          <a:ext cx="1755144" cy="584913"/>
        </a:xfrm>
        <a:prstGeom prst="rect">
          <a:avLst/>
        </a:prstGeom>
      </xdr:spPr>
    </xdr:pic>
    <xdr:clientData/>
  </xdr:oneCellAnchor>
  <xdr:oneCellAnchor>
    <xdr:from>
      <xdr:col>2</xdr:col>
      <xdr:colOff>63500</xdr:colOff>
      <xdr:row>1013</xdr:row>
      <xdr:rowOff>95249</xdr:rowOff>
    </xdr:from>
    <xdr:ext cx="1825625" cy="476249"/>
    <xdr:pic>
      <xdr:nvPicPr>
        <xdr:cNvPr id="126" name="Picture 125">
          <a:extLst>
            <a:ext uri="{FF2B5EF4-FFF2-40B4-BE49-F238E27FC236}">
              <a16:creationId xmlns:a16="http://schemas.microsoft.com/office/drawing/2014/main" id="{BDB2057B-7AE9-4EA9-A0AD-D9D6AD69E42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7" cstate="print">
          <a:extLst>
            <a:ext uri="{BEBA8EAE-BF5A-486C-A8C5-ECC9F3942E4B}">
              <a14:imgProps xmlns:a14="http://schemas.microsoft.com/office/drawing/2010/main">
                <a14:imgLayer r:embed="rId18">
                  <a14:imgEffect>
                    <a14:sharpenSoften amount="50000"/>
                  </a14:imgEffect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17646" b="15686"/>
        <a:stretch/>
      </xdr:blipFill>
      <xdr:spPr>
        <a:xfrm>
          <a:off x="4397375" y="478907474"/>
          <a:ext cx="1825625" cy="476249"/>
        </a:xfrm>
        <a:prstGeom prst="rect">
          <a:avLst/>
        </a:prstGeom>
      </xdr:spPr>
    </xdr:pic>
    <xdr:clientData/>
  </xdr:oneCellAnchor>
  <xdr:oneCellAnchor>
    <xdr:from>
      <xdr:col>1</xdr:col>
      <xdr:colOff>1070607</xdr:colOff>
      <xdr:row>1010</xdr:row>
      <xdr:rowOff>18363</xdr:rowOff>
    </xdr:from>
    <xdr:ext cx="1747206" cy="592850"/>
    <xdr:pic>
      <xdr:nvPicPr>
        <xdr:cNvPr id="127" name="Picture 126">
          <a:extLst>
            <a:ext uri="{FF2B5EF4-FFF2-40B4-BE49-F238E27FC236}">
              <a16:creationId xmlns:a16="http://schemas.microsoft.com/office/drawing/2014/main" id="{590E7D84-FFEA-4787-9541-AEEC57AAE2D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50000"/>
                  </a14:imgEffect>
                  <a14:imgEffect>
                    <a14:brightnessContrast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b="12500"/>
        <a:stretch/>
      </xdr:blipFill>
      <xdr:spPr>
        <a:xfrm>
          <a:off x="4194807" y="477487563"/>
          <a:ext cx="1747206" cy="592850"/>
        </a:xfrm>
        <a:prstGeom prst="rect">
          <a:avLst/>
        </a:prstGeom>
      </xdr:spPr>
    </xdr:pic>
    <xdr:clientData/>
  </xdr:oneCellAnchor>
  <xdr:oneCellAnchor>
    <xdr:from>
      <xdr:col>1</xdr:col>
      <xdr:colOff>1070607</xdr:colOff>
      <xdr:row>1010</xdr:row>
      <xdr:rowOff>18363</xdr:rowOff>
    </xdr:from>
    <xdr:ext cx="1747206" cy="592850"/>
    <xdr:pic>
      <xdr:nvPicPr>
        <xdr:cNvPr id="128" name="Picture 127">
          <a:extLst>
            <a:ext uri="{FF2B5EF4-FFF2-40B4-BE49-F238E27FC236}">
              <a16:creationId xmlns:a16="http://schemas.microsoft.com/office/drawing/2014/main" id="{D3B11656-8CC4-442F-A9CA-A9CA8CD1B75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50000"/>
                  </a14:imgEffect>
                  <a14:imgEffect>
                    <a14:brightnessContrast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b="12500"/>
        <a:stretch/>
      </xdr:blipFill>
      <xdr:spPr>
        <a:xfrm>
          <a:off x="4194807" y="477487563"/>
          <a:ext cx="1747206" cy="592850"/>
        </a:xfrm>
        <a:prstGeom prst="rect">
          <a:avLst/>
        </a:prstGeom>
      </xdr:spPr>
    </xdr:pic>
    <xdr:clientData/>
  </xdr:oneCellAnchor>
  <xdr:oneCellAnchor>
    <xdr:from>
      <xdr:col>1</xdr:col>
      <xdr:colOff>1070607</xdr:colOff>
      <xdr:row>1010</xdr:row>
      <xdr:rowOff>18363</xdr:rowOff>
    </xdr:from>
    <xdr:ext cx="1755144" cy="584913"/>
    <xdr:pic>
      <xdr:nvPicPr>
        <xdr:cNvPr id="129" name="Picture 128">
          <a:extLst>
            <a:ext uri="{FF2B5EF4-FFF2-40B4-BE49-F238E27FC236}">
              <a16:creationId xmlns:a16="http://schemas.microsoft.com/office/drawing/2014/main" id="{0097B232-126C-440B-926E-C87D93E0FC5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50000"/>
                  </a14:imgEffect>
                  <a14:imgEffect>
                    <a14:brightnessContrast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b="12500"/>
        <a:stretch/>
      </xdr:blipFill>
      <xdr:spPr>
        <a:xfrm>
          <a:off x="4194807" y="477487563"/>
          <a:ext cx="1755144" cy="584913"/>
        </a:xfrm>
        <a:prstGeom prst="rect">
          <a:avLst/>
        </a:prstGeom>
      </xdr:spPr>
    </xdr:pic>
    <xdr:clientData/>
  </xdr:oneCellAnchor>
  <xdr:oneCellAnchor>
    <xdr:from>
      <xdr:col>2</xdr:col>
      <xdr:colOff>698500</xdr:colOff>
      <xdr:row>48</xdr:row>
      <xdr:rowOff>127000</xdr:rowOff>
    </xdr:from>
    <xdr:ext cx="1905000" cy="1374322"/>
    <xdr:pic>
      <xdr:nvPicPr>
        <xdr:cNvPr id="130" name="Picture 129">
          <a:extLst>
            <a:ext uri="{FF2B5EF4-FFF2-40B4-BE49-F238E27FC236}">
              <a16:creationId xmlns:a16="http://schemas.microsoft.com/office/drawing/2014/main" id="{A2155C8B-B85E-4DC1-835F-51A8EFC9561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279" t="21373" r="10007" b="30498"/>
        <a:stretch/>
      </xdr:blipFill>
      <xdr:spPr>
        <a:xfrm>
          <a:off x="5032375" y="53809900"/>
          <a:ext cx="1905000" cy="1374322"/>
        </a:xfrm>
        <a:prstGeom prst="rect">
          <a:avLst/>
        </a:prstGeom>
      </xdr:spPr>
    </xdr:pic>
    <xdr:clientData/>
  </xdr:oneCellAnchor>
  <xdr:twoCellAnchor editAs="oneCell">
    <xdr:from>
      <xdr:col>2</xdr:col>
      <xdr:colOff>501650</xdr:colOff>
      <xdr:row>51</xdr:row>
      <xdr:rowOff>57150</xdr:rowOff>
    </xdr:from>
    <xdr:to>
      <xdr:col>4</xdr:col>
      <xdr:colOff>311150</xdr:colOff>
      <xdr:row>53</xdr:row>
      <xdr:rowOff>88900</xdr:rowOff>
    </xdr:to>
    <xdr:pic>
      <xdr:nvPicPr>
        <xdr:cNvPr id="131" name="Picture 130">
          <a:extLst>
            <a:ext uri="{FF2B5EF4-FFF2-40B4-BE49-F238E27FC236}">
              <a16:creationId xmlns:a16="http://schemas.microsoft.com/office/drawing/2014/main" id="{8FB6D1A2-1452-4CB7-A223-50A4E3D23E6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367" t="30985" r="29577" b="50423"/>
        <a:stretch/>
      </xdr:blipFill>
      <xdr:spPr>
        <a:xfrm>
          <a:off x="4835525" y="55245000"/>
          <a:ext cx="2019300" cy="10223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453C3-A3BE-46A4-B6AB-C2588069E776}">
  <dimension ref="A1:K1134"/>
  <sheetViews>
    <sheetView tabSelected="1" view="pageBreakPreview" topLeftCell="A13" zoomScale="40" zoomScaleNormal="100" zoomScaleSheetLayoutView="40" workbookViewId="0">
      <selection activeCell="C49" sqref="C49:J49"/>
    </sheetView>
  </sheetViews>
  <sheetFormatPr defaultRowHeight="25.5" customHeight="1" x14ac:dyDescent="0.25"/>
  <cols>
    <col min="1" max="1" width="46.85546875" style="1" customWidth="1"/>
    <col min="2" max="2" width="18.140625" style="1" customWidth="1"/>
    <col min="3" max="3" width="13.7109375" style="1" customWidth="1"/>
    <col min="4" max="4" width="19.42578125" style="1" customWidth="1"/>
    <col min="5" max="5" width="15.42578125" style="1" customWidth="1"/>
    <col min="6" max="6" width="19.28515625" style="1" customWidth="1"/>
    <col min="7" max="7" width="28.7109375" style="1" customWidth="1"/>
    <col min="8" max="8" width="22.85546875" style="1" customWidth="1"/>
    <col min="9" max="9" width="24.28515625" style="1" customWidth="1"/>
    <col min="10" max="10" width="16.140625" style="1" customWidth="1"/>
    <col min="11" max="11" width="33.28515625" style="1" customWidth="1"/>
    <col min="12" max="13" width="9.140625" style="1"/>
    <col min="14" max="14" width="14.85546875" style="1" customWidth="1"/>
    <col min="15" max="16384" width="9.140625" style="1"/>
  </cols>
  <sheetData>
    <row r="1" spans="1:11" ht="6.75" customHeight="1" x14ac:dyDescent="0.25"/>
    <row r="2" spans="1:11" ht="66" customHeight="1" x14ac:dyDescent="0.25">
      <c r="A2" s="91" t="s">
        <v>0</v>
      </c>
      <c r="B2" s="91"/>
      <c r="C2" s="91"/>
      <c r="D2" s="91"/>
      <c r="E2" s="91"/>
      <c r="F2" s="91"/>
      <c r="G2" s="91"/>
      <c r="H2" s="91"/>
      <c r="I2" s="91"/>
      <c r="J2" s="91"/>
      <c r="K2" s="91"/>
    </row>
    <row r="3" spans="1:11" ht="27.75" customHeight="1" x14ac:dyDescent="0.3">
      <c r="A3" s="88" t="s">
        <v>170</v>
      </c>
      <c r="B3" s="88"/>
      <c r="C3" s="88"/>
      <c r="D3" s="88"/>
      <c r="E3" s="88"/>
      <c r="F3" s="88"/>
      <c r="G3" s="88"/>
      <c r="H3" s="88"/>
      <c r="I3" s="88"/>
      <c r="J3" s="88"/>
      <c r="K3" s="88"/>
    </row>
    <row r="4" spans="1:11" ht="46.5" customHeight="1" x14ac:dyDescent="0.25">
      <c r="A4" s="89" t="s">
        <v>2</v>
      </c>
      <c r="B4" s="89"/>
      <c r="C4" s="89"/>
      <c r="D4" s="89"/>
      <c r="E4" s="89"/>
      <c r="F4" s="89"/>
      <c r="G4" s="89"/>
      <c r="H4" s="89"/>
      <c r="I4" s="89"/>
      <c r="J4" s="89"/>
      <c r="K4" s="89"/>
    </row>
    <row r="5" spans="1:11" ht="39" customHeight="1" x14ac:dyDescent="0.55000000000000004">
      <c r="A5" s="90" t="s">
        <v>149</v>
      </c>
      <c r="B5" s="90"/>
      <c r="C5" s="90"/>
      <c r="D5" s="90"/>
      <c r="E5" s="90"/>
      <c r="F5" s="90"/>
      <c r="G5" s="90"/>
      <c r="H5" s="90"/>
      <c r="I5" s="90"/>
      <c r="J5" s="90"/>
      <c r="K5" s="90"/>
    </row>
    <row r="6" spans="1:11" ht="31.5" customHeight="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s="19" customFormat="1" ht="31.5" customHeight="1" x14ac:dyDescent="0.4">
      <c r="A7" s="18" t="s">
        <v>60</v>
      </c>
      <c r="B7" s="75" t="s">
        <v>164</v>
      </c>
      <c r="C7" s="75"/>
      <c r="D7" s="75"/>
      <c r="E7" s="75"/>
      <c r="F7" s="75"/>
      <c r="G7" s="18" t="s">
        <v>59</v>
      </c>
      <c r="H7" s="44" t="s">
        <v>88</v>
      </c>
      <c r="I7" s="18" t="s">
        <v>75</v>
      </c>
      <c r="J7" s="75" t="s">
        <v>167</v>
      </c>
      <c r="K7" s="95"/>
    </row>
    <row r="8" spans="1:11" s="19" customFormat="1" ht="31.5" customHeight="1" x14ac:dyDescent="0.4">
      <c r="A8" s="18" t="s">
        <v>61</v>
      </c>
      <c r="B8" s="75" t="s">
        <v>143</v>
      </c>
      <c r="C8" s="75"/>
      <c r="D8" s="18" t="s">
        <v>68</v>
      </c>
      <c r="E8" s="75" t="s">
        <v>165</v>
      </c>
      <c r="F8" s="75"/>
      <c r="G8" s="75"/>
      <c r="H8" s="75"/>
      <c r="I8" s="18" t="s">
        <v>69</v>
      </c>
      <c r="J8" s="75" t="s">
        <v>85</v>
      </c>
      <c r="K8" s="75"/>
    </row>
    <row r="9" spans="1:11" s="19" customFormat="1" ht="35.25" customHeight="1" x14ac:dyDescent="0.4">
      <c r="A9" s="18" t="s">
        <v>63</v>
      </c>
      <c r="B9" s="44" t="s">
        <v>169</v>
      </c>
      <c r="C9" s="44"/>
      <c r="D9" s="44"/>
      <c r="E9" s="52"/>
      <c r="F9" s="18" t="s">
        <v>62</v>
      </c>
      <c r="H9" s="44">
        <v>3</v>
      </c>
      <c r="I9" s="18" t="s">
        <v>70</v>
      </c>
      <c r="J9" s="75"/>
      <c r="K9" s="75"/>
    </row>
    <row r="10" spans="1:11" s="19" customFormat="1" ht="39" customHeight="1" x14ac:dyDescent="0.4">
      <c r="A10" s="18" t="s">
        <v>71</v>
      </c>
      <c r="B10" s="20" t="s">
        <v>140</v>
      </c>
      <c r="C10" s="20"/>
      <c r="D10" s="20"/>
      <c r="E10" s="20"/>
      <c r="F10" s="18" t="s">
        <v>73</v>
      </c>
      <c r="G10" s="18"/>
      <c r="H10" s="23" t="s">
        <v>141</v>
      </c>
      <c r="I10" s="20"/>
      <c r="J10" s="20"/>
      <c r="K10" s="20"/>
    </row>
    <row r="11" spans="1:11" s="19" customFormat="1" ht="39.75" customHeight="1" x14ac:dyDescent="0.4">
      <c r="A11" s="18" t="s">
        <v>72</v>
      </c>
      <c r="B11" s="20"/>
      <c r="C11" s="76"/>
      <c r="D11" s="76"/>
      <c r="E11" s="76"/>
      <c r="F11" s="18" t="s">
        <v>74</v>
      </c>
      <c r="G11" s="18"/>
      <c r="H11" s="77"/>
      <c r="I11" s="77"/>
      <c r="J11" s="77"/>
      <c r="K11" s="77"/>
    </row>
    <row r="12" spans="1:11" s="19" customFormat="1" ht="32.25" x14ac:dyDescent="0.4">
      <c r="A12" s="18"/>
      <c r="B12" s="20"/>
      <c r="C12" s="48"/>
      <c r="D12" s="48"/>
      <c r="E12" s="48"/>
      <c r="F12" s="18"/>
      <c r="G12" s="18"/>
      <c r="H12" s="49"/>
      <c r="I12" s="49"/>
      <c r="J12" s="49"/>
      <c r="K12" s="49"/>
    </row>
    <row r="13" spans="1:11" s="19" customFormat="1" ht="34.5" x14ac:dyDescent="0.45">
      <c r="A13" s="18"/>
      <c r="B13" s="57" t="s">
        <v>145</v>
      </c>
      <c r="C13" s="57"/>
      <c r="D13" s="57"/>
      <c r="E13" s="57"/>
      <c r="F13" s="57"/>
      <c r="G13" s="57"/>
      <c r="H13" s="57"/>
      <c r="I13" s="57"/>
      <c r="J13" s="57"/>
      <c r="K13" s="57"/>
    </row>
    <row r="14" spans="1:11" s="13" customFormat="1" ht="36.75" customHeight="1" x14ac:dyDescent="0.45">
      <c r="A14" s="14"/>
      <c r="B14" s="57" t="s">
        <v>5</v>
      </c>
      <c r="C14" s="57"/>
      <c r="D14" s="57"/>
      <c r="E14" s="57"/>
      <c r="F14" s="57"/>
      <c r="G14" s="57"/>
      <c r="H14" s="57"/>
      <c r="I14" s="57"/>
      <c r="J14" s="57"/>
      <c r="K14" s="57"/>
    </row>
    <row r="15" spans="1:11" s="13" customFormat="1" ht="31.5" customHeight="1" x14ac:dyDescent="0.4">
      <c r="B15" s="67" t="s">
        <v>22</v>
      </c>
      <c r="C15" s="78"/>
      <c r="D15" s="78"/>
      <c r="E15" s="78"/>
      <c r="F15" s="46" t="s">
        <v>24</v>
      </c>
      <c r="G15" s="79" t="s">
        <v>25</v>
      </c>
      <c r="H15" s="81" t="s">
        <v>27</v>
      </c>
      <c r="I15" s="84" t="s">
        <v>66</v>
      </c>
      <c r="J15" s="85"/>
      <c r="K15" s="85" t="s">
        <v>29</v>
      </c>
    </row>
    <row r="16" spans="1:11" s="13" customFormat="1" ht="31.5" customHeight="1" x14ac:dyDescent="0.4">
      <c r="B16" s="67" t="s">
        <v>76</v>
      </c>
      <c r="C16" s="68"/>
      <c r="D16" s="25" t="s">
        <v>77</v>
      </c>
      <c r="E16" s="26" t="s">
        <v>77</v>
      </c>
      <c r="F16" s="27" t="s">
        <v>23</v>
      </c>
      <c r="G16" s="80"/>
      <c r="H16" s="82"/>
      <c r="I16" s="84"/>
      <c r="J16" s="86"/>
      <c r="K16" s="86"/>
    </row>
    <row r="17" spans="1:11" s="13" customFormat="1" ht="31.5" customHeight="1" x14ac:dyDescent="0.4">
      <c r="B17" s="69">
        <v>0.05</v>
      </c>
      <c r="C17" s="69">
        <v>0.05</v>
      </c>
      <c r="D17" s="69">
        <v>0.1</v>
      </c>
      <c r="E17" s="69">
        <v>0.1</v>
      </c>
      <c r="F17" s="73">
        <v>0.7</v>
      </c>
      <c r="G17" s="50" t="s">
        <v>26</v>
      </c>
      <c r="H17" s="83"/>
      <c r="I17" s="79"/>
      <c r="J17" s="86"/>
      <c r="K17" s="86"/>
    </row>
    <row r="18" spans="1:11" s="13" customFormat="1" ht="31.5" customHeight="1" x14ac:dyDescent="0.4">
      <c r="A18" s="22" t="s">
        <v>4</v>
      </c>
      <c r="B18" s="70"/>
      <c r="C18" s="70"/>
      <c r="D18" s="70"/>
      <c r="E18" s="70"/>
      <c r="F18" s="74"/>
      <c r="G18" s="28">
        <v>1</v>
      </c>
      <c r="H18" s="27" t="s">
        <v>28</v>
      </c>
      <c r="I18" s="41" t="s">
        <v>65</v>
      </c>
      <c r="J18" s="45" t="s">
        <v>67</v>
      </c>
      <c r="K18" s="87"/>
    </row>
    <row r="19" spans="1:11" s="3" customFormat="1" ht="41.25" customHeight="1" x14ac:dyDescent="0.4">
      <c r="A19" s="55" t="s">
        <v>6</v>
      </c>
      <c r="B19" s="32">
        <v>5</v>
      </c>
      <c r="C19" s="32">
        <v>5</v>
      </c>
      <c r="D19" s="32">
        <v>9</v>
      </c>
      <c r="E19" s="32">
        <v>10</v>
      </c>
      <c r="F19" s="32">
        <v>49</v>
      </c>
      <c r="G19" s="30">
        <f t="shared" ref="G19:G28" si="0">SUM(B19:F19)</f>
        <v>78</v>
      </c>
      <c r="H19" s="37">
        <v>69.5</v>
      </c>
      <c r="I19" s="30" t="s">
        <v>113</v>
      </c>
      <c r="J19" s="32" t="str">
        <f>IF(G19&gt;=75,"A1",IF(G19&gt;=70,"B2",IF(G19&gt;=65,"B3",IF(G19&gt;=60,"C4",IF(G19&gt;=55,"C5",IF(G19&gt;=50,"C6",IF(G19&gt;=45,"D7",IF(G19&gt;=40,"E8","F9"))))))))</f>
        <v>A1</v>
      </c>
      <c r="K19" s="33" t="str">
        <f>IF(G19&gt;=70,"EXCELLENT",IF(G19&gt;=60,"V.GOOD",IF(G19&gt;=50,"GOOD",IF(G19&gt;=45,"PASS",IF(G19&gt;=40,"FAIR",IF(G19&lt;=39,"FAIL"))))))</f>
        <v>EXCELLENT</v>
      </c>
    </row>
    <row r="20" spans="1:11" s="3" customFormat="1" ht="41.25" customHeight="1" x14ac:dyDescent="0.4">
      <c r="A20" s="55" t="s">
        <v>7</v>
      </c>
      <c r="B20" s="32">
        <v>5</v>
      </c>
      <c r="C20" s="32">
        <v>5</v>
      </c>
      <c r="D20" s="32">
        <v>9</v>
      </c>
      <c r="E20" s="32">
        <v>8</v>
      </c>
      <c r="F20" s="32">
        <v>60</v>
      </c>
      <c r="G20" s="32">
        <f t="shared" si="0"/>
        <v>87</v>
      </c>
      <c r="H20" s="38">
        <v>63</v>
      </c>
      <c r="I20" s="32" t="s">
        <v>113</v>
      </c>
      <c r="J20" s="32" t="str">
        <f t="shared" ref="J20:J28" si="1">IF(G20&gt;=75,"A1",IF(G20&gt;=70,"B2",IF(G20&gt;=65,"B3",IF(G20&gt;=60,"C4",IF(G20&gt;=55,"C5",IF(G20&gt;=50,"C6",IF(G20&gt;=45,"D7",IF(G20&gt;=40,"E8","F9"))))))))</f>
        <v>A1</v>
      </c>
      <c r="K20" s="33" t="str">
        <f t="shared" ref="K20:K28" si="2">IF(G20&gt;=70,"EXCELLENT",IF(G20&gt;=60,"V.GOOD",IF(G20&gt;=50,"GOOD",IF(G20&gt;=45,"PASS",IF(G20&gt;=40,"FAIR",IF(G20&lt;=39,"FAIL"))))))</f>
        <v>EXCELLENT</v>
      </c>
    </row>
    <row r="21" spans="1:11" s="3" customFormat="1" ht="41.25" customHeight="1" x14ac:dyDescent="0.4">
      <c r="A21" s="55" t="s">
        <v>157</v>
      </c>
      <c r="B21" s="32">
        <v>4</v>
      </c>
      <c r="C21" s="32">
        <v>5</v>
      </c>
      <c r="D21" s="32">
        <v>4</v>
      </c>
      <c r="E21" s="32">
        <v>5</v>
      </c>
      <c r="F21" s="32">
        <v>49</v>
      </c>
      <c r="G21" s="32">
        <f t="shared" si="0"/>
        <v>67</v>
      </c>
      <c r="H21" s="38">
        <v>48</v>
      </c>
      <c r="I21" s="32" t="s">
        <v>113</v>
      </c>
      <c r="J21" s="32" t="str">
        <f t="shared" si="1"/>
        <v>B3</v>
      </c>
      <c r="K21" s="33" t="str">
        <f t="shared" si="2"/>
        <v>V.GOOD</v>
      </c>
    </row>
    <row r="22" spans="1:11" s="3" customFormat="1" ht="41.25" customHeight="1" x14ac:dyDescent="0.4">
      <c r="A22" s="55" t="s">
        <v>158</v>
      </c>
      <c r="B22" s="32">
        <v>5</v>
      </c>
      <c r="C22" s="32">
        <v>5</v>
      </c>
      <c r="D22" s="32">
        <v>6</v>
      </c>
      <c r="E22" s="32">
        <v>7</v>
      </c>
      <c r="F22" s="32">
        <v>27</v>
      </c>
      <c r="G22" s="32">
        <f t="shared" si="0"/>
        <v>50</v>
      </c>
      <c r="H22" s="38">
        <v>47</v>
      </c>
      <c r="I22" s="32" t="s">
        <v>113</v>
      </c>
      <c r="J22" s="32" t="str">
        <f t="shared" si="1"/>
        <v>C6</v>
      </c>
      <c r="K22" s="33" t="str">
        <f t="shared" si="2"/>
        <v>GOOD</v>
      </c>
    </row>
    <row r="23" spans="1:11" s="3" customFormat="1" ht="41.25" customHeight="1" x14ac:dyDescent="0.4">
      <c r="A23" s="55" t="s">
        <v>159</v>
      </c>
      <c r="B23" s="32">
        <v>4</v>
      </c>
      <c r="C23" s="32">
        <v>4</v>
      </c>
      <c r="D23" s="32">
        <v>5</v>
      </c>
      <c r="E23" s="32">
        <v>6</v>
      </c>
      <c r="F23" s="32">
        <v>48</v>
      </c>
      <c r="G23" s="32">
        <f t="shared" si="0"/>
        <v>67</v>
      </c>
      <c r="H23" s="38">
        <v>52</v>
      </c>
      <c r="I23" s="32" t="s">
        <v>113</v>
      </c>
      <c r="J23" s="32" t="str">
        <f t="shared" si="1"/>
        <v>B3</v>
      </c>
      <c r="K23" s="33" t="str">
        <f t="shared" si="2"/>
        <v>V.GOOD</v>
      </c>
    </row>
    <row r="24" spans="1:11" s="3" customFormat="1" ht="41.25" customHeight="1" x14ac:dyDescent="0.4">
      <c r="A24" s="55" t="s">
        <v>13</v>
      </c>
      <c r="B24" s="32">
        <v>5</v>
      </c>
      <c r="C24" s="32">
        <v>5</v>
      </c>
      <c r="D24" s="32">
        <v>8</v>
      </c>
      <c r="E24" s="32">
        <v>10</v>
      </c>
      <c r="F24" s="32">
        <v>70</v>
      </c>
      <c r="G24" s="32">
        <f t="shared" si="0"/>
        <v>98</v>
      </c>
      <c r="H24" s="38">
        <v>94</v>
      </c>
      <c r="I24" s="32" t="s">
        <v>113</v>
      </c>
      <c r="J24" s="32" t="str">
        <f t="shared" si="1"/>
        <v>A1</v>
      </c>
      <c r="K24" s="33" t="str">
        <f t="shared" si="2"/>
        <v>EXCELLENT</v>
      </c>
    </row>
    <row r="25" spans="1:11" s="3" customFormat="1" ht="41.25" customHeight="1" x14ac:dyDescent="0.4">
      <c r="A25" s="55" t="s">
        <v>160</v>
      </c>
      <c r="B25" s="32">
        <v>5</v>
      </c>
      <c r="C25" s="32">
        <v>5</v>
      </c>
      <c r="D25" s="32">
        <v>10</v>
      </c>
      <c r="E25" s="32">
        <v>10</v>
      </c>
      <c r="F25" s="32">
        <v>59</v>
      </c>
      <c r="G25" s="32">
        <f t="shared" si="0"/>
        <v>89</v>
      </c>
      <c r="H25" s="38">
        <v>86</v>
      </c>
      <c r="I25" s="32" t="s">
        <v>113</v>
      </c>
      <c r="J25" s="32" t="str">
        <f t="shared" si="1"/>
        <v>A1</v>
      </c>
      <c r="K25" s="33" t="str">
        <f t="shared" si="2"/>
        <v>EXCELLENT</v>
      </c>
    </row>
    <row r="26" spans="1:11" s="3" customFormat="1" ht="41.25" customHeight="1" x14ac:dyDescent="0.4">
      <c r="A26" s="55" t="s">
        <v>161</v>
      </c>
      <c r="B26" s="32">
        <v>5</v>
      </c>
      <c r="C26" s="32">
        <v>5</v>
      </c>
      <c r="D26" s="32">
        <v>8</v>
      </c>
      <c r="E26" s="32">
        <v>8</v>
      </c>
      <c r="F26" s="32">
        <v>28</v>
      </c>
      <c r="G26" s="32">
        <f t="shared" si="0"/>
        <v>54</v>
      </c>
      <c r="H26" s="38">
        <v>52</v>
      </c>
      <c r="I26" s="32" t="s">
        <v>113</v>
      </c>
      <c r="J26" s="32" t="str">
        <f t="shared" si="1"/>
        <v>C6</v>
      </c>
      <c r="K26" s="33" t="str">
        <f t="shared" si="2"/>
        <v>GOOD</v>
      </c>
    </row>
    <row r="27" spans="1:11" s="3" customFormat="1" ht="41.25" customHeight="1" x14ac:dyDescent="0.4">
      <c r="A27" s="55" t="s">
        <v>162</v>
      </c>
      <c r="B27" s="32">
        <v>5</v>
      </c>
      <c r="C27" s="32">
        <v>5</v>
      </c>
      <c r="D27" s="32">
        <v>7</v>
      </c>
      <c r="E27" s="32">
        <v>5</v>
      </c>
      <c r="F27" s="32">
        <v>49</v>
      </c>
      <c r="G27" s="32">
        <f t="shared" si="0"/>
        <v>71</v>
      </c>
      <c r="H27" s="38">
        <v>64</v>
      </c>
      <c r="I27" s="32" t="s">
        <v>113</v>
      </c>
      <c r="J27" s="32" t="str">
        <f t="shared" si="1"/>
        <v>B2</v>
      </c>
      <c r="K27" s="33" t="str">
        <f t="shared" si="2"/>
        <v>EXCELLENT</v>
      </c>
    </row>
    <row r="28" spans="1:11" s="3" customFormat="1" ht="41.25" customHeight="1" x14ac:dyDescent="0.4">
      <c r="A28" s="55" t="s">
        <v>163</v>
      </c>
      <c r="B28" s="32">
        <v>5</v>
      </c>
      <c r="C28" s="32">
        <v>5</v>
      </c>
      <c r="D28" s="32">
        <v>9</v>
      </c>
      <c r="E28" s="32">
        <v>8</v>
      </c>
      <c r="F28" s="32">
        <v>52</v>
      </c>
      <c r="G28" s="32">
        <f t="shared" si="0"/>
        <v>79</v>
      </c>
      <c r="H28" s="38">
        <v>71.33</v>
      </c>
      <c r="I28" s="32" t="s">
        <v>114</v>
      </c>
      <c r="J28" s="32" t="str">
        <f t="shared" si="1"/>
        <v>A1</v>
      </c>
      <c r="K28" s="33" t="str">
        <f t="shared" si="2"/>
        <v>EXCELLENT</v>
      </c>
    </row>
    <row r="29" spans="1:11" s="3" customFormat="1" ht="41.25" customHeight="1" x14ac:dyDescent="0.4">
      <c r="A29" s="55"/>
      <c r="B29" s="32"/>
      <c r="C29" s="32"/>
      <c r="D29" s="32"/>
      <c r="E29" s="32"/>
      <c r="F29" s="32"/>
      <c r="G29" s="32"/>
      <c r="H29" s="38"/>
      <c r="I29" s="32"/>
      <c r="J29" s="32"/>
      <c r="K29" s="33"/>
    </row>
    <row r="30" spans="1:11" s="3" customFormat="1" ht="31.5" customHeight="1" x14ac:dyDescent="0.35">
      <c r="A30" s="5"/>
    </row>
    <row r="31" spans="1:11" s="3" customFormat="1" ht="31.5" customHeight="1" x14ac:dyDescent="0.45">
      <c r="A31" s="53" t="s">
        <v>58</v>
      </c>
      <c r="B31" s="35">
        <f>SUM(G19:G29)</f>
        <v>740</v>
      </c>
      <c r="C31" s="21"/>
      <c r="D31" s="21"/>
      <c r="E31" s="36"/>
      <c r="F31" s="64" t="s">
        <v>49</v>
      </c>
      <c r="G31" s="64"/>
      <c r="H31" s="63">
        <f>B31</f>
        <v>740</v>
      </c>
      <c r="I31" s="63"/>
      <c r="J31" s="64" t="s">
        <v>50</v>
      </c>
      <c r="K31" s="65">
        <f>H31/H32</f>
        <v>74</v>
      </c>
    </row>
    <row r="32" spans="1:11" s="3" customFormat="1" ht="31.5" customHeight="1" x14ac:dyDescent="0.45">
      <c r="A32" s="36"/>
      <c r="B32" s="21"/>
      <c r="C32" s="21"/>
      <c r="D32" s="21"/>
      <c r="E32" s="36"/>
      <c r="F32" s="64"/>
      <c r="G32" s="64"/>
      <c r="H32" s="62">
        <v>10</v>
      </c>
      <c r="I32" s="62"/>
      <c r="J32" s="64"/>
      <c r="K32" s="65"/>
    </row>
    <row r="33" spans="1:11" s="3" customFormat="1" ht="31.5" customHeight="1" x14ac:dyDescent="0.35">
      <c r="A33" s="5"/>
      <c r="E33" s="5"/>
      <c r="F33" s="5"/>
      <c r="G33" s="5"/>
      <c r="H33" s="7"/>
      <c r="I33" s="7"/>
      <c r="J33" s="11"/>
      <c r="K33" s="12"/>
    </row>
    <row r="34" spans="1:11" s="3" customFormat="1" ht="33.75" customHeight="1" x14ac:dyDescent="0.35">
      <c r="A34" s="5"/>
      <c r="D34" s="66" t="s">
        <v>30</v>
      </c>
      <c r="E34" s="66"/>
      <c r="F34" s="66"/>
      <c r="G34" s="66"/>
      <c r="H34" s="66"/>
    </row>
    <row r="35" spans="1:11" s="3" customFormat="1" ht="33.75" customHeight="1" x14ac:dyDescent="0.35">
      <c r="A35" s="59" t="s">
        <v>31</v>
      </c>
      <c r="B35" s="60"/>
      <c r="C35" s="61"/>
      <c r="D35" s="40" t="s">
        <v>44</v>
      </c>
      <c r="E35" s="40" t="s">
        <v>45</v>
      </c>
      <c r="F35" s="40" t="s">
        <v>46</v>
      </c>
      <c r="G35" s="40" t="s">
        <v>47</v>
      </c>
      <c r="H35" s="40" t="s">
        <v>48</v>
      </c>
      <c r="I35" s="8"/>
      <c r="J35" s="10" t="s">
        <v>51</v>
      </c>
      <c r="K35" s="5"/>
    </row>
    <row r="36" spans="1:11" s="3" customFormat="1" ht="33.75" customHeight="1" x14ac:dyDescent="0.35">
      <c r="A36" s="58" t="s">
        <v>32</v>
      </c>
      <c r="B36" s="58"/>
      <c r="C36" s="58"/>
      <c r="D36" s="43" t="s">
        <v>125</v>
      </c>
      <c r="E36" s="6"/>
      <c r="F36" s="6"/>
      <c r="G36" s="6"/>
      <c r="H36" s="6"/>
      <c r="I36" s="8"/>
      <c r="J36" s="5" t="s">
        <v>52</v>
      </c>
      <c r="K36" s="5"/>
    </row>
    <row r="37" spans="1:11" s="3" customFormat="1" ht="33.75" customHeight="1" x14ac:dyDescent="0.35">
      <c r="A37" s="58" t="s">
        <v>33</v>
      </c>
      <c r="B37" s="58"/>
      <c r="C37" s="58"/>
      <c r="D37" s="43" t="s">
        <v>125</v>
      </c>
      <c r="E37" s="6"/>
      <c r="F37" s="6"/>
      <c r="G37" s="6"/>
      <c r="H37" s="6"/>
      <c r="I37" s="8"/>
      <c r="J37" s="5" t="s">
        <v>53</v>
      </c>
      <c r="K37" s="5"/>
    </row>
    <row r="38" spans="1:11" s="3" customFormat="1" ht="33.75" customHeight="1" x14ac:dyDescent="0.35">
      <c r="A38" s="58" t="s">
        <v>34</v>
      </c>
      <c r="B38" s="58"/>
      <c r="C38" s="58"/>
      <c r="D38" s="43" t="s">
        <v>125</v>
      </c>
      <c r="E38" s="6"/>
      <c r="F38" s="6"/>
      <c r="G38" s="6"/>
      <c r="H38" s="6"/>
      <c r="I38" s="8"/>
      <c r="J38" s="5" t="s">
        <v>54</v>
      </c>
      <c r="K38" s="5"/>
    </row>
    <row r="39" spans="1:11" s="3" customFormat="1" ht="33.75" customHeight="1" x14ac:dyDescent="0.35">
      <c r="A39" s="58" t="s">
        <v>35</v>
      </c>
      <c r="B39" s="58"/>
      <c r="C39" s="58"/>
      <c r="D39" s="43" t="s">
        <v>125</v>
      </c>
      <c r="E39" s="6"/>
      <c r="F39" s="6"/>
      <c r="G39" s="6"/>
      <c r="H39" s="6"/>
      <c r="I39" s="8"/>
      <c r="J39" s="5" t="s">
        <v>55</v>
      </c>
      <c r="K39" s="5"/>
    </row>
    <row r="40" spans="1:11" s="3" customFormat="1" ht="33.75" customHeight="1" x14ac:dyDescent="0.35">
      <c r="A40" s="58" t="s">
        <v>36</v>
      </c>
      <c r="B40" s="58"/>
      <c r="C40" s="58"/>
      <c r="D40" s="43" t="s">
        <v>125</v>
      </c>
      <c r="E40" s="6"/>
      <c r="F40" s="6"/>
      <c r="G40" s="6"/>
      <c r="H40" s="6"/>
      <c r="I40" s="8"/>
      <c r="J40" s="5" t="s">
        <v>56</v>
      </c>
      <c r="K40" s="5"/>
    </row>
    <row r="41" spans="1:11" s="3" customFormat="1" ht="33.75" customHeight="1" x14ac:dyDescent="0.35">
      <c r="A41" s="58" t="s">
        <v>37</v>
      </c>
      <c r="B41" s="58"/>
      <c r="C41" s="58"/>
      <c r="D41" s="43" t="s">
        <v>125</v>
      </c>
      <c r="E41" s="6"/>
      <c r="F41" s="6"/>
      <c r="G41" s="6"/>
      <c r="H41" s="6"/>
      <c r="I41" s="8"/>
      <c r="J41" s="5" t="s">
        <v>57</v>
      </c>
      <c r="K41" s="5"/>
    </row>
    <row r="42" spans="1:11" s="3" customFormat="1" ht="33.75" customHeight="1" x14ac:dyDescent="0.35">
      <c r="A42" s="58" t="s">
        <v>38</v>
      </c>
      <c r="B42" s="58"/>
      <c r="C42" s="58"/>
      <c r="D42" s="43" t="s">
        <v>125</v>
      </c>
      <c r="E42" s="6"/>
      <c r="F42" s="6"/>
      <c r="G42" s="6"/>
      <c r="H42" s="6"/>
      <c r="I42" s="8"/>
    </row>
    <row r="43" spans="1:11" s="3" customFormat="1" ht="33.75" customHeight="1" x14ac:dyDescent="0.35">
      <c r="A43" s="58" t="s">
        <v>39</v>
      </c>
      <c r="B43" s="58"/>
      <c r="C43" s="58"/>
      <c r="D43" s="43" t="s">
        <v>125</v>
      </c>
      <c r="E43" s="6"/>
      <c r="F43" s="6"/>
      <c r="G43" s="6"/>
      <c r="H43" s="6"/>
      <c r="I43" s="8"/>
    </row>
    <row r="44" spans="1:11" s="3" customFormat="1" ht="33.75" customHeight="1" x14ac:dyDescent="0.35">
      <c r="A44" s="58" t="s">
        <v>40</v>
      </c>
      <c r="B44" s="58"/>
      <c r="C44" s="58"/>
      <c r="D44" s="43" t="s">
        <v>125</v>
      </c>
      <c r="E44" s="6"/>
      <c r="F44" s="6"/>
      <c r="G44" s="6"/>
      <c r="H44" s="6"/>
      <c r="I44" s="8"/>
    </row>
    <row r="45" spans="1:11" s="3" customFormat="1" ht="33.75" customHeight="1" x14ac:dyDescent="0.35">
      <c r="A45" s="58" t="s">
        <v>41</v>
      </c>
      <c r="B45" s="58"/>
      <c r="C45" s="58"/>
      <c r="D45" s="43" t="s">
        <v>125</v>
      </c>
      <c r="E45" s="6"/>
      <c r="F45" s="6"/>
      <c r="G45" s="6"/>
      <c r="H45" s="6"/>
      <c r="I45" s="8"/>
    </row>
    <row r="46" spans="1:11" s="3" customFormat="1" ht="33.75" customHeight="1" x14ac:dyDescent="0.35">
      <c r="A46" s="58" t="s">
        <v>42</v>
      </c>
      <c r="B46" s="58"/>
      <c r="C46" s="58"/>
      <c r="D46" s="6"/>
      <c r="E46" s="43" t="s">
        <v>125</v>
      </c>
      <c r="F46" s="6"/>
      <c r="G46" s="6"/>
      <c r="H46" s="6"/>
      <c r="I46" s="8"/>
    </row>
    <row r="47" spans="1:11" s="3" customFormat="1" ht="33.75" customHeight="1" x14ac:dyDescent="0.35">
      <c r="A47" s="58" t="s">
        <v>43</v>
      </c>
      <c r="B47" s="58"/>
      <c r="C47" s="58"/>
      <c r="D47" s="43" t="s">
        <v>125</v>
      </c>
      <c r="E47" s="6"/>
      <c r="F47" s="6"/>
      <c r="G47" s="6"/>
      <c r="H47" s="6"/>
      <c r="I47" s="8"/>
    </row>
    <row r="48" spans="1:11" ht="54.75" customHeight="1" x14ac:dyDescent="0.25"/>
    <row r="49" spans="1:11" s="14" customFormat="1" ht="36.75" customHeight="1" x14ac:dyDescent="0.4">
      <c r="A49" s="16" t="s">
        <v>78</v>
      </c>
      <c r="B49" s="16"/>
      <c r="C49" s="71" t="s">
        <v>128</v>
      </c>
      <c r="D49" s="71"/>
      <c r="E49" s="71"/>
      <c r="F49" s="71"/>
      <c r="G49" s="71"/>
      <c r="H49" s="71"/>
      <c r="I49" s="71"/>
      <c r="J49" s="71"/>
      <c r="K49" s="15"/>
    </row>
    <row r="50" spans="1:11" s="14" customFormat="1" ht="42.75" customHeight="1" x14ac:dyDescent="0.4">
      <c r="A50" s="16" t="s">
        <v>80</v>
      </c>
      <c r="B50" s="16"/>
      <c r="C50" s="72" t="s">
        <v>171</v>
      </c>
      <c r="D50" s="72"/>
      <c r="E50" s="72"/>
      <c r="F50" s="72"/>
      <c r="G50" s="72"/>
      <c r="H50" s="72"/>
      <c r="I50" s="15"/>
      <c r="J50" s="15"/>
      <c r="K50" s="15"/>
    </row>
    <row r="51" spans="1:11" s="14" customFormat="1" ht="31.5" customHeight="1" x14ac:dyDescent="0.4">
      <c r="A51" s="16"/>
      <c r="B51" s="16"/>
      <c r="C51" s="17"/>
      <c r="D51" s="17"/>
      <c r="E51" s="17"/>
      <c r="F51" s="17"/>
      <c r="G51" s="17"/>
      <c r="H51" s="17"/>
      <c r="I51" s="15"/>
      <c r="J51" s="15"/>
      <c r="K51" s="15"/>
    </row>
    <row r="52" spans="1:11" s="14" customFormat="1" ht="31.5" customHeight="1" x14ac:dyDescent="0.4">
      <c r="A52" s="16" t="s">
        <v>81</v>
      </c>
      <c r="B52" s="16"/>
      <c r="C52" s="71" t="s">
        <v>79</v>
      </c>
      <c r="D52" s="71"/>
      <c r="E52" s="71"/>
      <c r="F52" s="71"/>
      <c r="G52" s="71"/>
      <c r="H52" s="71"/>
      <c r="I52" s="71"/>
      <c r="J52" s="71"/>
      <c r="K52" s="15"/>
    </row>
    <row r="53" spans="1:11" s="14" customFormat="1" ht="46.5" customHeight="1" x14ac:dyDescent="0.4">
      <c r="A53" s="16" t="s">
        <v>80</v>
      </c>
      <c r="B53" s="16"/>
      <c r="C53" s="72" t="s">
        <v>171</v>
      </c>
      <c r="D53" s="72"/>
      <c r="E53" s="72"/>
      <c r="F53" s="72"/>
      <c r="G53" s="72"/>
      <c r="H53" s="72"/>
      <c r="I53" s="15"/>
      <c r="J53" s="15"/>
      <c r="K53" s="15"/>
    </row>
    <row r="54" spans="1:11" s="13" customFormat="1" ht="31.5" customHeight="1" x14ac:dyDescent="0.4"/>
    <row r="55" spans="1:11" ht="66" customHeight="1" x14ac:dyDescent="0.25">
      <c r="A55" s="91" t="s">
        <v>0</v>
      </c>
      <c r="B55" s="91"/>
      <c r="C55" s="91"/>
      <c r="D55" s="91"/>
      <c r="E55" s="91"/>
      <c r="F55" s="91"/>
      <c r="G55" s="91"/>
      <c r="H55" s="91"/>
      <c r="I55" s="91"/>
      <c r="J55" s="91"/>
      <c r="K55" s="91"/>
    </row>
    <row r="56" spans="1:11" ht="27.75" customHeight="1" x14ac:dyDescent="0.3">
      <c r="A56" s="88" t="s">
        <v>170</v>
      </c>
      <c r="B56" s="88"/>
      <c r="C56" s="88"/>
      <c r="D56" s="88"/>
      <c r="E56" s="88"/>
      <c r="F56" s="88"/>
      <c r="G56" s="88"/>
      <c r="H56" s="88"/>
      <c r="I56" s="88"/>
      <c r="J56" s="88"/>
      <c r="K56" s="88"/>
    </row>
    <row r="57" spans="1:11" ht="46.5" customHeight="1" x14ac:dyDescent="0.25">
      <c r="A57" s="89" t="s">
        <v>2</v>
      </c>
      <c r="B57" s="89"/>
      <c r="C57" s="89"/>
      <c r="D57" s="89"/>
      <c r="E57" s="89"/>
      <c r="F57" s="89"/>
      <c r="G57" s="89"/>
      <c r="H57" s="89"/>
      <c r="I57" s="89"/>
      <c r="J57" s="89"/>
      <c r="K57" s="89"/>
    </row>
    <row r="58" spans="1:11" ht="39" customHeight="1" x14ac:dyDescent="0.55000000000000004">
      <c r="A58" s="90" t="s">
        <v>149</v>
      </c>
      <c r="B58" s="90"/>
      <c r="C58" s="90"/>
      <c r="D58" s="90"/>
      <c r="E58" s="90"/>
      <c r="F58" s="90"/>
      <c r="G58" s="90"/>
      <c r="H58" s="90"/>
      <c r="I58" s="90"/>
      <c r="J58" s="90"/>
      <c r="K58" s="90"/>
    </row>
    <row r="59" spans="1:11" ht="31.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 s="19" customFormat="1" ht="31.5" customHeight="1" x14ac:dyDescent="0.4">
      <c r="A60" s="18" t="s">
        <v>60</v>
      </c>
      <c r="B60" s="75" t="s">
        <v>166</v>
      </c>
      <c r="C60" s="75"/>
      <c r="D60" s="75"/>
      <c r="E60" s="75"/>
      <c r="F60" s="75"/>
      <c r="G60" s="18" t="s">
        <v>59</v>
      </c>
      <c r="H60" s="44" t="s">
        <v>89</v>
      </c>
      <c r="I60" s="18" t="s">
        <v>75</v>
      </c>
      <c r="J60" s="75" t="str">
        <f>J7</f>
        <v>SS 2</v>
      </c>
      <c r="K60" s="95"/>
    </row>
    <row r="61" spans="1:11" s="19" customFormat="1" ht="31.5" customHeight="1" x14ac:dyDescent="0.4">
      <c r="A61" s="18" t="s">
        <v>61</v>
      </c>
      <c r="B61" s="75" t="s">
        <v>143</v>
      </c>
      <c r="C61" s="75"/>
      <c r="D61" s="18" t="s">
        <v>68</v>
      </c>
      <c r="E61" s="75" t="s">
        <v>168</v>
      </c>
      <c r="F61" s="75"/>
      <c r="G61" s="75"/>
      <c r="H61" s="75"/>
      <c r="I61" s="18" t="s">
        <v>69</v>
      </c>
      <c r="J61" s="75" t="s">
        <v>85</v>
      </c>
      <c r="K61" s="75"/>
    </row>
    <row r="62" spans="1:11" s="19" customFormat="1" ht="35.25" customHeight="1" x14ac:dyDescent="0.4">
      <c r="A62" s="18" t="s">
        <v>63</v>
      </c>
      <c r="B62" s="44" t="str">
        <f>B9</f>
        <v>Second Term 24/25 Session</v>
      </c>
      <c r="C62" s="44"/>
      <c r="D62" s="44"/>
      <c r="E62" s="52"/>
      <c r="F62" s="18" t="s">
        <v>62</v>
      </c>
      <c r="H62" s="44">
        <f>H9</f>
        <v>3</v>
      </c>
      <c r="I62" s="18" t="s">
        <v>70</v>
      </c>
      <c r="J62" s="75"/>
      <c r="K62" s="75"/>
    </row>
    <row r="63" spans="1:11" s="19" customFormat="1" ht="39" customHeight="1" x14ac:dyDescent="0.4">
      <c r="A63" s="18" t="s">
        <v>71</v>
      </c>
      <c r="B63" s="20" t="str">
        <f>B10</f>
        <v>25th March, 2025</v>
      </c>
      <c r="C63" s="20"/>
      <c r="D63" s="20"/>
      <c r="E63" s="20"/>
      <c r="F63" s="18" t="s">
        <v>73</v>
      </c>
      <c r="G63" s="18"/>
      <c r="H63" s="23" t="str">
        <f>H10</f>
        <v>28th April, 2025</v>
      </c>
      <c r="I63" s="20"/>
      <c r="J63" s="20"/>
      <c r="K63" s="20"/>
    </row>
    <row r="64" spans="1:11" s="19" customFormat="1" ht="39.75" customHeight="1" x14ac:dyDescent="0.4">
      <c r="A64" s="18" t="s">
        <v>72</v>
      </c>
      <c r="B64" s="20"/>
      <c r="C64" s="76"/>
      <c r="D64" s="76"/>
      <c r="E64" s="76"/>
      <c r="F64" s="18" t="s">
        <v>74</v>
      </c>
      <c r="G64" s="18"/>
      <c r="H64" s="77"/>
      <c r="I64" s="77"/>
      <c r="J64" s="77"/>
      <c r="K64" s="77"/>
    </row>
    <row r="65" spans="1:11" s="19" customFormat="1" ht="21" customHeight="1" x14ac:dyDescent="0.4">
      <c r="A65" s="18"/>
      <c r="B65" s="20"/>
      <c r="C65" s="48"/>
      <c r="D65" s="48"/>
      <c r="E65" s="48"/>
      <c r="F65" s="18"/>
      <c r="G65" s="18"/>
      <c r="H65" s="49"/>
      <c r="I65" s="49"/>
      <c r="J65" s="49"/>
      <c r="K65" s="49"/>
    </row>
    <row r="66" spans="1:11" s="19" customFormat="1" ht="34.5" x14ac:dyDescent="0.45">
      <c r="A66" s="18"/>
      <c r="B66" s="57" t="s">
        <v>145</v>
      </c>
      <c r="C66" s="57"/>
      <c r="D66" s="57"/>
      <c r="E66" s="57"/>
      <c r="F66" s="57"/>
      <c r="G66" s="57"/>
      <c r="H66" s="57"/>
      <c r="I66" s="57"/>
      <c r="J66" s="57"/>
      <c r="K66" s="57"/>
    </row>
    <row r="67" spans="1:11" s="13" customFormat="1" ht="36.75" customHeight="1" x14ac:dyDescent="0.45">
      <c r="A67" s="14"/>
      <c r="B67" s="57" t="s">
        <v>5</v>
      </c>
      <c r="C67" s="57"/>
      <c r="D67" s="57"/>
      <c r="E67" s="57"/>
      <c r="F67" s="57"/>
      <c r="G67" s="57"/>
      <c r="H67" s="57"/>
      <c r="I67" s="57"/>
      <c r="J67" s="57"/>
      <c r="K67" s="57"/>
    </row>
    <row r="68" spans="1:11" s="13" customFormat="1" ht="31.5" customHeight="1" x14ac:dyDescent="0.4">
      <c r="B68" s="67" t="s">
        <v>22</v>
      </c>
      <c r="C68" s="78"/>
      <c r="D68" s="78"/>
      <c r="E68" s="78"/>
      <c r="F68" s="46" t="s">
        <v>24</v>
      </c>
      <c r="G68" s="79" t="s">
        <v>25</v>
      </c>
      <c r="H68" s="81" t="s">
        <v>27</v>
      </c>
      <c r="I68" s="84" t="s">
        <v>66</v>
      </c>
      <c r="J68" s="85"/>
      <c r="K68" s="85" t="s">
        <v>29</v>
      </c>
    </row>
    <row r="69" spans="1:11" s="13" customFormat="1" ht="31.5" customHeight="1" x14ac:dyDescent="0.4">
      <c r="B69" s="67" t="s">
        <v>76</v>
      </c>
      <c r="C69" s="68"/>
      <c r="D69" s="25" t="s">
        <v>77</v>
      </c>
      <c r="E69" s="26" t="s">
        <v>77</v>
      </c>
      <c r="F69" s="27" t="s">
        <v>23</v>
      </c>
      <c r="G69" s="80"/>
      <c r="H69" s="82"/>
      <c r="I69" s="84"/>
      <c r="J69" s="86"/>
      <c r="K69" s="86"/>
    </row>
    <row r="70" spans="1:11" s="13" customFormat="1" ht="31.5" customHeight="1" x14ac:dyDescent="0.4">
      <c r="B70" s="69">
        <v>0.05</v>
      </c>
      <c r="C70" s="69">
        <v>0.05</v>
      </c>
      <c r="D70" s="69">
        <v>0.1</v>
      </c>
      <c r="E70" s="69">
        <v>0.1</v>
      </c>
      <c r="F70" s="73">
        <v>0.7</v>
      </c>
      <c r="G70" s="50" t="s">
        <v>26</v>
      </c>
      <c r="H70" s="83"/>
      <c r="I70" s="79"/>
      <c r="J70" s="86"/>
      <c r="K70" s="86"/>
    </row>
    <row r="71" spans="1:11" s="13" customFormat="1" ht="31.5" customHeight="1" x14ac:dyDescent="0.4">
      <c r="A71" s="22" t="s">
        <v>4</v>
      </c>
      <c r="B71" s="70"/>
      <c r="C71" s="70"/>
      <c r="D71" s="70"/>
      <c r="E71" s="70"/>
      <c r="F71" s="74"/>
      <c r="G71" s="28">
        <v>1</v>
      </c>
      <c r="H71" s="27" t="s">
        <v>28</v>
      </c>
      <c r="I71" s="41" t="s">
        <v>65</v>
      </c>
      <c r="J71" s="45" t="s">
        <v>67</v>
      </c>
      <c r="K71" s="87"/>
    </row>
    <row r="72" spans="1:11" s="3" customFormat="1" ht="41.25" customHeight="1" x14ac:dyDescent="0.4">
      <c r="A72" s="54" t="s">
        <v>6</v>
      </c>
      <c r="B72" s="32">
        <v>8</v>
      </c>
      <c r="C72" s="32">
        <v>8</v>
      </c>
      <c r="D72" s="32">
        <v>10</v>
      </c>
      <c r="E72" s="32">
        <v>8</v>
      </c>
      <c r="F72" s="32">
        <v>19</v>
      </c>
      <c r="G72" s="30">
        <f t="shared" ref="G72:G81" si="3">SUM(B72:F72)</f>
        <v>53</v>
      </c>
      <c r="H72" s="37">
        <v>59</v>
      </c>
      <c r="I72" s="30" t="s">
        <v>117</v>
      </c>
      <c r="J72" s="32" t="str">
        <f>IF(G72&gt;=75,"A1",IF(G72&gt;=70,"B2",IF(G72&gt;=65,"B3",IF(G72&gt;=60,"C4",IF(G72&gt;=55,"C5",IF(G72&gt;=50,"C6",IF(G72&gt;=45,"D7",IF(G72&gt;=40,"E8","F9"))))))))</f>
        <v>C6</v>
      </c>
      <c r="K72" s="33" t="str">
        <f>IF(G72&gt;=70,"EXCELLENT",IF(G72&gt;=60,"V.GOOD",IF(G72&gt;=50,"GOOD",IF(G72&gt;=45,"PASS",IF(G72&gt;=40,"FAIR",IF(G72&lt;=39,"FAIL"))))))</f>
        <v>GOOD</v>
      </c>
    </row>
    <row r="73" spans="1:11" s="3" customFormat="1" ht="41.25" customHeight="1" x14ac:dyDescent="0.4">
      <c r="A73" s="55" t="s">
        <v>7</v>
      </c>
      <c r="B73" s="32"/>
      <c r="C73" s="32"/>
      <c r="D73" s="32">
        <v>6</v>
      </c>
      <c r="E73" s="32">
        <v>7</v>
      </c>
      <c r="F73" s="32">
        <v>22</v>
      </c>
      <c r="G73" s="32">
        <f t="shared" si="3"/>
        <v>35</v>
      </c>
      <c r="H73" s="38">
        <v>63</v>
      </c>
      <c r="I73" s="32" t="s">
        <v>117</v>
      </c>
      <c r="J73" s="32" t="str">
        <f t="shared" ref="J73:J81" si="4">IF(G73&gt;=75,"A1",IF(G73&gt;=70,"B2",IF(G73&gt;=65,"B3",IF(G73&gt;=60,"C4",IF(G73&gt;=55,"C5",IF(G73&gt;=50,"C6",IF(G73&gt;=45,"D7",IF(G73&gt;=40,"E8","F9"))))))))</f>
        <v>F9</v>
      </c>
      <c r="K73" s="33" t="str">
        <f t="shared" ref="K73:K81" si="5">IF(G73&gt;=70,"EXCELLENT",IF(G73&gt;=60,"V.GOOD",IF(G73&gt;=50,"GOOD",IF(G73&gt;=45,"PASS",IF(G73&gt;=40,"FAIR",IF(G73&lt;=39,"FAIL"))))))</f>
        <v>FAIL</v>
      </c>
    </row>
    <row r="74" spans="1:11" s="3" customFormat="1" ht="41.25" customHeight="1" x14ac:dyDescent="0.4">
      <c r="A74" s="55" t="s">
        <v>157</v>
      </c>
      <c r="B74" s="32"/>
      <c r="C74" s="32"/>
      <c r="D74" s="32"/>
      <c r="E74" s="32"/>
      <c r="F74" s="32">
        <v>20</v>
      </c>
      <c r="G74" s="32">
        <f t="shared" si="3"/>
        <v>20</v>
      </c>
      <c r="H74" s="38">
        <v>48</v>
      </c>
      <c r="I74" s="32" t="s">
        <v>114</v>
      </c>
      <c r="J74" s="32" t="str">
        <f t="shared" si="4"/>
        <v>F9</v>
      </c>
      <c r="K74" s="33" t="str">
        <f t="shared" si="5"/>
        <v>FAIL</v>
      </c>
    </row>
    <row r="75" spans="1:11" s="3" customFormat="1" ht="41.25" customHeight="1" x14ac:dyDescent="0.4">
      <c r="A75" s="55" t="s">
        <v>158</v>
      </c>
      <c r="B75" s="32">
        <v>3</v>
      </c>
      <c r="C75" s="32">
        <v>4</v>
      </c>
      <c r="D75" s="32">
        <v>5</v>
      </c>
      <c r="E75" s="32">
        <v>7</v>
      </c>
      <c r="F75" s="32">
        <v>25</v>
      </c>
      <c r="G75" s="32">
        <f t="shared" si="3"/>
        <v>44</v>
      </c>
      <c r="H75" s="38">
        <v>47</v>
      </c>
      <c r="I75" s="32" t="s">
        <v>114</v>
      </c>
      <c r="J75" s="32" t="str">
        <f t="shared" si="4"/>
        <v>E8</v>
      </c>
      <c r="K75" s="33" t="str">
        <f t="shared" si="5"/>
        <v>FAIR</v>
      </c>
    </row>
    <row r="76" spans="1:11" s="3" customFormat="1" ht="41.25" customHeight="1" x14ac:dyDescent="0.4">
      <c r="A76" s="55" t="s">
        <v>159</v>
      </c>
      <c r="B76" s="56"/>
      <c r="C76" s="32"/>
      <c r="D76" s="32"/>
      <c r="E76" s="32"/>
      <c r="F76" s="32">
        <v>37</v>
      </c>
      <c r="G76" s="32">
        <f t="shared" si="3"/>
        <v>37</v>
      </c>
      <c r="H76" s="38">
        <v>52</v>
      </c>
      <c r="I76" s="32" t="s">
        <v>114</v>
      </c>
      <c r="J76" s="32" t="str">
        <f t="shared" si="4"/>
        <v>F9</v>
      </c>
      <c r="K76" s="33" t="str">
        <f t="shared" si="5"/>
        <v>FAIL</v>
      </c>
    </row>
    <row r="77" spans="1:11" s="3" customFormat="1" ht="41.25" customHeight="1" x14ac:dyDescent="0.4">
      <c r="A77" s="55" t="s">
        <v>13</v>
      </c>
      <c r="B77" s="32">
        <v>5</v>
      </c>
      <c r="C77" s="32">
        <v>5</v>
      </c>
      <c r="D77" s="32">
        <v>10</v>
      </c>
      <c r="E77" s="32">
        <v>5</v>
      </c>
      <c r="F77" s="32">
        <v>69</v>
      </c>
      <c r="G77" s="32">
        <f t="shared" si="3"/>
        <v>94</v>
      </c>
      <c r="H77" s="38">
        <v>94</v>
      </c>
      <c r="I77" s="32" t="s">
        <v>114</v>
      </c>
      <c r="J77" s="32" t="str">
        <f t="shared" si="4"/>
        <v>A1</v>
      </c>
      <c r="K77" s="33" t="str">
        <f t="shared" si="5"/>
        <v>EXCELLENT</v>
      </c>
    </row>
    <row r="78" spans="1:11" s="3" customFormat="1" ht="41.25" customHeight="1" x14ac:dyDescent="0.4">
      <c r="A78" s="55" t="s">
        <v>160</v>
      </c>
      <c r="B78" s="32">
        <v>5</v>
      </c>
      <c r="C78" s="32">
        <v>5</v>
      </c>
      <c r="D78" s="32">
        <v>10</v>
      </c>
      <c r="E78" s="32">
        <v>10</v>
      </c>
      <c r="F78" s="32">
        <v>52</v>
      </c>
      <c r="G78" s="32">
        <f t="shared" si="3"/>
        <v>82</v>
      </c>
      <c r="H78" s="38">
        <v>86</v>
      </c>
      <c r="I78" s="32" t="s">
        <v>117</v>
      </c>
      <c r="J78" s="32" t="str">
        <f t="shared" si="4"/>
        <v>A1</v>
      </c>
      <c r="K78" s="33" t="str">
        <f t="shared" si="5"/>
        <v>EXCELLENT</v>
      </c>
    </row>
    <row r="79" spans="1:11" s="3" customFormat="1" ht="41.25" customHeight="1" x14ac:dyDescent="0.4">
      <c r="A79" s="55" t="s">
        <v>161</v>
      </c>
      <c r="B79" s="32">
        <v>7</v>
      </c>
      <c r="C79" s="32">
        <v>5</v>
      </c>
      <c r="D79" s="32">
        <v>10</v>
      </c>
      <c r="E79" s="32">
        <v>14</v>
      </c>
      <c r="F79" s="32">
        <v>21</v>
      </c>
      <c r="G79" s="32">
        <f t="shared" si="3"/>
        <v>57</v>
      </c>
      <c r="H79" s="38">
        <v>68.2</v>
      </c>
      <c r="I79" s="32" t="s">
        <v>116</v>
      </c>
      <c r="J79" s="32" t="str">
        <f t="shared" si="4"/>
        <v>C5</v>
      </c>
      <c r="K79" s="33" t="str">
        <f t="shared" si="5"/>
        <v>GOOD</v>
      </c>
    </row>
    <row r="80" spans="1:11" s="3" customFormat="1" ht="41.25" customHeight="1" x14ac:dyDescent="0.4">
      <c r="A80" s="55" t="s">
        <v>162</v>
      </c>
      <c r="B80" s="32"/>
      <c r="C80" s="32"/>
      <c r="D80" s="32"/>
      <c r="E80" s="32"/>
      <c r="F80" s="32"/>
      <c r="G80" s="32">
        <f t="shared" si="3"/>
        <v>0</v>
      </c>
      <c r="H80" s="38">
        <v>82.4</v>
      </c>
      <c r="I80" s="32" t="s">
        <v>115</v>
      </c>
      <c r="J80" s="32" t="str">
        <f t="shared" si="4"/>
        <v>F9</v>
      </c>
      <c r="K80" s="33" t="str">
        <f t="shared" si="5"/>
        <v>FAIL</v>
      </c>
    </row>
    <row r="81" spans="1:11" s="3" customFormat="1" ht="41.25" customHeight="1" x14ac:dyDescent="0.4">
      <c r="A81" s="55" t="s">
        <v>163</v>
      </c>
      <c r="B81" s="32"/>
      <c r="C81" s="32"/>
      <c r="D81" s="32">
        <v>6</v>
      </c>
      <c r="E81" s="32">
        <v>7</v>
      </c>
      <c r="F81" s="32">
        <v>42</v>
      </c>
      <c r="G81" s="32">
        <f t="shared" si="3"/>
        <v>55</v>
      </c>
      <c r="H81" s="38">
        <v>71.33</v>
      </c>
      <c r="I81" s="32" t="s">
        <v>117</v>
      </c>
      <c r="J81" s="32" t="str">
        <f t="shared" si="4"/>
        <v>C5</v>
      </c>
      <c r="K81" s="33" t="str">
        <f t="shared" si="5"/>
        <v>GOOD</v>
      </c>
    </row>
    <row r="82" spans="1:11" s="3" customFormat="1" ht="41.25" customHeight="1" x14ac:dyDescent="0.4">
      <c r="A82" s="55"/>
      <c r="B82" s="32"/>
      <c r="C82" s="32"/>
      <c r="D82" s="32"/>
      <c r="E82" s="32"/>
      <c r="F82" s="32"/>
      <c r="G82" s="32"/>
      <c r="H82" s="38"/>
      <c r="I82" s="32"/>
      <c r="J82" s="32"/>
      <c r="K82" s="33"/>
    </row>
    <row r="83" spans="1:11" s="3" customFormat="1" ht="41.25" customHeight="1" x14ac:dyDescent="0.4">
      <c r="A83" s="55"/>
      <c r="B83" s="32"/>
      <c r="C83" s="32"/>
      <c r="D83" s="32"/>
      <c r="E83" s="32"/>
      <c r="F83" s="32"/>
      <c r="G83" s="32"/>
      <c r="H83" s="38"/>
      <c r="I83" s="32"/>
      <c r="J83" s="32"/>
      <c r="K83" s="33"/>
    </row>
    <row r="84" spans="1:11" s="3" customFormat="1" ht="31.5" customHeight="1" x14ac:dyDescent="0.35">
      <c r="A84" s="5"/>
    </row>
    <row r="85" spans="1:11" s="3" customFormat="1" ht="31.5" customHeight="1" x14ac:dyDescent="0.45">
      <c r="A85" s="53" t="s">
        <v>58</v>
      </c>
      <c r="B85" s="35">
        <f>SUM(G72:G83)</f>
        <v>477</v>
      </c>
      <c r="C85" s="21"/>
      <c r="D85" s="21"/>
      <c r="E85" s="36"/>
      <c r="F85" s="62" t="s">
        <v>49</v>
      </c>
      <c r="G85" s="62"/>
      <c r="H85" s="63">
        <f>B85</f>
        <v>477</v>
      </c>
      <c r="I85" s="63"/>
      <c r="J85" s="64" t="s">
        <v>50</v>
      </c>
      <c r="K85" s="65">
        <f>H85/H86</f>
        <v>28.058823529411764</v>
      </c>
    </row>
    <row r="86" spans="1:11" s="3" customFormat="1" ht="31.5" customHeight="1" x14ac:dyDescent="0.45">
      <c r="A86" s="36"/>
      <c r="B86" s="21"/>
      <c r="C86" s="21"/>
      <c r="D86" s="21"/>
      <c r="E86" s="36"/>
      <c r="F86" s="36"/>
      <c r="G86" s="36"/>
      <c r="H86" s="62">
        <v>17</v>
      </c>
      <c r="I86" s="62"/>
      <c r="J86" s="64"/>
      <c r="K86" s="65"/>
    </row>
    <row r="87" spans="1:11" s="3" customFormat="1" ht="31.5" customHeight="1" x14ac:dyDescent="0.35">
      <c r="A87" s="5"/>
      <c r="E87" s="5"/>
      <c r="F87" s="5"/>
      <c r="G87" s="5"/>
      <c r="H87" s="7"/>
      <c r="I87" s="7"/>
      <c r="J87" s="11"/>
      <c r="K87" s="12"/>
    </row>
    <row r="88" spans="1:11" s="3" customFormat="1" ht="33.75" customHeight="1" x14ac:dyDescent="0.35">
      <c r="A88" s="5"/>
      <c r="D88" s="66" t="s">
        <v>30</v>
      </c>
      <c r="E88" s="66"/>
      <c r="F88" s="66"/>
      <c r="G88" s="66"/>
      <c r="H88" s="66"/>
    </row>
    <row r="89" spans="1:11" s="3" customFormat="1" ht="33.75" customHeight="1" x14ac:dyDescent="0.35">
      <c r="A89" s="59" t="s">
        <v>31</v>
      </c>
      <c r="B89" s="60"/>
      <c r="C89" s="61"/>
      <c r="D89" s="40" t="s">
        <v>44</v>
      </c>
      <c r="E89" s="40" t="s">
        <v>45</v>
      </c>
      <c r="F89" s="40" t="s">
        <v>46</v>
      </c>
      <c r="G89" s="40" t="s">
        <v>47</v>
      </c>
      <c r="H89" s="40" t="s">
        <v>48</v>
      </c>
      <c r="I89" s="8"/>
      <c r="J89" s="10" t="s">
        <v>51</v>
      </c>
      <c r="K89" s="5"/>
    </row>
    <row r="90" spans="1:11" s="3" customFormat="1" ht="33.75" customHeight="1" x14ac:dyDescent="0.35">
      <c r="A90" s="58" t="s">
        <v>32</v>
      </c>
      <c r="B90" s="58"/>
      <c r="C90" s="58"/>
      <c r="D90" s="43" t="s">
        <v>125</v>
      </c>
      <c r="E90" s="6"/>
      <c r="F90" s="6"/>
      <c r="G90" s="6"/>
      <c r="H90" s="6"/>
      <c r="I90" s="8"/>
      <c r="J90" s="5" t="s">
        <v>52</v>
      </c>
      <c r="K90" s="5"/>
    </row>
    <row r="91" spans="1:11" s="3" customFormat="1" ht="33.75" customHeight="1" x14ac:dyDescent="0.35">
      <c r="A91" s="58" t="s">
        <v>33</v>
      </c>
      <c r="B91" s="58"/>
      <c r="C91" s="58"/>
      <c r="D91" s="43" t="s">
        <v>125</v>
      </c>
      <c r="E91" s="6"/>
      <c r="F91" s="6"/>
      <c r="G91" s="6"/>
      <c r="H91" s="6"/>
      <c r="I91" s="8"/>
      <c r="J91" s="5" t="s">
        <v>53</v>
      </c>
      <c r="K91" s="5"/>
    </row>
    <row r="92" spans="1:11" s="3" customFormat="1" ht="33.75" customHeight="1" x14ac:dyDescent="0.35">
      <c r="A92" s="58" t="s">
        <v>34</v>
      </c>
      <c r="B92" s="58"/>
      <c r="C92" s="58"/>
      <c r="D92" s="6"/>
      <c r="E92" s="43" t="s">
        <v>125</v>
      </c>
      <c r="F92" s="6"/>
      <c r="G92" s="6"/>
      <c r="H92" s="6"/>
      <c r="I92" s="8"/>
      <c r="J92" s="5" t="s">
        <v>54</v>
      </c>
      <c r="K92" s="5"/>
    </row>
    <row r="93" spans="1:11" s="3" customFormat="1" ht="33.75" customHeight="1" x14ac:dyDescent="0.35">
      <c r="A93" s="58" t="s">
        <v>35</v>
      </c>
      <c r="B93" s="58"/>
      <c r="C93" s="58"/>
      <c r="D93" s="6"/>
      <c r="E93" s="43" t="s">
        <v>125</v>
      </c>
      <c r="F93" s="6"/>
      <c r="G93" s="6"/>
      <c r="H93" s="6"/>
      <c r="I93" s="8"/>
      <c r="J93" s="5" t="s">
        <v>55</v>
      </c>
      <c r="K93" s="5"/>
    </row>
    <row r="94" spans="1:11" s="3" customFormat="1" ht="33.75" customHeight="1" x14ac:dyDescent="0.35">
      <c r="A94" s="58" t="s">
        <v>36</v>
      </c>
      <c r="B94" s="58"/>
      <c r="C94" s="58"/>
      <c r="D94" s="43" t="s">
        <v>125</v>
      </c>
      <c r="E94" s="6"/>
      <c r="F94" s="6"/>
      <c r="G94" s="6"/>
      <c r="H94" s="6"/>
      <c r="I94" s="8"/>
      <c r="J94" s="5" t="s">
        <v>56</v>
      </c>
      <c r="K94" s="5"/>
    </row>
    <row r="95" spans="1:11" s="3" customFormat="1" ht="33.75" customHeight="1" x14ac:dyDescent="0.35">
      <c r="A95" s="58" t="s">
        <v>37</v>
      </c>
      <c r="B95" s="58"/>
      <c r="C95" s="58"/>
      <c r="D95" s="43" t="s">
        <v>125</v>
      </c>
      <c r="E95" s="6"/>
      <c r="F95" s="6"/>
      <c r="G95" s="6"/>
      <c r="H95" s="6"/>
      <c r="I95" s="8"/>
      <c r="J95" s="5" t="s">
        <v>57</v>
      </c>
      <c r="K95" s="5"/>
    </row>
    <row r="96" spans="1:11" s="3" customFormat="1" ht="33.75" customHeight="1" x14ac:dyDescent="0.35">
      <c r="A96" s="58" t="s">
        <v>38</v>
      </c>
      <c r="B96" s="58"/>
      <c r="C96" s="58"/>
      <c r="D96" s="43" t="s">
        <v>125</v>
      </c>
      <c r="E96" s="6"/>
      <c r="F96" s="6"/>
      <c r="G96" s="6"/>
      <c r="H96" s="6"/>
      <c r="I96" s="8"/>
    </row>
    <row r="97" spans="1:11" s="3" customFormat="1" ht="33.75" customHeight="1" x14ac:dyDescent="0.35">
      <c r="A97" s="58" t="s">
        <v>39</v>
      </c>
      <c r="B97" s="58"/>
      <c r="C97" s="58"/>
      <c r="D97" s="43" t="s">
        <v>125</v>
      </c>
      <c r="E97" s="6"/>
      <c r="F97" s="6"/>
      <c r="G97" s="6"/>
      <c r="H97" s="6"/>
      <c r="I97" s="8"/>
    </row>
    <row r="98" spans="1:11" s="3" customFormat="1" ht="33.75" customHeight="1" x14ac:dyDescent="0.35">
      <c r="A98" s="58" t="s">
        <v>40</v>
      </c>
      <c r="B98" s="58"/>
      <c r="C98" s="58"/>
      <c r="D98" s="6"/>
      <c r="E98" s="43" t="s">
        <v>125</v>
      </c>
      <c r="F98" s="6"/>
      <c r="G98" s="6"/>
      <c r="H98" s="6"/>
      <c r="I98" s="8"/>
    </row>
    <row r="99" spans="1:11" s="3" customFormat="1" ht="33.75" customHeight="1" x14ac:dyDescent="0.35">
      <c r="A99" s="58" t="s">
        <v>41</v>
      </c>
      <c r="B99" s="58"/>
      <c r="C99" s="58"/>
      <c r="D99" s="43" t="s">
        <v>125</v>
      </c>
      <c r="E99" s="6"/>
      <c r="F99" s="6"/>
      <c r="G99" s="6"/>
      <c r="H99" s="6"/>
      <c r="I99" s="8"/>
    </row>
    <row r="100" spans="1:11" s="3" customFormat="1" ht="33.75" customHeight="1" x14ac:dyDescent="0.35">
      <c r="A100" s="58" t="s">
        <v>42</v>
      </c>
      <c r="B100" s="58"/>
      <c r="C100" s="58"/>
      <c r="D100" s="43" t="s">
        <v>125</v>
      </c>
      <c r="E100" s="6"/>
      <c r="F100" s="6"/>
      <c r="G100" s="6"/>
      <c r="H100" s="6"/>
      <c r="I100" s="8"/>
    </row>
    <row r="101" spans="1:11" s="3" customFormat="1" ht="33.75" customHeight="1" x14ac:dyDescent="0.35">
      <c r="A101" s="58" t="s">
        <v>43</v>
      </c>
      <c r="B101" s="58"/>
      <c r="C101" s="58"/>
      <c r="D101" s="43" t="s">
        <v>125</v>
      </c>
      <c r="E101" s="6"/>
      <c r="F101" s="6"/>
      <c r="G101" s="6"/>
      <c r="H101" s="6"/>
      <c r="I101" s="8"/>
    </row>
    <row r="102" spans="1:11" ht="37.5" customHeight="1" x14ac:dyDescent="0.25"/>
    <row r="103" spans="1:11" s="14" customFormat="1" ht="44.25" customHeight="1" x14ac:dyDescent="0.4">
      <c r="A103" s="16" t="s">
        <v>78</v>
      </c>
      <c r="B103" s="16"/>
      <c r="C103" s="71" t="s">
        <v>126</v>
      </c>
      <c r="D103" s="71"/>
      <c r="E103" s="71"/>
      <c r="F103" s="71"/>
      <c r="G103" s="71"/>
      <c r="H103" s="71"/>
      <c r="I103" s="71"/>
      <c r="J103" s="71"/>
      <c r="K103" s="15"/>
    </row>
    <row r="104" spans="1:11" s="14" customFormat="1" ht="42.75" customHeight="1" x14ac:dyDescent="0.4">
      <c r="A104" s="16" t="s">
        <v>80</v>
      </c>
      <c r="B104" s="16"/>
      <c r="C104" s="72" t="s">
        <v>109</v>
      </c>
      <c r="D104" s="72"/>
      <c r="E104" s="72"/>
      <c r="F104" s="72"/>
      <c r="G104" s="72"/>
      <c r="H104" s="72"/>
      <c r="I104" s="15"/>
      <c r="J104" s="15"/>
      <c r="K104" s="15"/>
    </row>
    <row r="105" spans="1:11" s="14" customFormat="1" ht="31.5" customHeight="1" x14ac:dyDescent="0.4">
      <c r="A105" s="16"/>
      <c r="B105" s="16"/>
      <c r="C105" s="17"/>
      <c r="D105" s="17"/>
      <c r="E105" s="17"/>
      <c r="F105" s="17"/>
      <c r="G105" s="17"/>
      <c r="H105" s="17"/>
      <c r="I105" s="15"/>
      <c r="J105" s="15"/>
      <c r="K105" s="15"/>
    </row>
    <row r="106" spans="1:11" s="14" customFormat="1" ht="31.5" customHeight="1" x14ac:dyDescent="0.4">
      <c r="A106" s="16" t="s">
        <v>81</v>
      </c>
      <c r="B106" s="16"/>
      <c r="C106" s="71" t="s">
        <v>127</v>
      </c>
      <c r="D106" s="71"/>
      <c r="E106" s="71"/>
      <c r="F106" s="71"/>
      <c r="G106" s="71"/>
      <c r="H106" s="71"/>
      <c r="I106" s="71"/>
      <c r="J106" s="71"/>
      <c r="K106" s="15"/>
    </row>
    <row r="107" spans="1:11" s="14" customFormat="1" ht="46.5" customHeight="1" x14ac:dyDescent="0.4">
      <c r="A107" s="16" t="s">
        <v>80</v>
      </c>
      <c r="B107" s="16"/>
      <c r="C107" s="72" t="s">
        <v>109</v>
      </c>
      <c r="D107" s="72"/>
      <c r="E107" s="72"/>
      <c r="F107" s="72"/>
      <c r="G107" s="72"/>
      <c r="H107" s="72"/>
      <c r="I107" s="15"/>
      <c r="J107" s="15"/>
      <c r="K107" s="15"/>
    </row>
    <row r="109" spans="1:11" ht="66" customHeight="1" x14ac:dyDescent="0.25">
      <c r="A109" s="91" t="s">
        <v>0</v>
      </c>
      <c r="B109" s="91"/>
      <c r="C109" s="91"/>
      <c r="D109" s="91"/>
      <c r="E109" s="91"/>
      <c r="F109" s="91"/>
      <c r="G109" s="91"/>
      <c r="H109" s="91"/>
      <c r="I109" s="91"/>
      <c r="J109" s="91"/>
      <c r="K109" s="91"/>
    </row>
    <row r="110" spans="1:11" ht="27.75" customHeight="1" x14ac:dyDescent="0.3">
      <c r="A110" s="88" t="s">
        <v>1</v>
      </c>
      <c r="B110" s="88"/>
      <c r="C110" s="88"/>
      <c r="D110" s="88"/>
      <c r="E110" s="88"/>
      <c r="F110" s="88"/>
      <c r="G110" s="88"/>
      <c r="H110" s="88"/>
      <c r="I110" s="88"/>
      <c r="J110" s="88"/>
      <c r="K110" s="88"/>
    </row>
    <row r="111" spans="1:11" ht="46.5" customHeight="1" x14ac:dyDescent="0.25">
      <c r="A111" s="89" t="s">
        <v>2</v>
      </c>
      <c r="B111" s="89"/>
      <c r="C111" s="89"/>
      <c r="D111" s="89"/>
      <c r="E111" s="89"/>
      <c r="F111" s="89"/>
      <c r="G111" s="89"/>
      <c r="H111" s="89"/>
      <c r="I111" s="89"/>
      <c r="J111" s="89"/>
      <c r="K111" s="89"/>
    </row>
    <row r="112" spans="1:11" ht="39" customHeight="1" x14ac:dyDescent="0.55000000000000004">
      <c r="A112" s="90" t="s">
        <v>149</v>
      </c>
      <c r="B112" s="90"/>
      <c r="C112" s="90"/>
      <c r="D112" s="90"/>
      <c r="E112" s="90"/>
      <c r="F112" s="90"/>
      <c r="G112" s="90"/>
      <c r="H112" s="90"/>
      <c r="I112" s="90"/>
      <c r="J112" s="90"/>
      <c r="K112" s="90"/>
    </row>
    <row r="113" spans="1:11" ht="31.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</row>
    <row r="114" spans="1:11" s="19" customFormat="1" ht="31.5" customHeight="1" x14ac:dyDescent="0.4">
      <c r="A114" s="18" t="s">
        <v>60</v>
      </c>
      <c r="B114" s="75"/>
      <c r="C114" s="75"/>
      <c r="D114" s="75"/>
      <c r="E114" s="75"/>
      <c r="F114" s="75"/>
      <c r="G114" s="18" t="s">
        <v>59</v>
      </c>
      <c r="H114" s="44" t="s">
        <v>89</v>
      </c>
      <c r="I114" s="18" t="s">
        <v>75</v>
      </c>
      <c r="J114" s="75" t="str">
        <f>J7</f>
        <v>SS 2</v>
      </c>
      <c r="K114" s="75"/>
    </row>
    <row r="115" spans="1:11" s="19" customFormat="1" ht="31.5" customHeight="1" x14ac:dyDescent="0.4">
      <c r="A115" s="18" t="s">
        <v>61</v>
      </c>
      <c r="B115" s="75" t="s">
        <v>84</v>
      </c>
      <c r="C115" s="75"/>
      <c r="D115" s="18" t="s">
        <v>68</v>
      </c>
      <c r="E115" s="75" t="s">
        <v>142</v>
      </c>
      <c r="F115" s="75"/>
      <c r="G115" s="75"/>
      <c r="H115" s="75"/>
      <c r="I115" s="18" t="s">
        <v>69</v>
      </c>
      <c r="J115" s="75" t="s">
        <v>85</v>
      </c>
      <c r="K115" s="75"/>
    </row>
    <row r="116" spans="1:11" s="19" customFormat="1" ht="35.25" customHeight="1" x14ac:dyDescent="0.4">
      <c r="A116" s="18" t="s">
        <v>63</v>
      </c>
      <c r="B116" s="44" t="str">
        <f>B9</f>
        <v>Second Term 24/25 Session</v>
      </c>
      <c r="C116" s="44"/>
      <c r="D116" s="44"/>
      <c r="E116" s="52"/>
      <c r="F116" s="18" t="s">
        <v>62</v>
      </c>
      <c r="H116" s="44">
        <f>H9</f>
        <v>3</v>
      </c>
      <c r="I116" s="18" t="s">
        <v>70</v>
      </c>
      <c r="J116" s="75"/>
      <c r="K116" s="75"/>
    </row>
    <row r="117" spans="1:11" s="19" customFormat="1" ht="39" customHeight="1" x14ac:dyDescent="0.4">
      <c r="A117" s="18" t="s">
        <v>71</v>
      </c>
      <c r="B117" s="20" t="str">
        <f>B10</f>
        <v>25th March, 2025</v>
      </c>
      <c r="C117" s="20"/>
      <c r="D117" s="20"/>
      <c r="E117" s="20"/>
      <c r="F117" s="18" t="s">
        <v>73</v>
      </c>
      <c r="G117" s="18"/>
      <c r="H117" s="23" t="str">
        <f>H10</f>
        <v>28th April, 2025</v>
      </c>
      <c r="I117" s="20"/>
      <c r="J117" s="20"/>
      <c r="K117" s="20"/>
    </row>
    <row r="118" spans="1:11" s="19" customFormat="1" ht="39.75" customHeight="1" x14ac:dyDescent="0.4">
      <c r="A118" s="18" t="s">
        <v>72</v>
      </c>
      <c r="B118" s="20"/>
      <c r="C118" s="76"/>
      <c r="D118" s="76"/>
      <c r="E118" s="76"/>
      <c r="F118" s="18" t="s">
        <v>74</v>
      </c>
      <c r="G118" s="18"/>
      <c r="H118" s="77"/>
      <c r="I118" s="77"/>
      <c r="J118" s="77"/>
      <c r="K118" s="77"/>
    </row>
    <row r="119" spans="1:11" s="19" customFormat="1" ht="21" customHeight="1" x14ac:dyDescent="0.4">
      <c r="A119" s="18"/>
      <c r="B119" s="20"/>
      <c r="C119" s="48"/>
      <c r="D119" s="48"/>
      <c r="E119" s="48"/>
      <c r="F119" s="18"/>
      <c r="G119" s="18"/>
      <c r="H119" s="49"/>
      <c r="I119" s="49"/>
      <c r="J119" s="49"/>
      <c r="K119" s="49"/>
    </row>
    <row r="120" spans="1:11" s="19" customFormat="1" ht="34.5" x14ac:dyDescent="0.45">
      <c r="A120" s="18"/>
      <c r="B120" s="57" t="s">
        <v>145</v>
      </c>
      <c r="C120" s="57"/>
      <c r="D120" s="57"/>
      <c r="E120" s="57"/>
      <c r="F120" s="57"/>
      <c r="G120" s="57"/>
      <c r="H120" s="57"/>
      <c r="I120" s="57"/>
      <c r="J120" s="57"/>
      <c r="K120" s="57"/>
    </row>
    <row r="121" spans="1:11" s="13" customFormat="1" ht="36.75" customHeight="1" x14ac:dyDescent="0.45">
      <c r="A121" s="14"/>
      <c r="B121" s="57" t="s">
        <v>5</v>
      </c>
      <c r="C121" s="57"/>
      <c r="D121" s="57"/>
      <c r="E121" s="57"/>
      <c r="F121" s="57"/>
      <c r="G121" s="57"/>
      <c r="H121" s="57"/>
      <c r="I121" s="57"/>
      <c r="J121" s="57"/>
      <c r="K121" s="57"/>
    </row>
    <row r="122" spans="1:11" s="13" customFormat="1" ht="31.5" customHeight="1" x14ac:dyDescent="0.4">
      <c r="B122" s="67" t="s">
        <v>22</v>
      </c>
      <c r="C122" s="78"/>
      <c r="D122" s="78"/>
      <c r="E122" s="78"/>
      <c r="F122" s="46" t="s">
        <v>24</v>
      </c>
      <c r="G122" s="79" t="s">
        <v>25</v>
      </c>
      <c r="H122" s="81" t="s">
        <v>27</v>
      </c>
      <c r="I122" s="84" t="s">
        <v>66</v>
      </c>
      <c r="J122" s="85"/>
      <c r="K122" s="85" t="s">
        <v>29</v>
      </c>
    </row>
    <row r="123" spans="1:11" s="13" customFormat="1" ht="31.5" customHeight="1" x14ac:dyDescent="0.4">
      <c r="B123" s="67" t="s">
        <v>76</v>
      </c>
      <c r="C123" s="68"/>
      <c r="D123" s="25" t="s">
        <v>77</v>
      </c>
      <c r="E123" s="26" t="s">
        <v>77</v>
      </c>
      <c r="F123" s="27" t="s">
        <v>23</v>
      </c>
      <c r="G123" s="80"/>
      <c r="H123" s="82"/>
      <c r="I123" s="84"/>
      <c r="J123" s="86"/>
      <c r="K123" s="86"/>
    </row>
    <row r="124" spans="1:11" s="13" customFormat="1" ht="31.5" customHeight="1" x14ac:dyDescent="0.4">
      <c r="B124" s="69">
        <v>0.05</v>
      </c>
      <c r="C124" s="69">
        <v>0.05</v>
      </c>
      <c r="D124" s="69">
        <v>0.1</v>
      </c>
      <c r="E124" s="69">
        <v>0.1</v>
      </c>
      <c r="F124" s="73">
        <v>0.7</v>
      </c>
      <c r="G124" s="50" t="s">
        <v>26</v>
      </c>
      <c r="H124" s="83"/>
      <c r="I124" s="79"/>
      <c r="J124" s="86"/>
      <c r="K124" s="86"/>
    </row>
    <row r="125" spans="1:11" s="13" customFormat="1" ht="31.5" customHeight="1" x14ac:dyDescent="0.4">
      <c r="A125" s="22" t="s">
        <v>4</v>
      </c>
      <c r="B125" s="70"/>
      <c r="C125" s="70"/>
      <c r="D125" s="70"/>
      <c r="E125" s="70"/>
      <c r="F125" s="74"/>
      <c r="G125" s="28">
        <v>1</v>
      </c>
      <c r="H125" s="27" t="s">
        <v>28</v>
      </c>
      <c r="I125" s="41" t="s">
        <v>65</v>
      </c>
      <c r="J125" s="45" t="s">
        <v>67</v>
      </c>
      <c r="K125" s="87"/>
    </row>
    <row r="126" spans="1:11" s="3" customFormat="1" ht="41.25" customHeight="1" x14ac:dyDescent="0.4">
      <c r="A126" s="54" t="s">
        <v>6</v>
      </c>
      <c r="B126" s="32">
        <v>8</v>
      </c>
      <c r="C126" s="32">
        <v>8</v>
      </c>
      <c r="D126" s="32">
        <v>8</v>
      </c>
      <c r="E126" s="32">
        <v>8</v>
      </c>
      <c r="F126" s="32">
        <v>17</v>
      </c>
      <c r="G126" s="30">
        <f t="shared" ref="G126:G135" si="6">SUM(B126:F126)</f>
        <v>49</v>
      </c>
      <c r="H126" s="37">
        <v>59</v>
      </c>
      <c r="I126" s="30" t="s">
        <v>116</v>
      </c>
      <c r="J126" s="32" t="str">
        <f>IF(G126&gt;=75,"A1",IF(G126&gt;=70,"B2",IF(G126&gt;=65,"B3",IF(G126&gt;=60,"C4",IF(G126&gt;=55,"C5",IF(G126&gt;=50,"C6",IF(G126&gt;=45,"D7",IF(G126&gt;=40,"E8","F9"))))))))</f>
        <v>D7</v>
      </c>
      <c r="K126" s="33" t="str">
        <f>IF(G126&gt;=70,"EXCELLENT",IF(G126&gt;=60,"V.GOOD",IF(G126&gt;=50,"GOOD",IF(G126&gt;=45,"PASS",IF(G126&gt;=40,"FAIR",IF(G126&lt;=39,"FAIL"))))))</f>
        <v>PASS</v>
      </c>
    </row>
    <row r="127" spans="1:11" s="3" customFormat="1" ht="41.25" customHeight="1" x14ac:dyDescent="0.4">
      <c r="A127" s="54" t="s">
        <v>7</v>
      </c>
      <c r="B127" s="32">
        <v>7</v>
      </c>
      <c r="C127" s="32">
        <v>6</v>
      </c>
      <c r="D127" s="32">
        <v>8</v>
      </c>
      <c r="E127" s="32">
        <v>8</v>
      </c>
      <c r="F127" s="32">
        <v>16</v>
      </c>
      <c r="G127" s="32">
        <f t="shared" si="6"/>
        <v>45</v>
      </c>
      <c r="H127" s="38">
        <v>60.8</v>
      </c>
      <c r="I127" s="32" t="s">
        <v>115</v>
      </c>
      <c r="J127" s="32" t="str">
        <f t="shared" ref="J127:J135" si="7">IF(G127&gt;=75,"A1",IF(G127&gt;=70,"B2",IF(G127&gt;=65,"B3",IF(G127&gt;=60,"C4",IF(G127&gt;=55,"C5",IF(G127&gt;=50,"C6",IF(G127&gt;=45,"D7",IF(G127&gt;=40,"E8","F9"))))))))</f>
        <v>D7</v>
      </c>
      <c r="K127" s="33" t="str">
        <f t="shared" ref="K127:K135" si="8">IF(G127&gt;=70,"EXCELLENT",IF(G127&gt;=60,"V.GOOD",IF(G127&gt;=50,"GOOD",IF(G127&gt;=45,"PASS",IF(G127&gt;=40,"FAIR",IF(G127&lt;=39,"FAIL"))))))</f>
        <v>PASS</v>
      </c>
    </row>
    <row r="128" spans="1:11" s="3" customFormat="1" ht="41.25" customHeight="1" x14ac:dyDescent="0.4">
      <c r="A128" s="54" t="s">
        <v>157</v>
      </c>
      <c r="B128" s="32">
        <v>6</v>
      </c>
      <c r="C128" s="32">
        <v>4</v>
      </c>
      <c r="D128" s="32">
        <v>12</v>
      </c>
      <c r="E128" s="32">
        <v>12</v>
      </c>
      <c r="F128" s="32">
        <v>23</v>
      </c>
      <c r="G128" s="32">
        <f t="shared" si="6"/>
        <v>57</v>
      </c>
      <c r="H128" s="38">
        <v>57.6</v>
      </c>
      <c r="I128" s="32" t="s">
        <v>116</v>
      </c>
      <c r="J128" s="32" t="str">
        <f t="shared" si="7"/>
        <v>C5</v>
      </c>
      <c r="K128" s="33" t="str">
        <f t="shared" si="8"/>
        <v>GOOD</v>
      </c>
    </row>
    <row r="129" spans="1:11" s="3" customFormat="1" ht="41.25" customHeight="1" x14ac:dyDescent="0.4">
      <c r="A129" s="54" t="s">
        <v>158</v>
      </c>
      <c r="B129" s="32">
        <v>10</v>
      </c>
      <c r="C129" s="32">
        <v>10</v>
      </c>
      <c r="D129" s="32">
        <v>8</v>
      </c>
      <c r="E129" s="32">
        <v>7</v>
      </c>
      <c r="F129" s="32">
        <v>20</v>
      </c>
      <c r="G129" s="32">
        <f t="shared" si="6"/>
        <v>55</v>
      </c>
      <c r="H129" s="38">
        <v>61</v>
      </c>
      <c r="I129" s="32" t="s">
        <v>116</v>
      </c>
      <c r="J129" s="32" t="str">
        <f t="shared" si="7"/>
        <v>C5</v>
      </c>
      <c r="K129" s="33" t="str">
        <f t="shared" si="8"/>
        <v>GOOD</v>
      </c>
    </row>
    <row r="130" spans="1:11" s="3" customFormat="1" ht="41.25" customHeight="1" x14ac:dyDescent="0.4">
      <c r="A130" s="54" t="s">
        <v>159</v>
      </c>
      <c r="B130" s="32">
        <v>3</v>
      </c>
      <c r="C130" s="32">
        <v>2</v>
      </c>
      <c r="D130" s="32">
        <v>9</v>
      </c>
      <c r="E130" s="32">
        <v>9</v>
      </c>
      <c r="F130" s="32">
        <v>21</v>
      </c>
      <c r="G130" s="32">
        <f t="shared" si="6"/>
        <v>44</v>
      </c>
      <c r="H130" s="38">
        <v>54.8</v>
      </c>
      <c r="I130" s="32" t="s">
        <v>116</v>
      </c>
      <c r="J130" s="32" t="str">
        <f t="shared" si="7"/>
        <v>E8</v>
      </c>
      <c r="K130" s="33" t="str">
        <f t="shared" si="8"/>
        <v>FAIR</v>
      </c>
    </row>
    <row r="131" spans="1:11" s="3" customFormat="1" ht="41.25" customHeight="1" x14ac:dyDescent="0.4">
      <c r="A131" s="54" t="s">
        <v>13</v>
      </c>
      <c r="B131" s="32">
        <v>5</v>
      </c>
      <c r="C131" s="32">
        <v>9</v>
      </c>
      <c r="D131" s="32">
        <v>5</v>
      </c>
      <c r="E131" s="32">
        <v>12</v>
      </c>
      <c r="F131" s="32">
        <v>21</v>
      </c>
      <c r="G131" s="32">
        <f t="shared" si="6"/>
        <v>52</v>
      </c>
      <c r="H131" s="38">
        <v>62.5</v>
      </c>
      <c r="I131" s="32" t="s">
        <v>117</v>
      </c>
      <c r="J131" s="32" t="str">
        <f t="shared" si="7"/>
        <v>C6</v>
      </c>
      <c r="K131" s="33" t="str">
        <f t="shared" si="8"/>
        <v>GOOD</v>
      </c>
    </row>
    <row r="132" spans="1:11" s="3" customFormat="1" ht="41.25" customHeight="1" x14ac:dyDescent="0.4">
      <c r="A132" s="54" t="s">
        <v>160</v>
      </c>
      <c r="B132" s="32">
        <v>10</v>
      </c>
      <c r="C132" s="32">
        <v>9</v>
      </c>
      <c r="D132" s="32">
        <v>6</v>
      </c>
      <c r="E132" s="32">
        <v>8</v>
      </c>
      <c r="F132" s="32">
        <v>15</v>
      </c>
      <c r="G132" s="32">
        <f t="shared" si="6"/>
        <v>48</v>
      </c>
      <c r="H132" s="38">
        <v>61.8</v>
      </c>
      <c r="I132" s="32" t="s">
        <v>115</v>
      </c>
      <c r="J132" s="32" t="str">
        <f t="shared" si="7"/>
        <v>D7</v>
      </c>
      <c r="K132" s="33" t="str">
        <f t="shared" si="8"/>
        <v>PASS</v>
      </c>
    </row>
    <row r="133" spans="1:11" s="3" customFormat="1" ht="41.25" customHeight="1" x14ac:dyDescent="0.4">
      <c r="A133" s="54" t="s">
        <v>161</v>
      </c>
      <c r="B133" s="32">
        <v>5</v>
      </c>
      <c r="C133" s="32">
        <v>2</v>
      </c>
      <c r="D133" s="32">
        <v>10</v>
      </c>
      <c r="E133" s="32">
        <v>10</v>
      </c>
      <c r="F133" s="32">
        <v>18</v>
      </c>
      <c r="G133" s="32">
        <f t="shared" si="6"/>
        <v>45</v>
      </c>
      <c r="H133" s="38">
        <v>68.2</v>
      </c>
      <c r="I133" s="32" t="s">
        <v>115</v>
      </c>
      <c r="J133" s="32" t="str">
        <f t="shared" si="7"/>
        <v>D7</v>
      </c>
      <c r="K133" s="33" t="str">
        <f t="shared" si="8"/>
        <v>PASS</v>
      </c>
    </row>
    <row r="134" spans="1:11" s="3" customFormat="1" ht="41.25" customHeight="1" x14ac:dyDescent="0.4">
      <c r="A134" s="54" t="s">
        <v>162</v>
      </c>
      <c r="B134" s="32">
        <v>8</v>
      </c>
      <c r="C134" s="32">
        <v>9</v>
      </c>
      <c r="D134" s="32">
        <v>20</v>
      </c>
      <c r="E134" s="32">
        <v>17</v>
      </c>
      <c r="F134" s="32">
        <v>31</v>
      </c>
      <c r="G134" s="32">
        <f t="shared" si="6"/>
        <v>85</v>
      </c>
      <c r="H134" s="38">
        <v>82.4</v>
      </c>
      <c r="I134" s="32" t="s">
        <v>117</v>
      </c>
      <c r="J134" s="32" t="str">
        <f t="shared" si="7"/>
        <v>A1</v>
      </c>
      <c r="K134" s="33" t="str">
        <f t="shared" si="8"/>
        <v>EXCELLENT</v>
      </c>
    </row>
    <row r="135" spans="1:11" s="3" customFormat="1" ht="41.25" customHeight="1" x14ac:dyDescent="0.4">
      <c r="A135" s="54" t="s">
        <v>163</v>
      </c>
      <c r="B135" s="32">
        <v>8</v>
      </c>
      <c r="C135" s="32">
        <v>8</v>
      </c>
      <c r="D135" s="32">
        <v>15</v>
      </c>
      <c r="E135" s="32">
        <v>15</v>
      </c>
      <c r="F135" s="32">
        <v>19</v>
      </c>
      <c r="G135" s="32">
        <f t="shared" si="6"/>
        <v>65</v>
      </c>
      <c r="H135" s="38">
        <v>70.8</v>
      </c>
      <c r="I135" s="32" t="s">
        <v>115</v>
      </c>
      <c r="J135" s="32" t="str">
        <f t="shared" si="7"/>
        <v>B3</v>
      </c>
      <c r="K135" s="33" t="str">
        <f t="shared" si="8"/>
        <v>V.GOOD</v>
      </c>
    </row>
    <row r="136" spans="1:11" s="3" customFormat="1" ht="41.25" customHeight="1" x14ac:dyDescent="0.4">
      <c r="A136" s="55"/>
      <c r="B136" s="32"/>
      <c r="C136" s="32"/>
      <c r="D136" s="32"/>
      <c r="E136" s="32"/>
      <c r="F136" s="32"/>
      <c r="G136" s="32"/>
      <c r="H136" s="38"/>
      <c r="I136" s="32"/>
      <c r="J136" s="32"/>
      <c r="K136" s="33"/>
    </row>
    <row r="137" spans="1:11" s="3" customFormat="1" ht="41.25" customHeight="1" x14ac:dyDescent="0.4">
      <c r="A137" s="55"/>
      <c r="B137" s="32"/>
      <c r="C137" s="32"/>
      <c r="D137" s="32"/>
      <c r="E137" s="32"/>
      <c r="F137" s="32"/>
      <c r="G137" s="32"/>
      <c r="H137" s="38"/>
      <c r="I137" s="32"/>
      <c r="J137" s="32"/>
      <c r="K137" s="33"/>
    </row>
    <row r="138" spans="1:11" s="3" customFormat="1" ht="41.25" customHeight="1" x14ac:dyDescent="0.4">
      <c r="A138" s="55"/>
      <c r="B138" s="32"/>
      <c r="C138" s="32"/>
      <c r="D138" s="32"/>
      <c r="E138" s="32"/>
      <c r="F138" s="32"/>
      <c r="G138" s="32"/>
      <c r="H138" s="38"/>
      <c r="I138" s="32"/>
      <c r="J138" s="32"/>
      <c r="K138" s="33"/>
    </row>
    <row r="139" spans="1:11" s="3" customFormat="1" ht="41.25" customHeight="1" x14ac:dyDescent="0.4">
      <c r="A139" s="55"/>
      <c r="B139" s="32"/>
      <c r="C139" s="32"/>
      <c r="D139" s="32"/>
      <c r="E139" s="32"/>
      <c r="F139" s="32"/>
      <c r="G139" s="32"/>
      <c r="H139" s="38"/>
      <c r="I139" s="32"/>
      <c r="J139" s="32"/>
      <c r="K139" s="33"/>
    </row>
    <row r="140" spans="1:11" s="3" customFormat="1" ht="41.25" customHeight="1" x14ac:dyDescent="0.4">
      <c r="A140" s="55"/>
      <c r="B140" s="32"/>
      <c r="C140" s="32"/>
      <c r="D140" s="32"/>
      <c r="E140" s="32"/>
      <c r="F140" s="32"/>
      <c r="G140" s="32"/>
      <c r="H140" s="38"/>
      <c r="I140" s="32"/>
      <c r="J140" s="32"/>
      <c r="K140" s="33"/>
    </row>
    <row r="141" spans="1:11" s="3" customFormat="1" ht="41.25" customHeight="1" x14ac:dyDescent="0.4">
      <c r="A141" s="55"/>
      <c r="B141" s="32"/>
      <c r="C141" s="32"/>
      <c r="D141" s="32"/>
      <c r="E141" s="32"/>
      <c r="F141" s="32"/>
      <c r="G141" s="32"/>
      <c r="H141" s="38"/>
      <c r="I141" s="32"/>
      <c r="J141" s="32"/>
      <c r="K141" s="33"/>
    </row>
    <row r="142" spans="1:11" s="3" customFormat="1" ht="41.25" customHeight="1" x14ac:dyDescent="0.4">
      <c r="A142" s="55"/>
      <c r="B142" s="32"/>
      <c r="C142" s="32"/>
      <c r="D142" s="32"/>
      <c r="E142" s="32"/>
      <c r="F142" s="32"/>
      <c r="G142" s="32"/>
      <c r="H142" s="38"/>
      <c r="I142" s="32"/>
      <c r="J142" s="32"/>
      <c r="K142" s="33"/>
    </row>
    <row r="143" spans="1:11" s="3" customFormat="1" ht="41.25" customHeight="1" x14ac:dyDescent="0.4">
      <c r="A143" s="4"/>
      <c r="B143" s="24"/>
      <c r="C143" s="24"/>
      <c r="D143" s="24"/>
      <c r="E143" s="24"/>
      <c r="F143" s="24"/>
      <c r="G143" s="24"/>
      <c r="H143" s="24"/>
      <c r="I143" s="24"/>
      <c r="J143" s="24"/>
      <c r="K143" s="24"/>
    </row>
    <row r="144" spans="1:11" s="3" customFormat="1" ht="41.25" customHeight="1" x14ac:dyDescent="0.4">
      <c r="A144" s="4"/>
      <c r="B144" s="24"/>
      <c r="C144" s="24"/>
      <c r="D144" s="24"/>
      <c r="E144" s="24"/>
      <c r="F144" s="24"/>
      <c r="G144" s="24"/>
      <c r="H144" s="24"/>
      <c r="I144" s="24"/>
      <c r="J144" s="24"/>
      <c r="K144" s="24"/>
    </row>
    <row r="145" spans="1:11" s="3" customFormat="1" ht="31.5" customHeight="1" x14ac:dyDescent="0.35">
      <c r="A145" s="5"/>
    </row>
    <row r="146" spans="1:11" s="3" customFormat="1" ht="31.5" customHeight="1" x14ac:dyDescent="0.45">
      <c r="A146" s="53" t="s">
        <v>58</v>
      </c>
      <c r="B146" s="35">
        <f>SUM(G126:G142)</f>
        <v>545</v>
      </c>
      <c r="C146" s="21"/>
      <c r="D146" s="21"/>
      <c r="E146" s="36"/>
      <c r="F146" s="62" t="s">
        <v>49</v>
      </c>
      <c r="G146" s="62"/>
      <c r="H146" s="63">
        <f>B146</f>
        <v>545</v>
      </c>
      <c r="I146" s="63"/>
      <c r="J146" s="64" t="s">
        <v>50</v>
      </c>
      <c r="K146" s="65">
        <f>H146/H147</f>
        <v>32.058823529411768</v>
      </c>
    </row>
    <row r="147" spans="1:11" s="3" customFormat="1" ht="31.5" customHeight="1" x14ac:dyDescent="0.45">
      <c r="A147" s="36"/>
      <c r="B147" s="21"/>
      <c r="C147" s="21"/>
      <c r="D147" s="21"/>
      <c r="E147" s="36"/>
      <c r="F147" s="36"/>
      <c r="G147" s="36"/>
      <c r="H147" s="62">
        <v>17</v>
      </c>
      <c r="I147" s="62"/>
      <c r="J147" s="64"/>
      <c r="K147" s="65"/>
    </row>
    <row r="148" spans="1:11" s="3" customFormat="1" ht="31.5" customHeight="1" x14ac:dyDescent="0.35">
      <c r="A148" s="5"/>
      <c r="E148" s="5"/>
      <c r="F148" s="5"/>
      <c r="G148" s="5"/>
      <c r="H148" s="7"/>
      <c r="I148" s="7"/>
      <c r="J148" s="11"/>
      <c r="K148" s="12"/>
    </row>
    <row r="149" spans="1:11" s="3" customFormat="1" ht="33.75" customHeight="1" x14ac:dyDescent="0.35">
      <c r="A149" s="5"/>
      <c r="D149" s="66" t="s">
        <v>30</v>
      </c>
      <c r="E149" s="66"/>
      <c r="F149" s="66"/>
      <c r="G149" s="66"/>
      <c r="H149" s="66"/>
    </row>
    <row r="150" spans="1:11" s="3" customFormat="1" ht="33.75" customHeight="1" x14ac:dyDescent="0.35">
      <c r="A150" s="59" t="s">
        <v>31</v>
      </c>
      <c r="B150" s="60"/>
      <c r="C150" s="61"/>
      <c r="D150" s="40" t="s">
        <v>44</v>
      </c>
      <c r="E150" s="40" t="s">
        <v>45</v>
      </c>
      <c r="F150" s="40" t="s">
        <v>46</v>
      </c>
      <c r="G150" s="40" t="s">
        <v>47</v>
      </c>
      <c r="H150" s="40" t="s">
        <v>48</v>
      </c>
      <c r="I150" s="8"/>
      <c r="J150" s="10" t="s">
        <v>51</v>
      </c>
      <c r="K150" s="5"/>
    </row>
    <row r="151" spans="1:11" s="3" customFormat="1" ht="33.75" customHeight="1" x14ac:dyDescent="0.35">
      <c r="A151" s="58" t="s">
        <v>32</v>
      </c>
      <c r="B151" s="58"/>
      <c r="C151" s="58"/>
      <c r="D151" s="43" t="s">
        <v>125</v>
      </c>
      <c r="E151" s="9"/>
      <c r="F151" s="6"/>
      <c r="G151" s="6"/>
      <c r="H151" s="6"/>
      <c r="I151" s="8"/>
      <c r="J151" s="5" t="s">
        <v>52</v>
      </c>
      <c r="K151" s="5"/>
    </row>
    <row r="152" spans="1:11" s="3" customFormat="1" ht="33.75" customHeight="1" x14ac:dyDescent="0.35">
      <c r="A152" s="58" t="s">
        <v>33</v>
      </c>
      <c r="B152" s="58"/>
      <c r="C152" s="58"/>
      <c r="D152" s="6"/>
      <c r="E152" s="43" t="s">
        <v>125</v>
      </c>
      <c r="F152" s="6"/>
      <c r="G152" s="6"/>
      <c r="H152" s="6"/>
      <c r="I152" s="8"/>
      <c r="J152" s="5" t="s">
        <v>53</v>
      </c>
      <c r="K152" s="5"/>
    </row>
    <row r="153" spans="1:11" s="3" customFormat="1" ht="33.75" customHeight="1" x14ac:dyDescent="0.35">
      <c r="A153" s="58" t="s">
        <v>34</v>
      </c>
      <c r="B153" s="58"/>
      <c r="C153" s="58"/>
      <c r="D153" s="6"/>
      <c r="E153" s="6"/>
      <c r="F153" s="43" t="s">
        <v>125</v>
      </c>
      <c r="G153" s="6"/>
      <c r="H153" s="6"/>
      <c r="I153" s="8"/>
      <c r="J153" s="5" t="s">
        <v>54</v>
      </c>
      <c r="K153" s="5"/>
    </row>
    <row r="154" spans="1:11" s="3" customFormat="1" ht="33.75" customHeight="1" x14ac:dyDescent="0.35">
      <c r="A154" s="58" t="s">
        <v>35</v>
      </c>
      <c r="B154" s="58"/>
      <c r="C154" s="58"/>
      <c r="D154" s="6"/>
      <c r="E154" s="6"/>
      <c r="F154" s="43" t="s">
        <v>125</v>
      </c>
      <c r="G154" s="6"/>
      <c r="H154" s="6"/>
      <c r="I154" s="8"/>
      <c r="J154" s="5" t="s">
        <v>55</v>
      </c>
      <c r="K154" s="5"/>
    </row>
    <row r="155" spans="1:11" s="3" customFormat="1" ht="33.75" customHeight="1" x14ac:dyDescent="0.35">
      <c r="A155" s="58" t="s">
        <v>36</v>
      </c>
      <c r="B155" s="58"/>
      <c r="C155" s="58"/>
      <c r="D155" s="6"/>
      <c r="E155" s="43" t="s">
        <v>125</v>
      </c>
      <c r="F155" s="6"/>
      <c r="G155" s="6"/>
      <c r="H155" s="6"/>
      <c r="I155" s="8"/>
      <c r="J155" s="5" t="s">
        <v>56</v>
      </c>
      <c r="K155" s="5"/>
    </row>
    <row r="156" spans="1:11" s="3" customFormat="1" ht="33.75" customHeight="1" x14ac:dyDescent="0.35">
      <c r="A156" s="58" t="s">
        <v>37</v>
      </c>
      <c r="B156" s="58"/>
      <c r="C156" s="58"/>
      <c r="D156" s="6"/>
      <c r="E156" s="43" t="s">
        <v>125</v>
      </c>
      <c r="F156" s="6"/>
      <c r="G156" s="6"/>
      <c r="H156" s="6"/>
      <c r="I156" s="8"/>
      <c r="J156" s="5" t="s">
        <v>57</v>
      </c>
      <c r="K156" s="5"/>
    </row>
    <row r="157" spans="1:11" s="3" customFormat="1" ht="33.75" customHeight="1" x14ac:dyDescent="0.35">
      <c r="A157" s="58" t="s">
        <v>38</v>
      </c>
      <c r="B157" s="58"/>
      <c r="C157" s="58"/>
      <c r="D157" s="6"/>
      <c r="E157" s="43" t="s">
        <v>125</v>
      </c>
      <c r="F157" s="6"/>
      <c r="G157" s="6"/>
      <c r="H157" s="6"/>
      <c r="I157" s="8"/>
    </row>
    <row r="158" spans="1:11" s="3" customFormat="1" ht="33.75" customHeight="1" x14ac:dyDescent="0.35">
      <c r="A158" s="58" t="s">
        <v>39</v>
      </c>
      <c r="B158" s="58"/>
      <c r="C158" s="58"/>
      <c r="D158" s="43" t="s">
        <v>125</v>
      </c>
      <c r="E158" s="6"/>
      <c r="F158" s="6"/>
      <c r="G158" s="6"/>
      <c r="H158" s="6"/>
      <c r="I158" s="8"/>
    </row>
    <row r="159" spans="1:11" s="3" customFormat="1" ht="33.75" customHeight="1" x14ac:dyDescent="0.35">
      <c r="A159" s="58" t="s">
        <v>40</v>
      </c>
      <c r="B159" s="58"/>
      <c r="C159" s="58"/>
      <c r="D159" s="43" t="s">
        <v>125</v>
      </c>
      <c r="E159" s="6"/>
      <c r="F159" s="6"/>
      <c r="G159" s="6"/>
      <c r="H159" s="6"/>
      <c r="I159" s="8"/>
    </row>
    <row r="160" spans="1:11" s="3" customFormat="1" ht="33.75" customHeight="1" x14ac:dyDescent="0.35">
      <c r="A160" s="58" t="s">
        <v>41</v>
      </c>
      <c r="B160" s="58"/>
      <c r="C160" s="58"/>
      <c r="D160" s="43" t="s">
        <v>125</v>
      </c>
      <c r="E160" s="6"/>
      <c r="F160" s="6"/>
      <c r="G160" s="6"/>
      <c r="H160" s="6"/>
      <c r="I160" s="8"/>
    </row>
    <row r="161" spans="1:11" s="3" customFormat="1" ht="33.75" customHeight="1" x14ac:dyDescent="0.35">
      <c r="A161" s="58" t="s">
        <v>42</v>
      </c>
      <c r="B161" s="58"/>
      <c r="C161" s="58"/>
      <c r="D161" s="43" t="s">
        <v>125</v>
      </c>
      <c r="E161" s="6"/>
      <c r="F161" s="6"/>
      <c r="G161" s="6"/>
      <c r="H161" s="6"/>
      <c r="I161" s="8"/>
    </row>
    <row r="162" spans="1:11" s="3" customFormat="1" ht="33.75" customHeight="1" x14ac:dyDescent="0.35">
      <c r="A162" s="58" t="s">
        <v>43</v>
      </c>
      <c r="B162" s="58"/>
      <c r="C162" s="58"/>
      <c r="D162" s="43"/>
      <c r="E162" s="43" t="s">
        <v>125</v>
      </c>
      <c r="F162" s="6"/>
      <c r="G162" s="6"/>
      <c r="H162" s="6"/>
      <c r="I162" s="8"/>
    </row>
    <row r="163" spans="1:11" ht="54.75" customHeight="1" x14ac:dyDescent="0.25"/>
    <row r="164" spans="1:11" s="14" customFormat="1" ht="36.75" customHeight="1" x14ac:dyDescent="0.4">
      <c r="A164" s="16" t="s">
        <v>78</v>
      </c>
      <c r="B164" s="16"/>
      <c r="C164" s="71" t="s">
        <v>126</v>
      </c>
      <c r="D164" s="71"/>
      <c r="E164" s="71"/>
      <c r="F164" s="71"/>
      <c r="G164" s="71"/>
      <c r="H164" s="71"/>
      <c r="I164" s="71"/>
      <c r="J164" s="71"/>
      <c r="K164" s="15"/>
    </row>
    <row r="165" spans="1:11" s="14" customFormat="1" ht="42.75" customHeight="1" x14ac:dyDescent="0.4">
      <c r="A165" s="16" t="s">
        <v>80</v>
      </c>
      <c r="B165" s="16"/>
      <c r="C165" s="72" t="s">
        <v>109</v>
      </c>
      <c r="D165" s="72"/>
      <c r="E165" s="72"/>
      <c r="F165" s="72"/>
      <c r="G165" s="72"/>
      <c r="H165" s="72"/>
      <c r="I165" s="15"/>
      <c r="J165" s="15"/>
      <c r="K165" s="15"/>
    </row>
    <row r="166" spans="1:11" s="14" customFormat="1" ht="31.5" customHeight="1" x14ac:dyDescent="0.4">
      <c r="A166" s="16"/>
      <c r="B166" s="16"/>
      <c r="C166" s="17"/>
      <c r="D166" s="17"/>
      <c r="E166" s="17"/>
      <c r="F166" s="17"/>
      <c r="G166" s="17"/>
      <c r="H166" s="17"/>
      <c r="I166" s="15"/>
      <c r="J166" s="15"/>
      <c r="K166" s="15"/>
    </row>
    <row r="167" spans="1:11" s="14" customFormat="1" ht="31.5" customHeight="1" x14ac:dyDescent="0.4">
      <c r="A167" s="16" t="s">
        <v>81</v>
      </c>
      <c r="B167" s="16"/>
      <c r="C167" s="94" t="s">
        <v>138</v>
      </c>
      <c r="D167" s="94"/>
      <c r="E167" s="94"/>
      <c r="F167" s="94"/>
      <c r="G167" s="94"/>
      <c r="H167" s="94"/>
      <c r="I167" s="94"/>
      <c r="J167" s="94"/>
      <c r="K167" s="94"/>
    </row>
    <row r="168" spans="1:11" s="14" customFormat="1" ht="46.5" customHeight="1" x14ac:dyDescent="0.4">
      <c r="A168" s="16" t="s">
        <v>80</v>
      </c>
      <c r="B168" s="16"/>
      <c r="C168" s="72" t="s">
        <v>109</v>
      </c>
      <c r="D168" s="72"/>
      <c r="E168" s="72"/>
      <c r="F168" s="72"/>
      <c r="G168" s="72"/>
      <c r="H168" s="72"/>
      <c r="I168" s="15"/>
      <c r="J168" s="15"/>
      <c r="K168" s="15"/>
    </row>
    <row r="170" spans="1:11" ht="66" customHeight="1" x14ac:dyDescent="0.25">
      <c r="A170" s="91" t="s">
        <v>0</v>
      </c>
      <c r="B170" s="91"/>
      <c r="C170" s="91"/>
      <c r="D170" s="91"/>
      <c r="E170" s="91"/>
      <c r="F170" s="91"/>
      <c r="G170" s="91"/>
      <c r="H170" s="91"/>
      <c r="I170" s="91"/>
      <c r="J170" s="91"/>
      <c r="K170" s="91"/>
    </row>
    <row r="171" spans="1:11" ht="27.75" customHeight="1" x14ac:dyDescent="0.3">
      <c r="A171" s="88" t="s">
        <v>1</v>
      </c>
      <c r="B171" s="88"/>
      <c r="C171" s="88"/>
      <c r="D171" s="88"/>
      <c r="E171" s="88"/>
      <c r="F171" s="88"/>
      <c r="G171" s="88"/>
      <c r="H171" s="88"/>
      <c r="I171" s="88"/>
      <c r="J171" s="88"/>
      <c r="K171" s="88"/>
    </row>
    <row r="172" spans="1:11" ht="46.5" customHeight="1" x14ac:dyDescent="0.25">
      <c r="A172" s="89" t="s">
        <v>2</v>
      </c>
      <c r="B172" s="89"/>
      <c r="C172" s="89"/>
      <c r="D172" s="89"/>
      <c r="E172" s="89"/>
      <c r="F172" s="89"/>
      <c r="G172" s="89"/>
      <c r="H172" s="89"/>
      <c r="I172" s="89"/>
      <c r="J172" s="89"/>
      <c r="K172" s="89"/>
    </row>
    <row r="173" spans="1:11" ht="39" customHeight="1" x14ac:dyDescent="0.55000000000000004">
      <c r="A173" s="90" t="s">
        <v>149</v>
      </c>
      <c r="B173" s="90"/>
      <c r="C173" s="90"/>
      <c r="D173" s="90"/>
      <c r="E173" s="90"/>
      <c r="F173" s="90"/>
      <c r="G173" s="90"/>
      <c r="H173" s="90"/>
      <c r="I173" s="90"/>
      <c r="J173" s="90"/>
      <c r="K173" s="90"/>
    </row>
    <row r="174" spans="1:11" ht="31.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</row>
    <row r="175" spans="1:11" s="19" customFormat="1" ht="31.5" customHeight="1" x14ac:dyDescent="0.4">
      <c r="A175" s="18" t="s">
        <v>60</v>
      </c>
      <c r="B175" s="75" t="s">
        <v>144</v>
      </c>
      <c r="C175" s="75"/>
      <c r="D175" s="75"/>
      <c r="E175" s="75"/>
      <c r="F175" s="75"/>
      <c r="G175" s="18" t="s">
        <v>59</v>
      </c>
      <c r="H175" s="44" t="s">
        <v>93</v>
      </c>
      <c r="I175" s="18" t="s">
        <v>75</v>
      </c>
      <c r="J175" s="75" t="str">
        <f>J7</f>
        <v>SS 2</v>
      </c>
      <c r="K175" s="75"/>
    </row>
    <row r="176" spans="1:11" s="19" customFormat="1" ht="31.5" customHeight="1" x14ac:dyDescent="0.4">
      <c r="A176" s="18" t="s">
        <v>61</v>
      </c>
      <c r="B176" s="75" t="s">
        <v>84</v>
      </c>
      <c r="C176" s="75"/>
      <c r="D176" s="18" t="s">
        <v>68</v>
      </c>
      <c r="E176" s="75" t="s">
        <v>142</v>
      </c>
      <c r="F176" s="75"/>
      <c r="G176" s="75"/>
      <c r="H176" s="75"/>
      <c r="I176" s="18" t="s">
        <v>69</v>
      </c>
      <c r="J176" s="75" t="s">
        <v>85</v>
      </c>
      <c r="K176" s="75"/>
    </row>
    <row r="177" spans="1:11" s="19" customFormat="1" ht="35.25" customHeight="1" x14ac:dyDescent="0.4">
      <c r="A177" s="18" t="s">
        <v>63</v>
      </c>
      <c r="B177" s="44" t="str">
        <f>B9</f>
        <v>Second Term 24/25 Session</v>
      </c>
      <c r="C177" s="44"/>
      <c r="D177" s="44"/>
      <c r="E177" s="52"/>
      <c r="F177" s="18" t="s">
        <v>62</v>
      </c>
      <c r="H177" s="44">
        <f>H9</f>
        <v>3</v>
      </c>
      <c r="I177" s="18" t="s">
        <v>70</v>
      </c>
      <c r="J177" s="75"/>
      <c r="K177" s="75"/>
    </row>
    <row r="178" spans="1:11" s="19" customFormat="1" ht="39" customHeight="1" x14ac:dyDescent="0.4">
      <c r="A178" s="18" t="s">
        <v>71</v>
      </c>
      <c r="B178" s="20" t="str">
        <f>B10</f>
        <v>25th March, 2025</v>
      </c>
      <c r="C178" s="20"/>
      <c r="D178" s="20"/>
      <c r="E178" s="20"/>
      <c r="F178" s="18" t="s">
        <v>73</v>
      </c>
      <c r="G178" s="18"/>
      <c r="H178" s="23" t="str">
        <f>H10</f>
        <v>28th April, 2025</v>
      </c>
      <c r="I178" s="20"/>
      <c r="J178" s="20"/>
      <c r="K178" s="20"/>
    </row>
    <row r="179" spans="1:11" s="19" customFormat="1" ht="39.75" customHeight="1" x14ac:dyDescent="0.4">
      <c r="A179" s="18" t="s">
        <v>72</v>
      </c>
      <c r="B179" s="20"/>
      <c r="C179" s="76"/>
      <c r="D179" s="76"/>
      <c r="E179" s="76"/>
      <c r="F179" s="18" t="s">
        <v>74</v>
      </c>
      <c r="G179" s="18"/>
      <c r="H179" s="77"/>
      <c r="I179" s="77"/>
      <c r="J179" s="77"/>
      <c r="K179" s="77"/>
    </row>
    <row r="180" spans="1:11" s="19" customFormat="1" ht="21" customHeight="1" x14ac:dyDescent="0.4">
      <c r="A180" s="18"/>
      <c r="B180" s="20"/>
      <c r="C180" s="48"/>
      <c r="D180" s="48"/>
      <c r="E180" s="48"/>
      <c r="F180" s="18"/>
      <c r="G180" s="18"/>
      <c r="H180" s="49"/>
      <c r="I180" s="49"/>
      <c r="J180" s="49"/>
      <c r="K180" s="49"/>
    </row>
    <row r="181" spans="1:11" s="19" customFormat="1" ht="34.5" x14ac:dyDescent="0.45">
      <c r="A181" s="18"/>
      <c r="B181" s="57" t="s">
        <v>145</v>
      </c>
      <c r="C181" s="57"/>
      <c r="D181" s="57"/>
      <c r="E181" s="57"/>
      <c r="F181" s="57"/>
      <c r="G181" s="57"/>
      <c r="H181" s="57"/>
      <c r="I181" s="57"/>
      <c r="J181" s="57"/>
      <c r="K181" s="57"/>
    </row>
    <row r="182" spans="1:11" s="13" customFormat="1" ht="36.75" customHeight="1" x14ac:dyDescent="0.45">
      <c r="A182" s="14"/>
      <c r="B182" s="57" t="s">
        <v>5</v>
      </c>
      <c r="C182" s="57"/>
      <c r="D182" s="57"/>
      <c r="E182" s="57"/>
      <c r="F182" s="57"/>
      <c r="G182" s="57"/>
      <c r="H182" s="57"/>
      <c r="I182" s="57"/>
      <c r="J182" s="57"/>
      <c r="K182" s="57"/>
    </row>
    <row r="183" spans="1:11" s="13" customFormat="1" ht="31.5" customHeight="1" x14ac:dyDescent="0.4">
      <c r="B183" s="67" t="s">
        <v>22</v>
      </c>
      <c r="C183" s="78"/>
      <c r="D183" s="78"/>
      <c r="E183" s="78"/>
      <c r="F183" s="46" t="s">
        <v>24</v>
      </c>
      <c r="G183" s="79" t="s">
        <v>25</v>
      </c>
      <c r="H183" s="81" t="s">
        <v>27</v>
      </c>
      <c r="I183" s="84" t="s">
        <v>66</v>
      </c>
      <c r="J183" s="85"/>
      <c r="K183" s="85" t="s">
        <v>29</v>
      </c>
    </row>
    <row r="184" spans="1:11" s="13" customFormat="1" ht="31.5" customHeight="1" x14ac:dyDescent="0.4">
      <c r="B184" s="67" t="s">
        <v>76</v>
      </c>
      <c r="C184" s="68"/>
      <c r="D184" s="25" t="s">
        <v>77</v>
      </c>
      <c r="E184" s="26" t="s">
        <v>77</v>
      </c>
      <c r="F184" s="27" t="s">
        <v>23</v>
      </c>
      <c r="G184" s="80"/>
      <c r="H184" s="82"/>
      <c r="I184" s="84"/>
      <c r="J184" s="86"/>
      <c r="K184" s="86"/>
    </row>
    <row r="185" spans="1:11" s="13" customFormat="1" ht="31.5" customHeight="1" x14ac:dyDescent="0.4">
      <c r="B185" s="69">
        <v>0.05</v>
      </c>
      <c r="C185" s="69">
        <v>0.05</v>
      </c>
      <c r="D185" s="69">
        <v>0.1</v>
      </c>
      <c r="E185" s="69">
        <v>0.1</v>
      </c>
      <c r="F185" s="73">
        <v>0.7</v>
      </c>
      <c r="G185" s="50" t="s">
        <v>26</v>
      </c>
      <c r="H185" s="83"/>
      <c r="I185" s="79"/>
      <c r="J185" s="86"/>
      <c r="K185" s="86"/>
    </row>
    <row r="186" spans="1:11" s="13" customFormat="1" ht="31.5" customHeight="1" x14ac:dyDescent="0.4">
      <c r="A186" s="22" t="s">
        <v>4</v>
      </c>
      <c r="B186" s="70"/>
      <c r="C186" s="70"/>
      <c r="D186" s="70"/>
      <c r="E186" s="70"/>
      <c r="F186" s="74"/>
      <c r="G186" s="28">
        <v>1</v>
      </c>
      <c r="H186" s="27" t="s">
        <v>28</v>
      </c>
      <c r="I186" s="41" t="s">
        <v>65</v>
      </c>
      <c r="J186" s="45" t="s">
        <v>67</v>
      </c>
      <c r="K186" s="87"/>
    </row>
    <row r="187" spans="1:11" s="3" customFormat="1" ht="41.25" customHeight="1" x14ac:dyDescent="0.4">
      <c r="A187" s="54" t="s">
        <v>6</v>
      </c>
      <c r="B187" s="32">
        <v>8</v>
      </c>
      <c r="C187" s="32">
        <v>9</v>
      </c>
      <c r="D187" s="32">
        <v>13</v>
      </c>
      <c r="E187" s="32">
        <v>10</v>
      </c>
      <c r="F187" s="32">
        <v>23</v>
      </c>
      <c r="G187" s="30">
        <f t="shared" ref="G187:G196" si="9">SUM(B187:F187)</f>
        <v>63</v>
      </c>
      <c r="H187" s="37">
        <v>59</v>
      </c>
      <c r="I187" s="30" t="s">
        <v>114</v>
      </c>
      <c r="J187" s="32" t="str">
        <f t="shared" ref="J187:J196" si="10">IF(G187&gt;=75,"A1",IF(G187&gt;=70,"B2",IF(G187&gt;=65,"B3",IF(G187&gt;=60,"C4",IF(G187&gt;=55,"C5",IF(G187&gt;=50,"C6",IF(G187&gt;=45,"D7",IF(G187&gt;=40,"E8","F9"))))))))</f>
        <v>C4</v>
      </c>
      <c r="K187" s="33" t="str">
        <f>IF(G187&gt;=70,"EXCELLENT",IF(G187&gt;=60,"V.GOOD",IF(G187&gt;=50,"GOOD",IF(G187&gt;=45,"PASS",IF(G187&gt;=40,"FAIR",IF(G187&lt;=39,"FAIL"))))))</f>
        <v>V.GOOD</v>
      </c>
    </row>
    <row r="188" spans="1:11" s="3" customFormat="1" ht="41.25" customHeight="1" x14ac:dyDescent="0.4">
      <c r="A188" s="54" t="s">
        <v>7</v>
      </c>
      <c r="B188" s="32">
        <v>10</v>
      </c>
      <c r="C188" s="32">
        <v>8</v>
      </c>
      <c r="D188" s="32">
        <v>8</v>
      </c>
      <c r="E188" s="32">
        <v>8</v>
      </c>
      <c r="F188" s="32">
        <v>20</v>
      </c>
      <c r="G188" s="32">
        <f t="shared" si="9"/>
        <v>54</v>
      </c>
      <c r="H188" s="38">
        <v>60.8</v>
      </c>
      <c r="I188" s="32" t="s">
        <v>117</v>
      </c>
      <c r="J188" s="32" t="str">
        <f t="shared" si="10"/>
        <v>C6</v>
      </c>
      <c r="K188" s="33" t="str">
        <f t="shared" ref="K188:K196" si="11">IF(G188&gt;=70,"EXCELLENT",IF(G188&gt;=60,"V.GOOD",IF(G188&gt;=50,"GOOD",IF(G188&gt;=45,"PASS",IF(G188&gt;=40,"FAIR",IF(G188&lt;=39,"FAIL"))))))</f>
        <v>GOOD</v>
      </c>
    </row>
    <row r="189" spans="1:11" s="3" customFormat="1" ht="41.25" customHeight="1" x14ac:dyDescent="0.4">
      <c r="A189" s="54" t="s">
        <v>157</v>
      </c>
      <c r="B189" s="32">
        <v>4</v>
      </c>
      <c r="C189" s="32">
        <v>6</v>
      </c>
      <c r="D189" s="32">
        <v>10</v>
      </c>
      <c r="E189" s="32">
        <v>10</v>
      </c>
      <c r="F189" s="32">
        <v>22</v>
      </c>
      <c r="G189" s="32">
        <f t="shared" si="9"/>
        <v>52</v>
      </c>
      <c r="H189" s="38">
        <v>57.6</v>
      </c>
      <c r="I189" s="32" t="s">
        <v>115</v>
      </c>
      <c r="J189" s="32" t="str">
        <f t="shared" si="10"/>
        <v>C6</v>
      </c>
      <c r="K189" s="33" t="str">
        <f t="shared" si="11"/>
        <v>GOOD</v>
      </c>
    </row>
    <row r="190" spans="1:11" s="3" customFormat="1" ht="41.25" customHeight="1" x14ac:dyDescent="0.4">
      <c r="A190" s="54" t="s">
        <v>158</v>
      </c>
      <c r="B190" s="32">
        <v>10</v>
      </c>
      <c r="C190" s="32">
        <v>10</v>
      </c>
      <c r="D190" s="32">
        <v>14</v>
      </c>
      <c r="E190" s="32">
        <v>14</v>
      </c>
      <c r="F190" s="32">
        <v>33</v>
      </c>
      <c r="G190" s="32">
        <f t="shared" si="9"/>
        <v>81</v>
      </c>
      <c r="H190" s="38">
        <v>61</v>
      </c>
      <c r="I190" s="32" t="s">
        <v>113</v>
      </c>
      <c r="J190" s="32" t="str">
        <f t="shared" si="10"/>
        <v>A1</v>
      </c>
      <c r="K190" s="33" t="str">
        <f t="shared" si="11"/>
        <v>EXCELLENT</v>
      </c>
    </row>
    <row r="191" spans="1:11" s="3" customFormat="1" ht="41.25" customHeight="1" x14ac:dyDescent="0.4">
      <c r="A191" s="54" t="s">
        <v>159</v>
      </c>
      <c r="B191" s="32">
        <v>10</v>
      </c>
      <c r="C191" s="32">
        <v>10</v>
      </c>
      <c r="D191" s="32">
        <v>13</v>
      </c>
      <c r="E191" s="32">
        <v>7</v>
      </c>
      <c r="F191" s="32">
        <v>31</v>
      </c>
      <c r="G191" s="32">
        <f t="shared" si="9"/>
        <v>71</v>
      </c>
      <c r="H191" s="38">
        <v>54.8</v>
      </c>
      <c r="I191" s="32" t="s">
        <v>114</v>
      </c>
      <c r="J191" s="32" t="str">
        <f t="shared" si="10"/>
        <v>B2</v>
      </c>
      <c r="K191" s="33" t="str">
        <f t="shared" si="11"/>
        <v>EXCELLENT</v>
      </c>
    </row>
    <row r="192" spans="1:11" s="3" customFormat="1" ht="41.25" customHeight="1" x14ac:dyDescent="0.4">
      <c r="A192" s="54" t="s">
        <v>13</v>
      </c>
      <c r="B192" s="32">
        <v>7</v>
      </c>
      <c r="C192" s="32">
        <v>7</v>
      </c>
      <c r="D192" s="32">
        <v>20</v>
      </c>
      <c r="E192" s="32">
        <v>14</v>
      </c>
      <c r="F192" s="32">
        <v>39</v>
      </c>
      <c r="G192" s="32">
        <f t="shared" si="9"/>
        <v>87</v>
      </c>
      <c r="H192" s="38">
        <v>62.5</v>
      </c>
      <c r="I192" s="32" t="s">
        <v>113</v>
      </c>
      <c r="J192" s="32" t="str">
        <f t="shared" si="10"/>
        <v>A1</v>
      </c>
      <c r="K192" s="33" t="str">
        <f t="shared" si="11"/>
        <v>EXCELLENT</v>
      </c>
    </row>
    <row r="193" spans="1:11" s="3" customFormat="1" ht="41.25" customHeight="1" x14ac:dyDescent="0.4">
      <c r="A193" s="54" t="s">
        <v>160</v>
      </c>
      <c r="B193" s="32">
        <v>10</v>
      </c>
      <c r="C193" s="32">
        <v>9</v>
      </c>
      <c r="D193" s="32">
        <v>17</v>
      </c>
      <c r="E193" s="32">
        <v>17</v>
      </c>
      <c r="F193" s="32">
        <v>30</v>
      </c>
      <c r="G193" s="32">
        <f t="shared" si="9"/>
        <v>83</v>
      </c>
      <c r="H193" s="38">
        <v>61.8</v>
      </c>
      <c r="I193" s="32" t="s">
        <v>113</v>
      </c>
      <c r="J193" s="32" t="str">
        <f t="shared" si="10"/>
        <v>A1</v>
      </c>
      <c r="K193" s="33" t="str">
        <f t="shared" si="11"/>
        <v>EXCELLENT</v>
      </c>
    </row>
    <row r="194" spans="1:11" s="3" customFormat="1" ht="41.25" customHeight="1" x14ac:dyDescent="0.4">
      <c r="A194" s="54" t="s">
        <v>161</v>
      </c>
      <c r="B194" s="32">
        <v>10</v>
      </c>
      <c r="C194" s="32">
        <v>10</v>
      </c>
      <c r="D194" s="32">
        <v>17</v>
      </c>
      <c r="E194" s="32">
        <v>20</v>
      </c>
      <c r="F194" s="32">
        <v>27</v>
      </c>
      <c r="G194" s="32">
        <f t="shared" si="9"/>
        <v>84</v>
      </c>
      <c r="H194" s="38">
        <v>68.2</v>
      </c>
      <c r="I194" s="32" t="s">
        <v>114</v>
      </c>
      <c r="J194" s="32" t="str">
        <f t="shared" si="10"/>
        <v>A1</v>
      </c>
      <c r="K194" s="33" t="str">
        <f t="shared" si="11"/>
        <v>EXCELLENT</v>
      </c>
    </row>
    <row r="195" spans="1:11" s="3" customFormat="1" ht="41.25" customHeight="1" x14ac:dyDescent="0.4">
      <c r="A195" s="54" t="s">
        <v>162</v>
      </c>
      <c r="B195" s="32">
        <v>10</v>
      </c>
      <c r="C195" s="32">
        <v>8</v>
      </c>
      <c r="D195" s="32">
        <v>18</v>
      </c>
      <c r="E195" s="32">
        <v>18</v>
      </c>
      <c r="F195" s="32">
        <v>38</v>
      </c>
      <c r="G195" s="32">
        <f t="shared" si="9"/>
        <v>92</v>
      </c>
      <c r="H195" s="38">
        <v>82.4</v>
      </c>
      <c r="I195" s="32" t="s">
        <v>114</v>
      </c>
      <c r="J195" s="32" t="str">
        <f t="shared" si="10"/>
        <v>A1</v>
      </c>
      <c r="K195" s="33" t="str">
        <f t="shared" si="11"/>
        <v>EXCELLENT</v>
      </c>
    </row>
    <row r="196" spans="1:11" s="3" customFormat="1" ht="41.25" customHeight="1" x14ac:dyDescent="0.4">
      <c r="A196" s="54" t="s">
        <v>163</v>
      </c>
      <c r="B196" s="32">
        <v>8</v>
      </c>
      <c r="C196" s="32">
        <v>8</v>
      </c>
      <c r="D196" s="32">
        <v>15</v>
      </c>
      <c r="E196" s="32">
        <v>14</v>
      </c>
      <c r="F196" s="32">
        <v>24</v>
      </c>
      <c r="G196" s="32">
        <f t="shared" si="9"/>
        <v>69</v>
      </c>
      <c r="H196" s="38">
        <v>70.8</v>
      </c>
      <c r="I196" s="32" t="s">
        <v>117</v>
      </c>
      <c r="J196" s="32" t="str">
        <f t="shared" si="10"/>
        <v>B3</v>
      </c>
      <c r="K196" s="33" t="str">
        <f t="shared" si="11"/>
        <v>V.GOOD</v>
      </c>
    </row>
    <row r="197" spans="1:11" s="3" customFormat="1" ht="41.25" customHeight="1" x14ac:dyDescent="0.4">
      <c r="A197" s="55"/>
      <c r="B197" s="32"/>
      <c r="C197" s="32"/>
      <c r="D197" s="32"/>
      <c r="E197" s="32"/>
      <c r="F197" s="32"/>
      <c r="G197" s="32"/>
      <c r="H197" s="38"/>
      <c r="I197" s="32"/>
      <c r="J197" s="32"/>
      <c r="K197" s="33"/>
    </row>
    <row r="198" spans="1:11" s="3" customFormat="1" ht="41.25" customHeight="1" x14ac:dyDescent="0.4">
      <c r="A198" s="55"/>
      <c r="B198" s="32"/>
      <c r="C198" s="32"/>
      <c r="D198" s="32"/>
      <c r="E198" s="32"/>
      <c r="F198" s="32"/>
      <c r="G198" s="32"/>
      <c r="H198" s="38"/>
      <c r="I198" s="32"/>
      <c r="J198" s="32"/>
      <c r="K198" s="33"/>
    </row>
    <row r="199" spans="1:11" s="3" customFormat="1" ht="41.25" customHeight="1" x14ac:dyDescent="0.4">
      <c r="A199" s="55"/>
      <c r="B199" s="32"/>
      <c r="C199" s="32"/>
      <c r="D199" s="32"/>
      <c r="E199" s="32"/>
      <c r="F199" s="32"/>
      <c r="G199" s="32"/>
      <c r="H199" s="38"/>
      <c r="I199" s="32"/>
      <c r="J199" s="32"/>
      <c r="K199" s="33"/>
    </row>
    <row r="200" spans="1:11" s="3" customFormat="1" ht="41.25" customHeight="1" x14ac:dyDescent="0.4">
      <c r="A200" s="55"/>
      <c r="B200" s="32"/>
      <c r="C200" s="32"/>
      <c r="D200" s="32"/>
      <c r="E200" s="32"/>
      <c r="F200" s="32"/>
      <c r="G200" s="32"/>
      <c r="H200" s="38"/>
      <c r="I200" s="32"/>
      <c r="J200" s="32"/>
      <c r="K200" s="33"/>
    </row>
    <row r="201" spans="1:11" s="3" customFormat="1" ht="41.25" customHeight="1" x14ac:dyDescent="0.4">
      <c r="A201" s="55"/>
      <c r="B201" s="32"/>
      <c r="C201" s="32"/>
      <c r="D201" s="32"/>
      <c r="E201" s="32"/>
      <c r="F201" s="32"/>
      <c r="G201" s="32"/>
      <c r="H201" s="38"/>
      <c r="I201" s="32"/>
      <c r="J201" s="32"/>
      <c r="K201" s="33"/>
    </row>
    <row r="202" spans="1:11" s="3" customFormat="1" ht="41.25" customHeight="1" x14ac:dyDescent="0.4">
      <c r="A202" s="55"/>
      <c r="B202" s="32"/>
      <c r="C202" s="32"/>
      <c r="D202" s="32"/>
      <c r="E202" s="32"/>
      <c r="F202" s="32"/>
      <c r="G202" s="32"/>
      <c r="H202" s="38"/>
      <c r="I202" s="32"/>
      <c r="J202" s="32"/>
      <c r="K202" s="33"/>
    </row>
    <row r="203" spans="1:11" s="3" customFormat="1" ht="41.25" customHeight="1" x14ac:dyDescent="0.4">
      <c r="A203" s="55"/>
      <c r="B203" s="32"/>
      <c r="C203" s="32"/>
      <c r="D203" s="32"/>
      <c r="E203" s="32"/>
      <c r="F203" s="32"/>
      <c r="G203" s="32"/>
      <c r="H203" s="38"/>
      <c r="I203" s="32"/>
      <c r="J203" s="32"/>
      <c r="K203" s="33"/>
    </row>
    <row r="204" spans="1:11" s="3" customFormat="1" ht="41.25" customHeight="1" x14ac:dyDescent="0.4">
      <c r="A204" s="4"/>
      <c r="B204" s="24"/>
      <c r="C204" s="24"/>
      <c r="D204" s="24"/>
      <c r="E204" s="24"/>
      <c r="F204" s="24"/>
      <c r="G204" s="24"/>
      <c r="H204" s="24"/>
      <c r="I204" s="24"/>
      <c r="J204" s="24"/>
      <c r="K204" s="24"/>
    </row>
    <row r="205" spans="1:11" s="3" customFormat="1" ht="41.25" customHeight="1" x14ac:dyDescent="0.4">
      <c r="A205" s="4"/>
      <c r="B205" s="24"/>
      <c r="C205" s="24"/>
      <c r="D205" s="24"/>
      <c r="E205" s="24"/>
      <c r="F205" s="24"/>
      <c r="G205" s="24"/>
      <c r="H205" s="24"/>
      <c r="I205" s="24"/>
      <c r="J205" s="24"/>
      <c r="K205" s="24"/>
    </row>
    <row r="206" spans="1:11" s="3" customFormat="1" ht="31.5" customHeight="1" x14ac:dyDescent="0.35">
      <c r="A206" s="5"/>
    </row>
    <row r="207" spans="1:11" s="3" customFormat="1" ht="31.5" customHeight="1" x14ac:dyDescent="0.45">
      <c r="A207" s="53" t="s">
        <v>58</v>
      </c>
      <c r="B207" s="35">
        <f>SUM(G187:G203)</f>
        <v>736</v>
      </c>
      <c r="C207" s="21"/>
      <c r="D207" s="21"/>
      <c r="E207" s="36"/>
      <c r="F207" s="62" t="s">
        <v>49</v>
      </c>
      <c r="G207" s="62"/>
      <c r="H207" s="63">
        <f>B207</f>
        <v>736</v>
      </c>
      <c r="I207" s="63"/>
      <c r="J207" s="64" t="s">
        <v>50</v>
      </c>
      <c r="K207" s="65">
        <f>H207/17</f>
        <v>43.294117647058826</v>
      </c>
    </row>
    <row r="208" spans="1:11" s="3" customFormat="1" ht="31.5" customHeight="1" x14ac:dyDescent="0.45">
      <c r="A208" s="36"/>
      <c r="B208" s="21"/>
      <c r="C208" s="21"/>
      <c r="D208" s="21"/>
      <c r="E208" s="36"/>
      <c r="F208" s="36"/>
      <c r="G208" s="36"/>
      <c r="H208" s="62">
        <v>17</v>
      </c>
      <c r="I208" s="62"/>
      <c r="J208" s="64"/>
      <c r="K208" s="65"/>
    </row>
    <row r="209" spans="1:11" s="3" customFormat="1" ht="31.5" customHeight="1" x14ac:dyDescent="0.35">
      <c r="A209" s="5"/>
      <c r="E209" s="5"/>
      <c r="F209" s="5"/>
      <c r="G209" s="5"/>
      <c r="H209" s="7"/>
      <c r="I209" s="7"/>
      <c r="J209" s="11"/>
      <c r="K209" s="12"/>
    </row>
    <row r="210" spans="1:11" s="3" customFormat="1" ht="33.75" customHeight="1" x14ac:dyDescent="0.35">
      <c r="A210" s="5"/>
      <c r="D210" s="66" t="s">
        <v>30</v>
      </c>
      <c r="E210" s="66"/>
      <c r="F210" s="66"/>
      <c r="G210" s="66"/>
      <c r="H210" s="66"/>
    </row>
    <row r="211" spans="1:11" s="3" customFormat="1" ht="33.75" customHeight="1" x14ac:dyDescent="0.35">
      <c r="A211" s="59" t="s">
        <v>31</v>
      </c>
      <c r="B211" s="60"/>
      <c r="C211" s="61"/>
      <c r="D211" s="40" t="s">
        <v>44</v>
      </c>
      <c r="E211" s="40" t="s">
        <v>45</v>
      </c>
      <c r="F211" s="40" t="s">
        <v>46</v>
      </c>
      <c r="G211" s="40" t="s">
        <v>47</v>
      </c>
      <c r="H211" s="40" t="s">
        <v>48</v>
      </c>
      <c r="I211" s="8"/>
      <c r="J211" s="10" t="s">
        <v>51</v>
      </c>
      <c r="K211" s="5"/>
    </row>
    <row r="212" spans="1:11" s="3" customFormat="1" ht="33.75" customHeight="1" x14ac:dyDescent="0.35">
      <c r="A212" s="58" t="s">
        <v>32</v>
      </c>
      <c r="B212" s="58"/>
      <c r="C212" s="58"/>
      <c r="D212" s="43" t="s">
        <v>125</v>
      </c>
      <c r="E212" s="6"/>
      <c r="F212" s="6"/>
      <c r="G212" s="6"/>
      <c r="H212" s="6"/>
      <c r="I212" s="8"/>
      <c r="J212" s="5" t="s">
        <v>52</v>
      </c>
      <c r="K212" s="5"/>
    </row>
    <row r="213" spans="1:11" s="3" customFormat="1" ht="33.75" customHeight="1" x14ac:dyDescent="0.35">
      <c r="A213" s="58" t="s">
        <v>33</v>
      </c>
      <c r="B213" s="58"/>
      <c r="C213" s="58"/>
      <c r="D213" s="6"/>
      <c r="E213" s="43" t="s">
        <v>125</v>
      </c>
      <c r="F213" s="6"/>
      <c r="G213" s="6"/>
      <c r="H213" s="6"/>
      <c r="I213" s="8"/>
      <c r="J213" s="5" t="s">
        <v>53</v>
      </c>
      <c r="K213" s="5"/>
    </row>
    <row r="214" spans="1:11" s="3" customFormat="1" ht="33.75" customHeight="1" x14ac:dyDescent="0.35">
      <c r="A214" s="58" t="s">
        <v>34</v>
      </c>
      <c r="B214" s="58"/>
      <c r="C214" s="58"/>
      <c r="D214" s="43" t="s">
        <v>125</v>
      </c>
      <c r="E214" s="6"/>
      <c r="F214" s="6"/>
      <c r="G214" s="6"/>
      <c r="H214" s="6"/>
      <c r="I214" s="8"/>
      <c r="J214" s="5" t="s">
        <v>54</v>
      </c>
      <c r="K214" s="5"/>
    </row>
    <row r="215" spans="1:11" s="3" customFormat="1" ht="33.75" customHeight="1" x14ac:dyDescent="0.35">
      <c r="A215" s="58" t="s">
        <v>35</v>
      </c>
      <c r="B215" s="58"/>
      <c r="C215" s="58"/>
      <c r="D215" s="43" t="s">
        <v>125</v>
      </c>
      <c r="E215" s="6"/>
      <c r="F215" s="6"/>
      <c r="G215" s="6"/>
      <c r="H215" s="6"/>
      <c r="I215" s="8"/>
      <c r="J215" s="5" t="s">
        <v>55</v>
      </c>
      <c r="K215" s="5"/>
    </row>
    <row r="216" spans="1:11" s="3" customFormat="1" ht="33.75" customHeight="1" x14ac:dyDescent="0.35">
      <c r="A216" s="58" t="s">
        <v>36</v>
      </c>
      <c r="B216" s="58"/>
      <c r="C216" s="58"/>
      <c r="D216" s="43" t="s">
        <v>125</v>
      </c>
      <c r="E216" s="6"/>
      <c r="F216" s="6"/>
      <c r="G216" s="6"/>
      <c r="H216" s="6"/>
      <c r="I216" s="8"/>
      <c r="J216" s="5" t="s">
        <v>56</v>
      </c>
      <c r="K216" s="5"/>
    </row>
    <row r="217" spans="1:11" s="3" customFormat="1" ht="33.75" customHeight="1" x14ac:dyDescent="0.35">
      <c r="A217" s="58" t="s">
        <v>37</v>
      </c>
      <c r="B217" s="58"/>
      <c r="C217" s="58"/>
      <c r="D217" s="43" t="s">
        <v>125</v>
      </c>
      <c r="E217" s="6"/>
      <c r="F217" s="6"/>
      <c r="G217" s="6"/>
      <c r="H217" s="6"/>
      <c r="I217" s="8"/>
      <c r="J217" s="5" t="s">
        <v>57</v>
      </c>
      <c r="K217" s="5"/>
    </row>
    <row r="218" spans="1:11" s="3" customFormat="1" ht="33.75" customHeight="1" x14ac:dyDescent="0.35">
      <c r="A218" s="58" t="s">
        <v>38</v>
      </c>
      <c r="B218" s="58"/>
      <c r="C218" s="58"/>
      <c r="D218" s="43" t="s">
        <v>125</v>
      </c>
      <c r="E218" s="6"/>
      <c r="F218" s="6"/>
      <c r="G218" s="6"/>
      <c r="H218" s="6"/>
      <c r="I218" s="8"/>
    </row>
    <row r="219" spans="1:11" s="3" customFormat="1" ht="33.75" customHeight="1" x14ac:dyDescent="0.35">
      <c r="A219" s="58" t="s">
        <v>39</v>
      </c>
      <c r="B219" s="58"/>
      <c r="C219" s="58"/>
      <c r="D219" s="43" t="s">
        <v>125</v>
      </c>
      <c r="E219" s="6"/>
      <c r="F219" s="6"/>
      <c r="G219" s="6"/>
      <c r="H219" s="6"/>
      <c r="I219" s="8"/>
    </row>
    <row r="220" spans="1:11" s="3" customFormat="1" ht="33.75" customHeight="1" x14ac:dyDescent="0.35">
      <c r="A220" s="58" t="s">
        <v>40</v>
      </c>
      <c r="B220" s="58"/>
      <c r="C220" s="58"/>
      <c r="D220" s="43" t="s">
        <v>125</v>
      </c>
      <c r="E220" s="6"/>
      <c r="F220" s="6"/>
      <c r="G220" s="6"/>
      <c r="H220" s="6"/>
      <c r="I220" s="8"/>
    </row>
    <row r="221" spans="1:11" s="3" customFormat="1" ht="33.75" customHeight="1" x14ac:dyDescent="0.35">
      <c r="A221" s="58" t="s">
        <v>41</v>
      </c>
      <c r="B221" s="58"/>
      <c r="C221" s="58"/>
      <c r="D221" s="43" t="s">
        <v>125</v>
      </c>
      <c r="E221" s="6"/>
      <c r="F221" s="6"/>
      <c r="G221" s="6"/>
      <c r="H221" s="6"/>
      <c r="I221" s="8"/>
    </row>
    <row r="222" spans="1:11" s="3" customFormat="1" ht="33.75" customHeight="1" x14ac:dyDescent="0.35">
      <c r="A222" s="58" t="s">
        <v>42</v>
      </c>
      <c r="B222" s="58"/>
      <c r="C222" s="58"/>
      <c r="D222" s="6"/>
      <c r="E222" s="43" t="s">
        <v>125</v>
      </c>
      <c r="F222" s="6"/>
      <c r="G222" s="6"/>
      <c r="H222" s="6"/>
      <c r="I222" s="8"/>
    </row>
    <row r="223" spans="1:11" s="3" customFormat="1" ht="33.75" customHeight="1" x14ac:dyDescent="0.35">
      <c r="A223" s="58" t="s">
        <v>43</v>
      </c>
      <c r="B223" s="58"/>
      <c r="C223" s="58"/>
      <c r="D223" s="43" t="s">
        <v>125</v>
      </c>
      <c r="E223" s="6"/>
      <c r="F223" s="6"/>
      <c r="G223" s="6"/>
      <c r="H223" s="6"/>
      <c r="I223" s="8"/>
    </row>
    <row r="224" spans="1:11" ht="52.5" customHeight="1" x14ac:dyDescent="0.25"/>
    <row r="225" spans="1:11" s="14" customFormat="1" ht="31.5" customHeight="1" x14ac:dyDescent="0.4">
      <c r="A225" s="16" t="s">
        <v>78</v>
      </c>
      <c r="B225" s="16"/>
      <c r="C225" s="71" t="s">
        <v>79</v>
      </c>
      <c r="D225" s="71"/>
      <c r="E225" s="71"/>
      <c r="F225" s="71"/>
      <c r="G225" s="71"/>
      <c r="H225" s="71"/>
      <c r="I225" s="71"/>
      <c r="J225" s="71"/>
      <c r="K225" s="15"/>
    </row>
    <row r="226" spans="1:11" s="14" customFormat="1" ht="42.75" customHeight="1" x14ac:dyDescent="0.4">
      <c r="A226" s="16" t="s">
        <v>80</v>
      </c>
      <c r="B226" s="16"/>
      <c r="C226" s="72" t="s">
        <v>109</v>
      </c>
      <c r="D226" s="72"/>
      <c r="E226" s="72"/>
      <c r="F226" s="72"/>
      <c r="G226" s="72"/>
      <c r="H226" s="72"/>
      <c r="I226" s="15"/>
      <c r="J226" s="15"/>
      <c r="K226" s="15"/>
    </row>
    <row r="227" spans="1:11" s="14" customFormat="1" ht="31.5" customHeight="1" x14ac:dyDescent="0.4">
      <c r="A227" s="16"/>
      <c r="B227" s="16"/>
      <c r="C227" s="17"/>
      <c r="D227" s="17"/>
      <c r="E227" s="17"/>
      <c r="F227" s="17"/>
      <c r="G227" s="17"/>
      <c r="H227" s="17"/>
      <c r="I227" s="15"/>
      <c r="J227" s="15"/>
      <c r="K227" s="15"/>
    </row>
    <row r="228" spans="1:11" s="14" customFormat="1" ht="31.5" customHeight="1" x14ac:dyDescent="0.4">
      <c r="A228" s="16" t="s">
        <v>81</v>
      </c>
      <c r="B228" s="16"/>
      <c r="C228" s="71" t="s">
        <v>128</v>
      </c>
      <c r="D228" s="71"/>
      <c r="E228" s="71"/>
      <c r="F228" s="71"/>
      <c r="G228" s="71"/>
      <c r="H228" s="71"/>
      <c r="I228" s="71"/>
      <c r="J228" s="71"/>
      <c r="K228" s="15"/>
    </row>
    <row r="229" spans="1:11" s="14" customFormat="1" ht="46.5" customHeight="1" x14ac:dyDescent="0.4">
      <c r="A229" s="16" t="s">
        <v>80</v>
      </c>
      <c r="B229" s="16"/>
      <c r="C229" s="72" t="s">
        <v>109</v>
      </c>
      <c r="D229" s="72"/>
      <c r="E229" s="72"/>
      <c r="F229" s="72"/>
      <c r="G229" s="72"/>
      <c r="H229" s="72"/>
      <c r="I229" s="15"/>
      <c r="J229" s="15"/>
      <c r="K229" s="15"/>
    </row>
    <row r="231" spans="1:11" ht="66" customHeight="1" x14ac:dyDescent="0.25">
      <c r="A231" s="91" t="s">
        <v>0</v>
      </c>
      <c r="B231" s="91"/>
      <c r="C231" s="91"/>
      <c r="D231" s="91"/>
      <c r="E231" s="91"/>
      <c r="F231" s="91"/>
      <c r="G231" s="91"/>
      <c r="H231" s="91"/>
      <c r="I231" s="91"/>
      <c r="J231" s="91"/>
      <c r="K231" s="91"/>
    </row>
    <row r="232" spans="1:11" ht="27.75" customHeight="1" x14ac:dyDescent="0.3">
      <c r="A232" s="88" t="s">
        <v>1</v>
      </c>
      <c r="B232" s="88"/>
      <c r="C232" s="88"/>
      <c r="D232" s="88"/>
      <c r="E232" s="88"/>
      <c r="F232" s="88"/>
      <c r="G232" s="88"/>
      <c r="H232" s="88"/>
      <c r="I232" s="88"/>
      <c r="J232" s="88"/>
      <c r="K232" s="88"/>
    </row>
    <row r="233" spans="1:11" ht="46.5" customHeight="1" x14ac:dyDescent="0.25">
      <c r="A233" s="89" t="s">
        <v>2</v>
      </c>
      <c r="B233" s="89"/>
      <c r="C233" s="89"/>
      <c r="D233" s="89"/>
      <c r="E233" s="89"/>
      <c r="F233" s="89"/>
      <c r="G233" s="89"/>
      <c r="H233" s="89"/>
      <c r="I233" s="89"/>
      <c r="J233" s="89"/>
      <c r="K233" s="89"/>
    </row>
    <row r="234" spans="1:11" ht="39" customHeight="1" x14ac:dyDescent="0.55000000000000004">
      <c r="A234" s="90" t="s">
        <v>149</v>
      </c>
      <c r="B234" s="90"/>
      <c r="C234" s="90"/>
      <c r="D234" s="90"/>
      <c r="E234" s="90"/>
      <c r="F234" s="90"/>
      <c r="G234" s="90"/>
      <c r="H234" s="90"/>
      <c r="I234" s="90"/>
      <c r="J234" s="90"/>
      <c r="K234" s="90"/>
    </row>
    <row r="235" spans="1:11" ht="31.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</row>
    <row r="236" spans="1:11" s="19" customFormat="1" ht="31.5" customHeight="1" x14ac:dyDescent="0.4">
      <c r="A236" s="18" t="s">
        <v>60</v>
      </c>
      <c r="B236" s="75" t="s">
        <v>146</v>
      </c>
      <c r="C236" s="75"/>
      <c r="D236" s="75"/>
      <c r="E236" s="75"/>
      <c r="F236" s="75"/>
      <c r="G236" s="18" t="s">
        <v>59</v>
      </c>
      <c r="H236" s="44" t="s">
        <v>90</v>
      </c>
      <c r="I236" s="18" t="s">
        <v>75</v>
      </c>
      <c r="J236" s="75" t="str">
        <f>J7</f>
        <v>SS 2</v>
      </c>
      <c r="K236" s="75"/>
    </row>
    <row r="237" spans="1:11" s="19" customFormat="1" ht="31.5" customHeight="1" x14ac:dyDescent="0.45">
      <c r="A237" s="18" t="s">
        <v>61</v>
      </c>
      <c r="B237" s="75" t="s">
        <v>84</v>
      </c>
      <c r="C237" s="75"/>
      <c r="D237" s="18" t="s">
        <v>68</v>
      </c>
      <c r="E237" s="75" t="s">
        <v>142</v>
      </c>
      <c r="F237" s="75"/>
      <c r="G237" s="75"/>
      <c r="H237" s="75"/>
      <c r="I237" s="18" t="s">
        <v>69</v>
      </c>
      <c r="J237" s="93" t="s">
        <v>85</v>
      </c>
      <c r="K237" s="93"/>
    </row>
    <row r="238" spans="1:11" s="19" customFormat="1" ht="35.25" customHeight="1" x14ac:dyDescent="0.4">
      <c r="A238" s="18" t="s">
        <v>63</v>
      </c>
      <c r="B238" s="44" t="str">
        <f>B9</f>
        <v>Second Term 24/25 Session</v>
      </c>
      <c r="C238" s="44"/>
      <c r="D238" s="44"/>
      <c r="E238" s="52"/>
      <c r="F238" s="18" t="s">
        <v>62</v>
      </c>
      <c r="H238" s="44">
        <f>H9</f>
        <v>3</v>
      </c>
      <c r="I238" s="18" t="s">
        <v>70</v>
      </c>
      <c r="J238" s="75"/>
      <c r="K238" s="75"/>
    </row>
    <row r="239" spans="1:11" s="19" customFormat="1" ht="39" customHeight="1" x14ac:dyDescent="0.4">
      <c r="A239" s="18" t="s">
        <v>71</v>
      </c>
      <c r="B239" s="20" t="str">
        <f>B10</f>
        <v>25th March, 2025</v>
      </c>
      <c r="C239" s="20"/>
      <c r="D239" s="20"/>
      <c r="E239" s="20"/>
      <c r="F239" s="18" t="s">
        <v>73</v>
      </c>
      <c r="G239" s="18"/>
      <c r="H239" s="23" t="str">
        <f>H10</f>
        <v>28th April, 2025</v>
      </c>
      <c r="I239" s="20"/>
      <c r="J239" s="20"/>
      <c r="K239" s="20"/>
    </row>
    <row r="240" spans="1:11" s="19" customFormat="1" ht="39.75" customHeight="1" x14ac:dyDescent="0.4">
      <c r="A240" s="18" t="s">
        <v>72</v>
      </c>
      <c r="B240" s="20"/>
      <c r="C240" s="76"/>
      <c r="D240" s="76"/>
      <c r="E240" s="76"/>
      <c r="F240" s="18" t="s">
        <v>74</v>
      </c>
      <c r="G240" s="18"/>
      <c r="H240" s="77"/>
      <c r="I240" s="77"/>
      <c r="J240" s="77"/>
      <c r="K240" s="77"/>
    </row>
    <row r="241" spans="1:11" s="19" customFormat="1" ht="21" customHeight="1" x14ac:dyDescent="0.4">
      <c r="A241" s="18"/>
      <c r="B241" s="20"/>
      <c r="C241" s="48"/>
      <c r="D241" s="48"/>
      <c r="E241" s="48"/>
      <c r="F241" s="18"/>
      <c r="G241" s="18"/>
      <c r="H241" s="49"/>
      <c r="I241" s="49"/>
      <c r="J241" s="49"/>
      <c r="K241" s="49"/>
    </row>
    <row r="242" spans="1:11" s="19" customFormat="1" ht="34.5" x14ac:dyDescent="0.45">
      <c r="A242" s="18"/>
      <c r="B242" s="57" t="s">
        <v>145</v>
      </c>
      <c r="C242" s="57"/>
      <c r="D242" s="57"/>
      <c r="E242" s="57"/>
      <c r="F242" s="57"/>
      <c r="G242" s="57"/>
      <c r="H242" s="57"/>
      <c r="I242" s="57"/>
      <c r="J242" s="57"/>
      <c r="K242" s="57"/>
    </row>
    <row r="243" spans="1:11" s="13" customFormat="1" ht="36.75" customHeight="1" x14ac:dyDescent="0.45">
      <c r="A243" s="14"/>
      <c r="B243" s="57" t="s">
        <v>5</v>
      </c>
      <c r="C243" s="57"/>
      <c r="D243" s="57"/>
      <c r="E243" s="57"/>
      <c r="F243" s="57"/>
      <c r="G243" s="57"/>
      <c r="H243" s="57"/>
      <c r="I243" s="57"/>
      <c r="J243" s="57"/>
      <c r="K243" s="57"/>
    </row>
    <row r="244" spans="1:11" s="13" customFormat="1" ht="31.5" customHeight="1" x14ac:dyDescent="0.4">
      <c r="B244" s="67" t="s">
        <v>22</v>
      </c>
      <c r="C244" s="78"/>
      <c r="D244" s="78"/>
      <c r="E244" s="78"/>
      <c r="F244" s="46" t="s">
        <v>24</v>
      </c>
      <c r="G244" s="79" t="s">
        <v>25</v>
      </c>
      <c r="H244" s="81" t="s">
        <v>27</v>
      </c>
      <c r="I244" s="84" t="s">
        <v>66</v>
      </c>
      <c r="J244" s="85"/>
      <c r="K244" s="85" t="s">
        <v>29</v>
      </c>
    </row>
    <row r="245" spans="1:11" s="13" customFormat="1" ht="31.5" customHeight="1" x14ac:dyDescent="0.4">
      <c r="B245" s="67" t="s">
        <v>76</v>
      </c>
      <c r="C245" s="68"/>
      <c r="D245" s="25" t="s">
        <v>77</v>
      </c>
      <c r="E245" s="26" t="s">
        <v>77</v>
      </c>
      <c r="F245" s="27" t="s">
        <v>23</v>
      </c>
      <c r="G245" s="80"/>
      <c r="H245" s="82"/>
      <c r="I245" s="84"/>
      <c r="J245" s="86"/>
      <c r="K245" s="86"/>
    </row>
    <row r="246" spans="1:11" s="13" customFormat="1" ht="31.5" customHeight="1" x14ac:dyDescent="0.4">
      <c r="B246" s="69">
        <v>0.05</v>
      </c>
      <c r="C246" s="69">
        <v>0.05</v>
      </c>
      <c r="D246" s="69">
        <v>0.1</v>
      </c>
      <c r="E246" s="69">
        <v>0.1</v>
      </c>
      <c r="F246" s="73">
        <v>0.7</v>
      </c>
      <c r="G246" s="50" t="s">
        <v>26</v>
      </c>
      <c r="H246" s="83"/>
      <c r="I246" s="79"/>
      <c r="J246" s="86"/>
      <c r="K246" s="86"/>
    </row>
    <row r="247" spans="1:11" s="13" customFormat="1" ht="31.5" customHeight="1" x14ac:dyDescent="0.4">
      <c r="A247" s="22" t="s">
        <v>4</v>
      </c>
      <c r="B247" s="70"/>
      <c r="C247" s="70"/>
      <c r="D247" s="70"/>
      <c r="E247" s="70"/>
      <c r="F247" s="74"/>
      <c r="G247" s="28">
        <v>1</v>
      </c>
      <c r="H247" s="27" t="s">
        <v>28</v>
      </c>
      <c r="I247" s="41" t="s">
        <v>65</v>
      </c>
      <c r="J247" s="45" t="s">
        <v>67</v>
      </c>
      <c r="K247" s="87"/>
    </row>
    <row r="248" spans="1:11" s="3" customFormat="1" ht="41.25" customHeight="1" x14ac:dyDescent="0.4">
      <c r="A248" s="54" t="s">
        <v>6</v>
      </c>
      <c r="B248" s="32">
        <v>9</v>
      </c>
      <c r="C248" s="32">
        <v>10</v>
      </c>
      <c r="D248" s="32">
        <v>18</v>
      </c>
      <c r="E248" s="32">
        <v>18</v>
      </c>
      <c r="F248" s="32">
        <v>29</v>
      </c>
      <c r="G248" s="30">
        <f t="shared" ref="G248:G257" si="12">SUM(B248:F248)</f>
        <v>84</v>
      </c>
      <c r="H248" s="37">
        <v>59</v>
      </c>
      <c r="I248" s="30" t="s">
        <v>113</v>
      </c>
      <c r="J248" s="32" t="str">
        <f>IF(G248&gt;=70,"A",IF(G248&gt;=60,"B",IF(G248&gt;=50,"C",IF(G248&gt;=45,"D",IF(G248&gt;=40,"E",IF(G248&lt;=39,"F"))))))</f>
        <v>A</v>
      </c>
      <c r="K248" s="33" t="str">
        <f>IF(G248&gt;=70,"EXCELLENT",IF(G248&gt;=60,"V.GOOD",IF(G248&gt;=50,"GOOD",IF(G248&gt;=45,"PASS",IF(G248&gt;=40,"FAIR",IF(G248&lt;=39,"FAIL"))))))</f>
        <v>EXCELLENT</v>
      </c>
    </row>
    <row r="249" spans="1:11" s="3" customFormat="1" ht="41.25" customHeight="1" x14ac:dyDescent="0.4">
      <c r="A249" s="54" t="s">
        <v>7</v>
      </c>
      <c r="B249" s="32">
        <v>10</v>
      </c>
      <c r="C249" s="32">
        <v>10</v>
      </c>
      <c r="D249" s="32">
        <v>20</v>
      </c>
      <c r="E249" s="32">
        <v>20</v>
      </c>
      <c r="F249" s="32">
        <v>33</v>
      </c>
      <c r="G249" s="32">
        <f t="shared" si="12"/>
        <v>93</v>
      </c>
      <c r="H249" s="38">
        <v>60.8</v>
      </c>
      <c r="I249" s="32" t="s">
        <v>113</v>
      </c>
      <c r="J249" s="32" t="str">
        <f t="shared" ref="J249:J257" si="13">IF(G249&gt;=70,"A",IF(G249&gt;=60,"B",IF(G249&gt;=50,"C",IF(G249&gt;=45,"D",IF(G249&gt;=40,"E",IF(G249&lt;=39,"F"))))))</f>
        <v>A</v>
      </c>
      <c r="K249" s="33" t="str">
        <f t="shared" ref="K249:K257" si="14">IF(G249&gt;=70,"EXCELLENT",IF(G249&gt;=60,"V.GOOD",IF(G249&gt;=50,"GOOD",IF(G249&gt;=45,"PASS",IF(G249&gt;=40,"FAIR",IF(G249&lt;=39,"FAIL"))))))</f>
        <v>EXCELLENT</v>
      </c>
    </row>
    <row r="250" spans="1:11" s="3" customFormat="1" ht="41.25" customHeight="1" x14ac:dyDescent="0.4">
      <c r="A250" s="54" t="s">
        <v>157</v>
      </c>
      <c r="B250" s="32">
        <v>6</v>
      </c>
      <c r="C250" s="32">
        <v>4</v>
      </c>
      <c r="D250" s="32">
        <v>14</v>
      </c>
      <c r="E250" s="32">
        <v>12</v>
      </c>
      <c r="F250" s="32">
        <v>24</v>
      </c>
      <c r="G250" s="32">
        <f t="shared" si="12"/>
        <v>60</v>
      </c>
      <c r="H250" s="38">
        <v>57.6</v>
      </c>
      <c r="I250" s="30" t="s">
        <v>114</v>
      </c>
      <c r="J250" s="32" t="str">
        <f t="shared" si="13"/>
        <v>B</v>
      </c>
      <c r="K250" s="33" t="str">
        <f t="shared" si="14"/>
        <v>V.GOOD</v>
      </c>
    </row>
    <row r="251" spans="1:11" s="3" customFormat="1" ht="41.25" customHeight="1" x14ac:dyDescent="0.4">
      <c r="A251" s="54" t="s">
        <v>158</v>
      </c>
      <c r="B251" s="32">
        <v>10</v>
      </c>
      <c r="C251" s="32">
        <v>10</v>
      </c>
      <c r="D251" s="32">
        <v>14</v>
      </c>
      <c r="E251" s="32">
        <v>14</v>
      </c>
      <c r="F251" s="32">
        <v>15</v>
      </c>
      <c r="G251" s="32">
        <f t="shared" si="12"/>
        <v>63</v>
      </c>
      <c r="H251" s="38">
        <v>61</v>
      </c>
      <c r="I251" s="30" t="s">
        <v>114</v>
      </c>
      <c r="J251" s="32" t="str">
        <f t="shared" si="13"/>
        <v>B</v>
      </c>
      <c r="K251" s="33" t="str">
        <f t="shared" si="14"/>
        <v>V.GOOD</v>
      </c>
    </row>
    <row r="252" spans="1:11" s="3" customFormat="1" ht="41.25" customHeight="1" x14ac:dyDescent="0.4">
      <c r="A252" s="54" t="s">
        <v>159</v>
      </c>
      <c r="B252" s="32">
        <v>10</v>
      </c>
      <c r="C252" s="32">
        <v>10</v>
      </c>
      <c r="D252" s="32">
        <v>16</v>
      </c>
      <c r="E252" s="32">
        <v>12</v>
      </c>
      <c r="F252" s="32">
        <v>25</v>
      </c>
      <c r="G252" s="32">
        <f t="shared" si="12"/>
        <v>73</v>
      </c>
      <c r="H252" s="38">
        <v>54.8</v>
      </c>
      <c r="I252" s="32" t="s">
        <v>113</v>
      </c>
      <c r="J252" s="32" t="str">
        <f t="shared" si="13"/>
        <v>A</v>
      </c>
      <c r="K252" s="33" t="str">
        <f t="shared" si="14"/>
        <v>EXCELLENT</v>
      </c>
    </row>
    <row r="253" spans="1:11" s="3" customFormat="1" ht="41.25" customHeight="1" x14ac:dyDescent="0.4">
      <c r="A253" s="54" t="s">
        <v>13</v>
      </c>
      <c r="B253" s="32">
        <v>7</v>
      </c>
      <c r="C253" s="32">
        <v>9</v>
      </c>
      <c r="D253" s="32">
        <v>12</v>
      </c>
      <c r="E253" s="32">
        <v>14</v>
      </c>
      <c r="F253" s="32">
        <v>31</v>
      </c>
      <c r="G253" s="32">
        <f t="shared" si="12"/>
        <v>73</v>
      </c>
      <c r="H253" s="38">
        <v>62.5</v>
      </c>
      <c r="I253" s="30" t="s">
        <v>114</v>
      </c>
      <c r="J253" s="32" t="str">
        <f t="shared" si="13"/>
        <v>A</v>
      </c>
      <c r="K253" s="33" t="str">
        <f t="shared" si="14"/>
        <v>EXCELLENT</v>
      </c>
    </row>
    <row r="254" spans="1:11" s="3" customFormat="1" ht="41.25" customHeight="1" x14ac:dyDescent="0.4">
      <c r="A254" s="54" t="s">
        <v>160</v>
      </c>
      <c r="B254" s="32">
        <v>9</v>
      </c>
      <c r="C254" s="32">
        <v>10</v>
      </c>
      <c r="D254" s="32">
        <v>18</v>
      </c>
      <c r="E254" s="32">
        <v>18</v>
      </c>
      <c r="F254" s="32">
        <v>23</v>
      </c>
      <c r="G254" s="32">
        <f t="shared" si="12"/>
        <v>78</v>
      </c>
      <c r="H254" s="38">
        <v>61.8</v>
      </c>
      <c r="I254" s="30" t="s">
        <v>114</v>
      </c>
      <c r="J254" s="32" t="str">
        <f t="shared" si="13"/>
        <v>A</v>
      </c>
      <c r="K254" s="33" t="str">
        <f t="shared" si="14"/>
        <v>EXCELLENT</v>
      </c>
    </row>
    <row r="255" spans="1:11" s="3" customFormat="1" ht="41.25" customHeight="1" x14ac:dyDescent="0.4">
      <c r="A255" s="54" t="s">
        <v>161</v>
      </c>
      <c r="B255" s="32">
        <v>8</v>
      </c>
      <c r="C255" s="32">
        <v>8</v>
      </c>
      <c r="D255" s="32">
        <v>18</v>
      </c>
      <c r="E255" s="32">
        <v>20</v>
      </c>
      <c r="F255" s="32">
        <v>39</v>
      </c>
      <c r="G255" s="32">
        <f t="shared" si="12"/>
        <v>93</v>
      </c>
      <c r="H255" s="38">
        <v>68.2</v>
      </c>
      <c r="I255" s="32" t="s">
        <v>113</v>
      </c>
      <c r="J255" s="32" t="str">
        <f t="shared" si="13"/>
        <v>A</v>
      </c>
      <c r="K255" s="33" t="str">
        <f t="shared" si="14"/>
        <v>EXCELLENT</v>
      </c>
    </row>
    <row r="256" spans="1:11" s="3" customFormat="1" ht="41.25" customHeight="1" x14ac:dyDescent="0.4">
      <c r="A256" s="54" t="s">
        <v>162</v>
      </c>
      <c r="B256" s="32">
        <v>10</v>
      </c>
      <c r="C256" s="32">
        <v>10</v>
      </c>
      <c r="D256" s="32">
        <v>20</v>
      </c>
      <c r="E256" s="32">
        <v>18</v>
      </c>
      <c r="F256" s="32">
        <v>37</v>
      </c>
      <c r="G256" s="32">
        <f t="shared" si="12"/>
        <v>95</v>
      </c>
      <c r="H256" s="38">
        <v>82.4</v>
      </c>
      <c r="I256" s="30" t="s">
        <v>113</v>
      </c>
      <c r="J256" s="32" t="str">
        <f t="shared" si="13"/>
        <v>A</v>
      </c>
      <c r="K256" s="33" t="str">
        <f t="shared" si="14"/>
        <v>EXCELLENT</v>
      </c>
    </row>
    <row r="257" spans="1:11" s="3" customFormat="1" ht="41.25" customHeight="1" x14ac:dyDescent="0.4">
      <c r="A257" s="54" t="s">
        <v>163</v>
      </c>
      <c r="B257" s="32">
        <v>8</v>
      </c>
      <c r="C257" s="32">
        <v>8</v>
      </c>
      <c r="D257" s="32">
        <v>15</v>
      </c>
      <c r="E257" s="32">
        <v>15</v>
      </c>
      <c r="F257" s="32">
        <v>35</v>
      </c>
      <c r="G257" s="32">
        <f t="shared" si="12"/>
        <v>81</v>
      </c>
      <c r="H257" s="38">
        <v>70.8</v>
      </c>
      <c r="I257" s="30" t="s">
        <v>113</v>
      </c>
      <c r="J257" s="32" t="str">
        <f t="shared" si="13"/>
        <v>A</v>
      </c>
      <c r="K257" s="33" t="str">
        <f t="shared" si="14"/>
        <v>EXCELLENT</v>
      </c>
    </row>
    <row r="258" spans="1:11" s="3" customFormat="1" ht="41.25" customHeight="1" x14ac:dyDescent="0.4">
      <c r="A258" s="55"/>
      <c r="B258" s="32"/>
      <c r="C258" s="32"/>
      <c r="D258" s="32"/>
      <c r="E258" s="32"/>
      <c r="F258" s="32"/>
      <c r="G258" s="32"/>
      <c r="H258" s="38"/>
      <c r="I258" s="32"/>
      <c r="J258" s="32"/>
      <c r="K258" s="33"/>
    </row>
    <row r="259" spans="1:11" s="3" customFormat="1" ht="41.25" customHeight="1" x14ac:dyDescent="0.4">
      <c r="A259" s="55"/>
      <c r="B259" s="32"/>
      <c r="C259" s="32"/>
      <c r="D259" s="32"/>
      <c r="E259" s="32"/>
      <c r="F259" s="32"/>
      <c r="G259" s="32"/>
      <c r="H259" s="38"/>
      <c r="I259" s="30"/>
      <c r="J259" s="32"/>
      <c r="K259" s="33"/>
    </row>
    <row r="260" spans="1:11" s="3" customFormat="1" ht="41.25" customHeight="1" x14ac:dyDescent="0.4">
      <c r="A260" s="55"/>
      <c r="B260" s="32"/>
      <c r="C260" s="32"/>
      <c r="D260" s="32"/>
      <c r="E260" s="32"/>
      <c r="F260" s="32"/>
      <c r="G260" s="32"/>
      <c r="H260" s="38"/>
      <c r="I260" s="30"/>
      <c r="J260" s="32"/>
      <c r="K260" s="33"/>
    </row>
    <row r="261" spans="1:11" s="3" customFormat="1" ht="41.25" customHeight="1" x14ac:dyDescent="0.4">
      <c r="A261" s="55"/>
      <c r="B261" s="32"/>
      <c r="C261" s="32"/>
      <c r="D261" s="32"/>
      <c r="E261" s="32"/>
      <c r="F261" s="32"/>
      <c r="G261" s="32"/>
      <c r="H261" s="38"/>
      <c r="I261" s="32"/>
      <c r="J261" s="32"/>
      <c r="K261" s="33"/>
    </row>
    <row r="262" spans="1:11" s="3" customFormat="1" ht="41.25" customHeight="1" x14ac:dyDescent="0.4">
      <c r="A262" s="55"/>
      <c r="B262" s="32"/>
      <c r="C262" s="32"/>
      <c r="D262" s="32"/>
      <c r="E262" s="32"/>
      <c r="F262" s="32"/>
      <c r="G262" s="32"/>
      <c r="H262" s="38"/>
      <c r="I262" s="30"/>
      <c r="J262" s="32"/>
      <c r="K262" s="33"/>
    </row>
    <row r="263" spans="1:11" s="3" customFormat="1" ht="41.25" customHeight="1" x14ac:dyDescent="0.4">
      <c r="A263" s="55"/>
      <c r="B263" s="32"/>
      <c r="C263" s="32"/>
      <c r="D263" s="32"/>
      <c r="E263" s="32"/>
      <c r="F263" s="32"/>
      <c r="G263" s="32"/>
      <c r="H263" s="38"/>
      <c r="I263" s="30"/>
      <c r="J263" s="32"/>
      <c r="K263" s="33"/>
    </row>
    <row r="264" spans="1:11" s="3" customFormat="1" ht="41.25" customHeight="1" x14ac:dyDescent="0.4">
      <c r="A264" s="55"/>
      <c r="B264" s="32"/>
      <c r="C264" s="32"/>
      <c r="D264" s="32"/>
      <c r="E264" s="32"/>
      <c r="F264" s="32"/>
      <c r="G264" s="32"/>
      <c r="H264" s="38"/>
      <c r="I264" s="32"/>
      <c r="J264" s="32"/>
      <c r="K264" s="33"/>
    </row>
    <row r="265" spans="1:11" s="3" customFormat="1" ht="41.25" customHeight="1" x14ac:dyDescent="0.4">
      <c r="A265" s="4"/>
      <c r="B265" s="32"/>
      <c r="C265" s="32"/>
      <c r="D265" s="32"/>
      <c r="E265" s="32"/>
      <c r="F265" s="32"/>
      <c r="G265" s="32"/>
      <c r="H265" s="24"/>
      <c r="I265" s="24"/>
      <c r="J265" s="24"/>
      <c r="K265" s="34"/>
    </row>
    <row r="266" spans="1:11" s="3" customFormat="1" ht="41.25" customHeight="1" x14ac:dyDescent="0.4">
      <c r="A266" s="4"/>
      <c r="B266" s="32"/>
      <c r="C266" s="32"/>
      <c r="D266" s="32"/>
      <c r="E266" s="32"/>
      <c r="F266" s="32"/>
      <c r="G266" s="32"/>
      <c r="H266" s="24"/>
      <c r="I266" s="24"/>
      <c r="J266" s="24"/>
      <c r="K266" s="34"/>
    </row>
    <row r="267" spans="1:11" s="3" customFormat="1" ht="31.5" customHeight="1" x14ac:dyDescent="0.35">
      <c r="A267" s="5"/>
    </row>
    <row r="268" spans="1:11" s="3" customFormat="1" ht="31.5" customHeight="1" x14ac:dyDescent="0.45">
      <c r="A268" s="53" t="s">
        <v>58</v>
      </c>
      <c r="B268" s="35">
        <f>SUM(G248:G264)</f>
        <v>793</v>
      </c>
      <c r="C268" s="21"/>
      <c r="D268" s="21"/>
      <c r="E268" s="36"/>
      <c r="F268" s="62" t="s">
        <v>49</v>
      </c>
      <c r="G268" s="62"/>
      <c r="H268" s="63">
        <f>B268</f>
        <v>793</v>
      </c>
      <c r="I268" s="63"/>
      <c r="J268" s="64" t="s">
        <v>50</v>
      </c>
      <c r="K268" s="65">
        <f>H268/17</f>
        <v>46.647058823529413</v>
      </c>
    </row>
    <row r="269" spans="1:11" s="3" customFormat="1" ht="31.5" customHeight="1" x14ac:dyDescent="0.45">
      <c r="A269" s="36"/>
      <c r="B269" s="21"/>
      <c r="C269" s="21"/>
      <c r="D269" s="21"/>
      <c r="E269" s="36"/>
      <c r="F269" s="36"/>
      <c r="G269" s="36"/>
      <c r="H269" s="62">
        <v>17</v>
      </c>
      <c r="I269" s="62"/>
      <c r="J269" s="64"/>
      <c r="K269" s="65"/>
    </row>
    <row r="270" spans="1:11" s="3" customFormat="1" ht="31.5" customHeight="1" x14ac:dyDescent="0.35">
      <c r="A270" s="5"/>
      <c r="E270" s="5"/>
      <c r="F270" s="5"/>
      <c r="G270" s="5"/>
      <c r="H270" s="7"/>
      <c r="I270" s="7"/>
      <c r="J270" s="11"/>
      <c r="K270" s="12"/>
    </row>
    <row r="271" spans="1:11" s="3" customFormat="1" ht="33.75" customHeight="1" x14ac:dyDescent="0.35">
      <c r="A271" s="5"/>
      <c r="D271" s="66" t="s">
        <v>30</v>
      </c>
      <c r="E271" s="66"/>
      <c r="F271" s="66"/>
      <c r="G271" s="66"/>
      <c r="H271" s="66"/>
    </row>
    <row r="272" spans="1:11" s="3" customFormat="1" ht="33.75" customHeight="1" x14ac:dyDescent="0.35">
      <c r="A272" s="59" t="s">
        <v>31</v>
      </c>
      <c r="B272" s="60"/>
      <c r="C272" s="61"/>
      <c r="D272" s="40" t="s">
        <v>44</v>
      </c>
      <c r="E272" s="40" t="s">
        <v>45</v>
      </c>
      <c r="F272" s="40" t="s">
        <v>46</v>
      </c>
      <c r="G272" s="40" t="s">
        <v>47</v>
      </c>
      <c r="H272" s="40" t="s">
        <v>48</v>
      </c>
      <c r="I272" s="8"/>
      <c r="J272" s="10" t="s">
        <v>51</v>
      </c>
      <c r="K272" s="5"/>
    </row>
    <row r="273" spans="1:11" s="3" customFormat="1" ht="33.75" customHeight="1" x14ac:dyDescent="0.35">
      <c r="A273" s="58" t="s">
        <v>32</v>
      </c>
      <c r="B273" s="58"/>
      <c r="C273" s="58"/>
      <c r="D273" s="43" t="s">
        <v>125</v>
      </c>
      <c r="E273" s="6"/>
      <c r="F273" s="6"/>
      <c r="G273" s="6"/>
      <c r="H273" s="6"/>
      <c r="I273" s="8"/>
      <c r="J273" s="5" t="s">
        <v>52</v>
      </c>
      <c r="K273" s="5"/>
    </row>
    <row r="274" spans="1:11" s="3" customFormat="1" ht="33.75" customHeight="1" x14ac:dyDescent="0.35">
      <c r="A274" s="58" t="s">
        <v>33</v>
      </c>
      <c r="B274" s="58"/>
      <c r="C274" s="58"/>
      <c r="D274" s="43" t="s">
        <v>125</v>
      </c>
      <c r="E274" s="6"/>
      <c r="F274" s="6"/>
      <c r="G274" s="6"/>
      <c r="H274" s="6"/>
      <c r="I274" s="8"/>
      <c r="J274" s="5" t="s">
        <v>53</v>
      </c>
      <c r="K274" s="5"/>
    </row>
    <row r="275" spans="1:11" s="3" customFormat="1" ht="33.75" customHeight="1" x14ac:dyDescent="0.35">
      <c r="A275" s="58" t="s">
        <v>34</v>
      </c>
      <c r="B275" s="58"/>
      <c r="C275" s="58"/>
      <c r="D275" s="43" t="s">
        <v>125</v>
      </c>
      <c r="E275" s="6"/>
      <c r="F275" s="6"/>
      <c r="G275" s="6"/>
      <c r="H275" s="6"/>
      <c r="I275" s="8"/>
      <c r="J275" s="5" t="s">
        <v>54</v>
      </c>
      <c r="K275" s="5"/>
    </row>
    <row r="276" spans="1:11" s="3" customFormat="1" ht="33.75" customHeight="1" x14ac:dyDescent="0.35">
      <c r="A276" s="58" t="s">
        <v>35</v>
      </c>
      <c r="B276" s="58"/>
      <c r="C276" s="58"/>
      <c r="D276" s="43" t="s">
        <v>125</v>
      </c>
      <c r="E276" s="6"/>
      <c r="F276" s="6"/>
      <c r="G276" s="6"/>
      <c r="H276" s="6"/>
      <c r="I276" s="8"/>
      <c r="J276" s="5" t="s">
        <v>55</v>
      </c>
      <c r="K276" s="5"/>
    </row>
    <row r="277" spans="1:11" s="3" customFormat="1" ht="33.75" customHeight="1" x14ac:dyDescent="0.35">
      <c r="A277" s="58" t="s">
        <v>36</v>
      </c>
      <c r="B277" s="58"/>
      <c r="C277" s="58"/>
      <c r="D277" s="43" t="s">
        <v>125</v>
      </c>
      <c r="E277" s="6"/>
      <c r="F277" s="6"/>
      <c r="G277" s="6"/>
      <c r="H277" s="6"/>
      <c r="I277" s="8"/>
      <c r="J277" s="5" t="s">
        <v>56</v>
      </c>
      <c r="K277" s="5"/>
    </row>
    <row r="278" spans="1:11" s="3" customFormat="1" ht="33.75" customHeight="1" x14ac:dyDescent="0.35">
      <c r="A278" s="58" t="s">
        <v>37</v>
      </c>
      <c r="B278" s="58"/>
      <c r="C278" s="58"/>
      <c r="D278" s="43" t="s">
        <v>125</v>
      </c>
      <c r="E278" s="6"/>
      <c r="F278" s="6"/>
      <c r="G278" s="6"/>
      <c r="H278" s="6"/>
      <c r="I278" s="8"/>
      <c r="J278" s="5" t="s">
        <v>57</v>
      </c>
      <c r="K278" s="5"/>
    </row>
    <row r="279" spans="1:11" s="3" customFormat="1" ht="33.75" customHeight="1" x14ac:dyDescent="0.35">
      <c r="A279" s="58" t="s">
        <v>38</v>
      </c>
      <c r="B279" s="58"/>
      <c r="C279" s="58"/>
      <c r="D279" s="43" t="s">
        <v>125</v>
      </c>
      <c r="E279" s="6"/>
      <c r="F279" s="6"/>
      <c r="G279" s="6"/>
      <c r="H279" s="6"/>
      <c r="I279" s="8"/>
    </row>
    <row r="280" spans="1:11" s="3" customFormat="1" ht="33.75" customHeight="1" x14ac:dyDescent="0.35">
      <c r="A280" s="58" t="s">
        <v>39</v>
      </c>
      <c r="B280" s="58"/>
      <c r="C280" s="58"/>
      <c r="D280" s="43" t="s">
        <v>125</v>
      </c>
      <c r="E280" s="6"/>
      <c r="F280" s="6"/>
      <c r="G280" s="6"/>
      <c r="H280" s="6"/>
      <c r="I280" s="8"/>
    </row>
    <row r="281" spans="1:11" s="3" customFormat="1" ht="33.75" customHeight="1" x14ac:dyDescent="0.35">
      <c r="A281" s="58" t="s">
        <v>40</v>
      </c>
      <c r="B281" s="58"/>
      <c r="C281" s="58"/>
      <c r="D281" s="43" t="s">
        <v>125</v>
      </c>
      <c r="E281" s="6"/>
      <c r="F281" s="6"/>
      <c r="G281" s="6"/>
      <c r="H281" s="6"/>
      <c r="I281" s="8"/>
    </row>
    <row r="282" spans="1:11" s="3" customFormat="1" ht="33.75" customHeight="1" x14ac:dyDescent="0.35">
      <c r="A282" s="58" t="s">
        <v>41</v>
      </c>
      <c r="B282" s="58"/>
      <c r="C282" s="58"/>
      <c r="D282" s="43" t="s">
        <v>125</v>
      </c>
      <c r="E282" s="6"/>
      <c r="F282" s="6"/>
      <c r="G282" s="6"/>
      <c r="H282" s="6"/>
      <c r="I282" s="8"/>
    </row>
    <row r="283" spans="1:11" s="3" customFormat="1" ht="33.75" customHeight="1" x14ac:dyDescent="0.35">
      <c r="A283" s="58" t="s">
        <v>42</v>
      </c>
      <c r="B283" s="58"/>
      <c r="C283" s="58"/>
      <c r="D283" s="6"/>
      <c r="E283" s="43" t="s">
        <v>125</v>
      </c>
      <c r="F283" s="6"/>
      <c r="G283" s="6"/>
      <c r="H283" s="6"/>
      <c r="I283" s="8"/>
    </row>
    <row r="284" spans="1:11" s="3" customFormat="1" ht="33.75" customHeight="1" x14ac:dyDescent="0.35">
      <c r="A284" s="58" t="s">
        <v>43</v>
      </c>
      <c r="B284" s="58"/>
      <c r="C284" s="58"/>
      <c r="D284" s="43" t="s">
        <v>125</v>
      </c>
      <c r="E284" s="6"/>
      <c r="F284" s="6"/>
      <c r="G284" s="6"/>
      <c r="H284" s="6"/>
      <c r="I284" s="8"/>
    </row>
    <row r="285" spans="1:11" ht="52.5" customHeight="1" x14ac:dyDescent="0.25"/>
    <row r="286" spans="1:11" s="14" customFormat="1" ht="31.5" customHeight="1" x14ac:dyDescent="0.4">
      <c r="A286" s="16" t="s">
        <v>78</v>
      </c>
      <c r="B286" s="16"/>
      <c r="C286" s="71" t="s">
        <v>128</v>
      </c>
      <c r="D286" s="71"/>
      <c r="E286" s="71"/>
      <c r="F286" s="71"/>
      <c r="G286" s="71"/>
      <c r="H286" s="71"/>
      <c r="I286" s="71"/>
      <c r="J286" s="71"/>
      <c r="K286" s="15"/>
    </row>
    <row r="287" spans="1:11" s="14" customFormat="1" ht="42.75" customHeight="1" x14ac:dyDescent="0.4">
      <c r="A287" s="16" t="s">
        <v>80</v>
      </c>
      <c r="B287" s="16"/>
      <c r="C287" s="72" t="s">
        <v>109</v>
      </c>
      <c r="D287" s="72"/>
      <c r="E287" s="72"/>
      <c r="F287" s="72"/>
      <c r="G287" s="72"/>
      <c r="H287" s="72"/>
      <c r="I287" s="15"/>
      <c r="J287" s="15"/>
      <c r="K287" s="15"/>
    </row>
    <row r="288" spans="1:11" s="14" customFormat="1" ht="31.5" customHeight="1" x14ac:dyDescent="0.4">
      <c r="A288" s="16"/>
      <c r="B288" s="16"/>
      <c r="C288" s="17"/>
      <c r="D288" s="17"/>
      <c r="E288" s="17"/>
      <c r="F288" s="17"/>
      <c r="G288" s="17"/>
      <c r="H288" s="17"/>
      <c r="I288" s="15"/>
      <c r="J288" s="15"/>
      <c r="K288" s="15"/>
    </row>
    <row r="289" spans="1:11" s="14" customFormat="1" ht="31.5" customHeight="1" x14ac:dyDescent="0.4">
      <c r="A289" s="16" t="s">
        <v>81</v>
      </c>
      <c r="B289" s="16"/>
      <c r="C289" s="71" t="s">
        <v>79</v>
      </c>
      <c r="D289" s="71"/>
      <c r="E289" s="71"/>
      <c r="F289" s="71"/>
      <c r="G289" s="71"/>
      <c r="H289" s="71"/>
      <c r="I289" s="71"/>
      <c r="J289" s="71"/>
      <c r="K289" s="15"/>
    </row>
    <row r="290" spans="1:11" s="14" customFormat="1" ht="46.5" customHeight="1" x14ac:dyDescent="0.4">
      <c r="A290" s="16" t="s">
        <v>80</v>
      </c>
      <c r="B290" s="16"/>
      <c r="C290" s="72" t="s">
        <v>109</v>
      </c>
      <c r="D290" s="72"/>
      <c r="E290" s="72"/>
      <c r="F290" s="72"/>
      <c r="G290" s="72"/>
      <c r="H290" s="72"/>
      <c r="I290" s="15"/>
      <c r="J290" s="15"/>
      <c r="K290" s="15"/>
    </row>
    <row r="292" spans="1:11" ht="66" customHeight="1" x14ac:dyDescent="0.25">
      <c r="A292" s="91" t="s">
        <v>0</v>
      </c>
      <c r="B292" s="91"/>
      <c r="C292" s="91"/>
      <c r="D292" s="91"/>
      <c r="E292" s="91"/>
      <c r="F292" s="91"/>
      <c r="G292" s="91"/>
      <c r="H292" s="91"/>
      <c r="I292" s="91"/>
      <c r="J292" s="91"/>
      <c r="K292" s="91"/>
    </row>
    <row r="293" spans="1:11" ht="27.75" customHeight="1" x14ac:dyDescent="0.3">
      <c r="A293" s="88" t="s">
        <v>1</v>
      </c>
      <c r="B293" s="88"/>
      <c r="C293" s="88"/>
      <c r="D293" s="88"/>
      <c r="E293" s="88"/>
      <c r="F293" s="88"/>
      <c r="G293" s="88"/>
      <c r="H293" s="88"/>
      <c r="I293" s="88"/>
      <c r="J293" s="88"/>
      <c r="K293" s="88"/>
    </row>
    <row r="294" spans="1:11" ht="46.5" customHeight="1" x14ac:dyDescent="0.25">
      <c r="A294" s="89" t="s">
        <v>2</v>
      </c>
      <c r="B294" s="89"/>
      <c r="C294" s="89"/>
      <c r="D294" s="89"/>
      <c r="E294" s="89"/>
      <c r="F294" s="89"/>
      <c r="G294" s="89"/>
      <c r="H294" s="89"/>
      <c r="I294" s="89"/>
      <c r="J294" s="89"/>
      <c r="K294" s="89"/>
    </row>
    <row r="295" spans="1:11" ht="39" customHeight="1" x14ac:dyDescent="0.55000000000000004">
      <c r="A295" s="90" t="s">
        <v>149</v>
      </c>
      <c r="B295" s="90"/>
      <c r="C295" s="90"/>
      <c r="D295" s="90"/>
      <c r="E295" s="90"/>
      <c r="F295" s="90"/>
      <c r="G295" s="90"/>
      <c r="H295" s="90"/>
      <c r="I295" s="90"/>
      <c r="J295" s="90"/>
      <c r="K295" s="90"/>
    </row>
    <row r="296" spans="1:11" ht="31.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</row>
    <row r="297" spans="1:11" s="19" customFormat="1" ht="31.5" customHeight="1" x14ac:dyDescent="0.4">
      <c r="A297" s="18" t="s">
        <v>60</v>
      </c>
      <c r="B297" s="75" t="s">
        <v>147</v>
      </c>
      <c r="C297" s="75"/>
      <c r="D297" s="75"/>
      <c r="E297" s="75"/>
      <c r="F297" s="75"/>
      <c r="G297" s="18" t="s">
        <v>59</v>
      </c>
      <c r="H297" s="44" t="s">
        <v>96</v>
      </c>
      <c r="I297" s="18" t="s">
        <v>75</v>
      </c>
      <c r="J297" s="75" t="str">
        <f>J7</f>
        <v>SS 2</v>
      </c>
      <c r="K297" s="75"/>
    </row>
    <row r="298" spans="1:11" s="19" customFormat="1" ht="31.5" customHeight="1" x14ac:dyDescent="0.4">
      <c r="A298" s="18" t="s">
        <v>61</v>
      </c>
      <c r="B298" s="75" t="s">
        <v>143</v>
      </c>
      <c r="C298" s="75"/>
      <c r="D298" s="18" t="s">
        <v>68</v>
      </c>
      <c r="E298" s="75" t="s">
        <v>148</v>
      </c>
      <c r="F298" s="75"/>
      <c r="G298" s="75"/>
      <c r="H298" s="75"/>
      <c r="I298" s="18" t="s">
        <v>69</v>
      </c>
      <c r="J298" s="75" t="s">
        <v>91</v>
      </c>
      <c r="K298" s="75"/>
    </row>
    <row r="299" spans="1:11" s="19" customFormat="1" ht="35.25" customHeight="1" x14ac:dyDescent="0.4">
      <c r="A299" s="18" t="s">
        <v>63</v>
      </c>
      <c r="B299" s="44" t="str">
        <f>B9</f>
        <v>Second Term 24/25 Session</v>
      </c>
      <c r="C299" s="44"/>
      <c r="D299" s="44"/>
      <c r="E299" s="52"/>
      <c r="F299" s="18" t="s">
        <v>62</v>
      </c>
      <c r="H299" s="44">
        <f>H9</f>
        <v>3</v>
      </c>
      <c r="I299" s="18" t="s">
        <v>70</v>
      </c>
      <c r="J299" s="75"/>
      <c r="K299" s="75"/>
    </row>
    <row r="300" spans="1:11" s="19" customFormat="1" ht="39" customHeight="1" x14ac:dyDescent="0.4">
      <c r="A300" s="18" t="s">
        <v>71</v>
      </c>
      <c r="B300" s="20" t="str">
        <f>B10</f>
        <v>25th March, 2025</v>
      </c>
      <c r="C300" s="20"/>
      <c r="D300" s="20"/>
      <c r="E300" s="20"/>
      <c r="F300" s="18" t="s">
        <v>73</v>
      </c>
      <c r="G300" s="18"/>
      <c r="H300" s="23" t="str">
        <f>H10</f>
        <v>28th April, 2025</v>
      </c>
      <c r="I300" s="20"/>
      <c r="J300" s="20"/>
      <c r="K300" s="20"/>
    </row>
    <row r="301" spans="1:11" s="19" customFormat="1" ht="39.75" customHeight="1" x14ac:dyDescent="0.4">
      <c r="A301" s="18" t="s">
        <v>72</v>
      </c>
      <c r="B301" s="20"/>
      <c r="C301" s="76"/>
      <c r="D301" s="76"/>
      <c r="E301" s="76"/>
      <c r="F301" s="18" t="s">
        <v>74</v>
      </c>
      <c r="G301" s="18"/>
      <c r="H301" s="77"/>
      <c r="I301" s="77"/>
      <c r="J301" s="77"/>
      <c r="K301" s="77"/>
    </row>
    <row r="302" spans="1:11" s="19" customFormat="1" ht="21" customHeight="1" x14ac:dyDescent="0.4">
      <c r="A302" s="18"/>
      <c r="B302" s="20"/>
      <c r="C302" s="48"/>
      <c r="D302" s="48"/>
      <c r="E302" s="48"/>
      <c r="F302" s="18"/>
      <c r="G302" s="18"/>
      <c r="H302" s="49"/>
      <c r="I302" s="49"/>
      <c r="J302" s="49"/>
      <c r="K302" s="49"/>
    </row>
    <row r="303" spans="1:11" s="19" customFormat="1" ht="34.5" x14ac:dyDescent="0.45">
      <c r="A303" s="18"/>
      <c r="B303" s="57" t="s">
        <v>145</v>
      </c>
      <c r="C303" s="57"/>
      <c r="D303" s="57"/>
      <c r="E303" s="57"/>
      <c r="F303" s="57"/>
      <c r="G303" s="57"/>
      <c r="H303" s="57"/>
      <c r="I303" s="57"/>
      <c r="J303" s="57"/>
      <c r="K303" s="57"/>
    </row>
    <row r="304" spans="1:11" s="13" customFormat="1" ht="36.75" customHeight="1" x14ac:dyDescent="0.45">
      <c r="A304" s="14"/>
      <c r="B304" s="57" t="s">
        <v>5</v>
      </c>
      <c r="C304" s="57"/>
      <c r="D304" s="57"/>
      <c r="E304" s="57"/>
      <c r="F304" s="57"/>
      <c r="G304" s="57"/>
      <c r="H304" s="57"/>
      <c r="I304" s="57"/>
      <c r="J304" s="57"/>
      <c r="K304" s="57"/>
    </row>
    <row r="305" spans="1:11" s="13" customFormat="1" ht="31.5" customHeight="1" x14ac:dyDescent="0.4">
      <c r="B305" s="67" t="s">
        <v>22</v>
      </c>
      <c r="C305" s="78"/>
      <c r="D305" s="78"/>
      <c r="E305" s="78"/>
      <c r="F305" s="46" t="s">
        <v>24</v>
      </c>
      <c r="G305" s="79" t="s">
        <v>25</v>
      </c>
      <c r="H305" s="81" t="s">
        <v>27</v>
      </c>
      <c r="I305" s="84" t="s">
        <v>66</v>
      </c>
      <c r="J305" s="85"/>
      <c r="K305" s="85" t="s">
        <v>29</v>
      </c>
    </row>
    <row r="306" spans="1:11" s="13" customFormat="1" ht="31.5" customHeight="1" x14ac:dyDescent="0.4">
      <c r="B306" s="67" t="s">
        <v>76</v>
      </c>
      <c r="C306" s="68"/>
      <c r="D306" s="25" t="s">
        <v>77</v>
      </c>
      <c r="E306" s="26" t="s">
        <v>77</v>
      </c>
      <c r="F306" s="27" t="s">
        <v>23</v>
      </c>
      <c r="G306" s="80"/>
      <c r="H306" s="82"/>
      <c r="I306" s="84"/>
      <c r="J306" s="86"/>
      <c r="K306" s="86"/>
    </row>
    <row r="307" spans="1:11" s="13" customFormat="1" ht="31.5" customHeight="1" x14ac:dyDescent="0.4">
      <c r="B307" s="69">
        <v>0.05</v>
      </c>
      <c r="C307" s="69">
        <v>0.05</v>
      </c>
      <c r="D307" s="69">
        <v>0.1</v>
      </c>
      <c r="E307" s="69">
        <v>0.1</v>
      </c>
      <c r="F307" s="73">
        <v>0.7</v>
      </c>
      <c r="G307" s="50" t="s">
        <v>26</v>
      </c>
      <c r="H307" s="83"/>
      <c r="I307" s="79"/>
      <c r="J307" s="86"/>
      <c r="K307" s="86"/>
    </row>
    <row r="308" spans="1:11" s="13" customFormat="1" ht="31.5" customHeight="1" x14ac:dyDescent="0.4">
      <c r="A308" s="22" t="s">
        <v>4</v>
      </c>
      <c r="B308" s="70"/>
      <c r="C308" s="70"/>
      <c r="D308" s="70"/>
      <c r="E308" s="70"/>
      <c r="F308" s="74"/>
      <c r="G308" s="28">
        <v>1</v>
      </c>
      <c r="H308" s="27" t="s">
        <v>28</v>
      </c>
      <c r="I308" s="41" t="s">
        <v>65</v>
      </c>
      <c r="J308" s="45" t="s">
        <v>67</v>
      </c>
      <c r="K308" s="87"/>
    </row>
    <row r="309" spans="1:11" s="3" customFormat="1" ht="41.25" customHeight="1" x14ac:dyDescent="0.4">
      <c r="A309" s="54" t="s">
        <v>6</v>
      </c>
      <c r="B309" s="32">
        <v>5</v>
      </c>
      <c r="C309" s="32">
        <v>8</v>
      </c>
      <c r="D309" s="32">
        <v>10</v>
      </c>
      <c r="E309" s="32">
        <v>8</v>
      </c>
      <c r="F309" s="32">
        <v>20</v>
      </c>
      <c r="G309" s="30">
        <f t="shared" ref="G309:G318" si="15">SUM(B309:F309)</f>
        <v>51</v>
      </c>
      <c r="H309" s="37">
        <v>60</v>
      </c>
      <c r="I309" s="30" t="s">
        <v>121</v>
      </c>
      <c r="J309" s="32" t="str">
        <f>IF(G309&gt;=70,"A",IF(G309&gt;=60,"B",IF(G309&gt;=50,"C",IF(G309&gt;=45,"D",IF(G309&gt;=40,"E",IF(G309&lt;=39,"F"))))))</f>
        <v>C</v>
      </c>
      <c r="K309" s="33" t="str">
        <f>IF(G309&gt;=70,"EXCELLENT",IF(G309&gt;=60,"V.GOOD",IF(G309&gt;=50,"GOOD",IF(G309&gt;=45,"PASS",IF(G309&gt;=40,"FAIR",IF(G309&lt;=39,"FAIL"))))))</f>
        <v>GOOD</v>
      </c>
    </row>
    <row r="310" spans="1:11" s="3" customFormat="1" ht="41.25" customHeight="1" x14ac:dyDescent="0.4">
      <c r="A310" s="54" t="s">
        <v>7</v>
      </c>
      <c r="B310" s="32">
        <v>8</v>
      </c>
      <c r="C310" s="32">
        <v>5</v>
      </c>
      <c r="D310" s="32">
        <v>7</v>
      </c>
      <c r="E310" s="32">
        <v>7</v>
      </c>
      <c r="F310" s="32">
        <v>10</v>
      </c>
      <c r="G310" s="32">
        <f t="shared" si="15"/>
        <v>37</v>
      </c>
      <c r="H310" s="38">
        <v>58.9</v>
      </c>
      <c r="I310" s="32" t="s">
        <v>123</v>
      </c>
      <c r="J310" s="32" t="str">
        <f t="shared" ref="J310:J318" si="16">IF(G310&gt;=70,"A",IF(G310&gt;=60,"B",IF(G310&gt;=50,"C",IF(G310&gt;=45,"D",IF(G310&gt;=40,"E",IF(G310&lt;=39,"F"))))))</f>
        <v>F</v>
      </c>
      <c r="K310" s="33" t="str">
        <f t="shared" ref="K310:K318" si="17">IF(G310&gt;=70,"EXCELLENT",IF(G310&gt;=60,"V.GOOD",IF(G310&gt;=50,"GOOD",IF(G310&gt;=45,"PASS",IF(G310&gt;=40,"FAIR",IF(G310&lt;=39,"FAIL"))))))</f>
        <v>FAIL</v>
      </c>
    </row>
    <row r="311" spans="1:11" s="3" customFormat="1" ht="41.25" customHeight="1" x14ac:dyDescent="0.4">
      <c r="A311" s="54" t="s">
        <v>157</v>
      </c>
      <c r="B311" s="32">
        <v>6</v>
      </c>
      <c r="C311" s="32">
        <v>6</v>
      </c>
      <c r="D311" s="32">
        <v>14</v>
      </c>
      <c r="E311" s="32">
        <v>10</v>
      </c>
      <c r="F311" s="32">
        <v>16</v>
      </c>
      <c r="G311" s="32">
        <f t="shared" si="15"/>
        <v>52</v>
      </c>
      <c r="H311" s="38">
        <v>51.8</v>
      </c>
      <c r="I311" s="32" t="s">
        <v>115</v>
      </c>
      <c r="J311" s="32" t="str">
        <f t="shared" si="16"/>
        <v>C</v>
      </c>
      <c r="K311" s="33" t="str">
        <f t="shared" si="17"/>
        <v>GOOD</v>
      </c>
    </row>
    <row r="312" spans="1:11" s="3" customFormat="1" ht="41.25" customHeight="1" x14ac:dyDescent="0.4">
      <c r="A312" s="54" t="s">
        <v>158</v>
      </c>
      <c r="B312" s="32">
        <v>10</v>
      </c>
      <c r="C312" s="32">
        <v>10</v>
      </c>
      <c r="D312" s="32">
        <v>10</v>
      </c>
      <c r="E312" s="32">
        <v>11</v>
      </c>
      <c r="F312" s="32">
        <v>20</v>
      </c>
      <c r="G312" s="32">
        <f t="shared" si="15"/>
        <v>61</v>
      </c>
      <c r="H312" s="38">
        <v>72.599999999999994</v>
      </c>
      <c r="I312" s="32" t="s">
        <v>124</v>
      </c>
      <c r="J312" s="32" t="str">
        <f t="shared" si="16"/>
        <v>B</v>
      </c>
      <c r="K312" s="33" t="str">
        <f t="shared" si="17"/>
        <v>V.GOOD</v>
      </c>
    </row>
    <row r="313" spans="1:11" s="3" customFormat="1" ht="41.25" customHeight="1" x14ac:dyDescent="0.4">
      <c r="A313" s="54" t="s">
        <v>159</v>
      </c>
      <c r="B313" s="32">
        <v>4</v>
      </c>
      <c r="C313" s="32">
        <v>5</v>
      </c>
      <c r="D313" s="32">
        <v>9</v>
      </c>
      <c r="E313" s="32">
        <v>12</v>
      </c>
      <c r="F313" s="32">
        <v>25</v>
      </c>
      <c r="G313" s="32">
        <f t="shared" si="15"/>
        <v>55</v>
      </c>
      <c r="H313" s="38">
        <v>71.400000000000006</v>
      </c>
      <c r="I313" s="32" t="s">
        <v>123</v>
      </c>
      <c r="J313" s="32" t="str">
        <f t="shared" si="16"/>
        <v>C</v>
      </c>
      <c r="K313" s="33" t="str">
        <f t="shared" si="17"/>
        <v>GOOD</v>
      </c>
    </row>
    <row r="314" spans="1:11" s="3" customFormat="1" ht="41.25" customHeight="1" x14ac:dyDescent="0.4">
      <c r="A314" s="54" t="s">
        <v>13</v>
      </c>
      <c r="B314" s="32">
        <v>5</v>
      </c>
      <c r="C314" s="32">
        <v>6</v>
      </c>
      <c r="D314" s="32">
        <v>10</v>
      </c>
      <c r="E314" s="32">
        <v>5</v>
      </c>
      <c r="F314" s="32">
        <v>20</v>
      </c>
      <c r="G314" s="32">
        <f t="shared" si="15"/>
        <v>46</v>
      </c>
      <c r="H314" s="38">
        <v>54.7</v>
      </c>
      <c r="I314" s="32" t="s">
        <v>120</v>
      </c>
      <c r="J314" s="32" t="str">
        <f t="shared" si="16"/>
        <v>D</v>
      </c>
      <c r="K314" s="33" t="str">
        <f t="shared" si="17"/>
        <v>PASS</v>
      </c>
    </row>
    <row r="315" spans="1:11" s="3" customFormat="1" ht="41.25" customHeight="1" x14ac:dyDescent="0.4">
      <c r="A315" s="54" t="s">
        <v>160</v>
      </c>
      <c r="B315" s="32">
        <v>10</v>
      </c>
      <c r="C315" s="32">
        <v>9</v>
      </c>
      <c r="D315" s="32">
        <v>11</v>
      </c>
      <c r="E315" s="32">
        <v>9</v>
      </c>
      <c r="F315" s="32">
        <v>23</v>
      </c>
      <c r="G315" s="32">
        <f t="shared" si="15"/>
        <v>62</v>
      </c>
      <c r="H315" s="38">
        <v>65.2</v>
      </c>
      <c r="I315" s="32" t="s">
        <v>118</v>
      </c>
      <c r="J315" s="32" t="str">
        <f t="shared" si="16"/>
        <v>B</v>
      </c>
      <c r="K315" s="33" t="str">
        <f t="shared" si="17"/>
        <v>V.GOOD</v>
      </c>
    </row>
    <row r="316" spans="1:11" s="3" customFormat="1" ht="41.25" customHeight="1" x14ac:dyDescent="0.4">
      <c r="A316" s="54" t="s">
        <v>161</v>
      </c>
      <c r="B316" s="32">
        <v>8</v>
      </c>
      <c r="C316" s="32">
        <v>9</v>
      </c>
      <c r="D316" s="32">
        <v>8</v>
      </c>
      <c r="E316" s="32">
        <v>12</v>
      </c>
      <c r="F316" s="32">
        <v>28</v>
      </c>
      <c r="G316" s="32">
        <f t="shared" si="15"/>
        <v>65</v>
      </c>
      <c r="H316" s="38">
        <v>71.25</v>
      </c>
      <c r="I316" s="32" t="s">
        <v>119</v>
      </c>
      <c r="J316" s="32" t="str">
        <f t="shared" si="16"/>
        <v>B</v>
      </c>
      <c r="K316" s="33" t="str">
        <f t="shared" si="17"/>
        <v>V.GOOD</v>
      </c>
    </row>
    <row r="317" spans="1:11" s="3" customFormat="1" ht="41.25" customHeight="1" x14ac:dyDescent="0.4">
      <c r="A317" s="54" t="s">
        <v>162</v>
      </c>
      <c r="B317" s="32">
        <v>10</v>
      </c>
      <c r="C317" s="32">
        <v>9</v>
      </c>
      <c r="D317" s="32">
        <v>17</v>
      </c>
      <c r="E317" s="32">
        <v>10</v>
      </c>
      <c r="F317" s="32">
        <v>33</v>
      </c>
      <c r="G317" s="32">
        <f t="shared" si="15"/>
        <v>79</v>
      </c>
      <c r="H317" s="38">
        <v>79.5</v>
      </c>
      <c r="I317" s="32" t="s">
        <v>119</v>
      </c>
      <c r="J317" s="32" t="str">
        <f t="shared" si="16"/>
        <v>A</v>
      </c>
      <c r="K317" s="33" t="str">
        <f t="shared" si="17"/>
        <v>EXCELLENT</v>
      </c>
    </row>
    <row r="318" spans="1:11" s="3" customFormat="1" ht="41.25" customHeight="1" x14ac:dyDescent="0.4">
      <c r="A318" s="54" t="s">
        <v>163</v>
      </c>
      <c r="B318" s="32">
        <v>7</v>
      </c>
      <c r="C318" s="32">
        <v>8</v>
      </c>
      <c r="D318" s="32">
        <v>15</v>
      </c>
      <c r="E318" s="32">
        <v>15</v>
      </c>
      <c r="F318" s="32">
        <v>10</v>
      </c>
      <c r="G318" s="32">
        <f t="shared" si="15"/>
        <v>55</v>
      </c>
      <c r="H318" s="38">
        <v>66.08</v>
      </c>
      <c r="I318" s="32" t="s">
        <v>123</v>
      </c>
      <c r="J318" s="32" t="str">
        <f t="shared" si="16"/>
        <v>C</v>
      </c>
      <c r="K318" s="33" t="str">
        <f t="shared" si="17"/>
        <v>GOOD</v>
      </c>
    </row>
    <row r="319" spans="1:11" s="3" customFormat="1" ht="41.25" customHeight="1" x14ac:dyDescent="0.4">
      <c r="A319" s="55"/>
      <c r="B319" s="32"/>
      <c r="C319" s="32"/>
      <c r="D319" s="32"/>
      <c r="E319" s="32"/>
      <c r="F319" s="32"/>
      <c r="G319" s="32"/>
      <c r="H319" s="38"/>
      <c r="I319" s="32"/>
      <c r="J319" s="32"/>
      <c r="K319" s="33"/>
    </row>
    <row r="320" spans="1:11" s="3" customFormat="1" ht="41.25" customHeight="1" x14ac:dyDescent="0.4">
      <c r="A320" s="55"/>
      <c r="B320" s="32"/>
      <c r="C320" s="32"/>
      <c r="D320" s="32"/>
      <c r="E320" s="32"/>
      <c r="F320" s="32"/>
      <c r="G320" s="32"/>
      <c r="H320" s="38"/>
      <c r="I320" s="32"/>
      <c r="J320" s="32"/>
      <c r="K320" s="33"/>
    </row>
    <row r="321" spans="1:11" s="3" customFormat="1" ht="41.25" customHeight="1" x14ac:dyDescent="0.4">
      <c r="A321" s="55"/>
      <c r="B321" s="32"/>
      <c r="C321" s="32"/>
      <c r="D321" s="32"/>
      <c r="E321" s="32"/>
      <c r="F321" s="32"/>
      <c r="G321" s="32"/>
      <c r="H321" s="38"/>
      <c r="I321" s="32"/>
      <c r="J321" s="32"/>
      <c r="K321" s="33"/>
    </row>
    <row r="322" spans="1:11" s="3" customFormat="1" ht="41.25" customHeight="1" x14ac:dyDescent="0.4">
      <c r="A322" s="55"/>
      <c r="B322" s="32"/>
      <c r="C322" s="32"/>
      <c r="D322" s="32"/>
      <c r="E322" s="32"/>
      <c r="F322" s="32"/>
      <c r="G322" s="32"/>
      <c r="H322" s="38"/>
      <c r="I322" s="32"/>
      <c r="J322" s="32"/>
      <c r="K322" s="33"/>
    </row>
    <row r="323" spans="1:11" s="3" customFormat="1" ht="41.25" customHeight="1" x14ac:dyDescent="0.4">
      <c r="A323" s="55"/>
      <c r="B323" s="32"/>
      <c r="C323" s="32"/>
      <c r="D323" s="32"/>
      <c r="E323" s="32"/>
      <c r="F323" s="32"/>
      <c r="G323" s="32"/>
      <c r="H323" s="38"/>
      <c r="I323" s="32"/>
      <c r="J323" s="32"/>
      <c r="K323" s="33"/>
    </row>
    <row r="324" spans="1:11" s="3" customFormat="1" ht="41.25" customHeight="1" x14ac:dyDescent="0.4">
      <c r="A324" s="55"/>
      <c r="B324" s="32"/>
      <c r="C324" s="32"/>
      <c r="D324" s="32"/>
      <c r="E324" s="32"/>
      <c r="F324" s="32"/>
      <c r="G324" s="32"/>
      <c r="H324" s="38"/>
      <c r="I324" s="32"/>
      <c r="J324" s="32"/>
      <c r="K324" s="33"/>
    </row>
    <row r="325" spans="1:11" s="3" customFormat="1" ht="41.25" customHeight="1" x14ac:dyDescent="0.4">
      <c r="A325" s="55"/>
      <c r="B325" s="32"/>
      <c r="C325" s="32"/>
      <c r="D325" s="32"/>
      <c r="E325" s="32"/>
      <c r="F325" s="32"/>
      <c r="G325" s="32"/>
      <c r="H325" s="38"/>
      <c r="I325" s="32"/>
      <c r="J325" s="32"/>
      <c r="K325" s="33"/>
    </row>
    <row r="326" spans="1:11" s="3" customFormat="1" ht="41.25" customHeight="1" x14ac:dyDescent="0.4">
      <c r="A326" s="4"/>
      <c r="B326" s="32"/>
      <c r="C326" s="32"/>
      <c r="D326" s="32"/>
      <c r="E326" s="32"/>
      <c r="F326" s="32"/>
      <c r="G326" s="32"/>
      <c r="H326" s="38"/>
      <c r="I326" s="32"/>
      <c r="J326" s="24"/>
      <c r="K326" s="34"/>
    </row>
    <row r="327" spans="1:11" s="3" customFormat="1" ht="41.25" customHeight="1" x14ac:dyDescent="0.4">
      <c r="A327" s="4"/>
      <c r="B327" s="32"/>
      <c r="C327" s="32"/>
      <c r="D327" s="32"/>
      <c r="E327" s="32"/>
      <c r="F327" s="32"/>
      <c r="G327" s="32"/>
      <c r="H327" s="38"/>
      <c r="I327" s="32"/>
      <c r="J327" s="24"/>
      <c r="K327" s="34"/>
    </row>
    <row r="328" spans="1:11" s="3" customFormat="1" ht="31.5" customHeight="1" x14ac:dyDescent="0.45">
      <c r="A328" s="36"/>
      <c r="B328" s="21"/>
      <c r="C328" s="21"/>
      <c r="D328" s="21"/>
      <c r="E328" s="21"/>
      <c r="F328" s="21"/>
      <c r="G328" s="21"/>
      <c r="H328" s="21"/>
      <c r="I328" s="21"/>
      <c r="J328" s="21"/>
      <c r="K328" s="21"/>
    </row>
    <row r="329" spans="1:11" s="3" customFormat="1" ht="31.5" customHeight="1" x14ac:dyDescent="0.45">
      <c r="A329" s="53" t="s">
        <v>58</v>
      </c>
      <c r="B329" s="35">
        <f>SUM(G309:G325)</f>
        <v>563</v>
      </c>
      <c r="C329" s="21"/>
      <c r="D329" s="21"/>
      <c r="E329" s="36"/>
      <c r="F329" s="62" t="s">
        <v>49</v>
      </c>
      <c r="G329" s="62"/>
      <c r="H329" s="63">
        <f>B329</f>
        <v>563</v>
      </c>
      <c r="I329" s="63"/>
      <c r="J329" s="64" t="s">
        <v>50</v>
      </c>
      <c r="K329" s="65">
        <f>H329/17</f>
        <v>33.117647058823529</v>
      </c>
    </row>
    <row r="330" spans="1:11" s="3" customFormat="1" ht="31.5" customHeight="1" x14ac:dyDescent="0.45">
      <c r="A330" s="36"/>
      <c r="B330" s="21"/>
      <c r="C330" s="21"/>
      <c r="D330" s="21"/>
      <c r="E330" s="36"/>
      <c r="F330" s="36"/>
      <c r="G330" s="36"/>
      <c r="H330" s="62">
        <v>17</v>
      </c>
      <c r="I330" s="62"/>
      <c r="J330" s="64"/>
      <c r="K330" s="65"/>
    </row>
    <row r="331" spans="1:11" s="3" customFormat="1" ht="31.5" customHeight="1" x14ac:dyDescent="0.35">
      <c r="A331" s="5"/>
      <c r="E331" s="5"/>
      <c r="F331" s="5"/>
      <c r="G331" s="5"/>
      <c r="H331" s="7"/>
      <c r="I331" s="7"/>
      <c r="J331" s="11"/>
      <c r="K331" s="12"/>
    </row>
    <row r="332" spans="1:11" s="3" customFormat="1" ht="33.75" customHeight="1" x14ac:dyDescent="0.35">
      <c r="A332" s="5"/>
      <c r="D332" s="66" t="s">
        <v>30</v>
      </c>
      <c r="E332" s="66"/>
      <c r="F332" s="66"/>
      <c r="G332" s="66"/>
      <c r="H332" s="66"/>
    </row>
    <row r="333" spans="1:11" s="3" customFormat="1" ht="33.75" customHeight="1" x14ac:dyDescent="0.35">
      <c r="A333" s="59" t="s">
        <v>31</v>
      </c>
      <c r="B333" s="60"/>
      <c r="C333" s="61"/>
      <c r="D333" s="40" t="s">
        <v>44</v>
      </c>
      <c r="E333" s="40" t="s">
        <v>45</v>
      </c>
      <c r="F333" s="40" t="s">
        <v>46</v>
      </c>
      <c r="G333" s="40" t="s">
        <v>47</v>
      </c>
      <c r="H333" s="40" t="s">
        <v>48</v>
      </c>
      <c r="I333" s="8"/>
      <c r="J333" s="10" t="s">
        <v>51</v>
      </c>
      <c r="K333" s="5"/>
    </row>
    <row r="334" spans="1:11" s="3" customFormat="1" ht="33.75" customHeight="1" x14ac:dyDescent="0.35">
      <c r="A334" s="58" t="s">
        <v>32</v>
      </c>
      <c r="B334" s="58"/>
      <c r="C334" s="58"/>
      <c r="D334" s="43" t="s">
        <v>125</v>
      </c>
      <c r="E334" s="6"/>
      <c r="F334" s="6"/>
      <c r="G334" s="6"/>
      <c r="H334" s="6"/>
      <c r="I334" s="8"/>
      <c r="J334" s="5" t="s">
        <v>52</v>
      </c>
      <c r="K334" s="5"/>
    </row>
    <row r="335" spans="1:11" s="3" customFormat="1" ht="33.75" customHeight="1" x14ac:dyDescent="0.35">
      <c r="A335" s="58" t="s">
        <v>33</v>
      </c>
      <c r="B335" s="58"/>
      <c r="C335" s="58"/>
      <c r="D335" s="43" t="s">
        <v>125</v>
      </c>
      <c r="E335" s="6"/>
      <c r="F335" s="6"/>
      <c r="G335" s="6"/>
      <c r="H335" s="6"/>
      <c r="I335" s="8"/>
      <c r="J335" s="5" t="s">
        <v>53</v>
      </c>
      <c r="K335" s="5"/>
    </row>
    <row r="336" spans="1:11" s="3" customFormat="1" ht="33.75" customHeight="1" x14ac:dyDescent="0.35">
      <c r="A336" s="58" t="s">
        <v>34</v>
      </c>
      <c r="B336" s="58"/>
      <c r="C336" s="58"/>
      <c r="D336" s="6"/>
      <c r="E336" s="6"/>
      <c r="F336" s="43" t="s">
        <v>125</v>
      </c>
      <c r="G336" s="6"/>
      <c r="H336" s="6"/>
      <c r="I336" s="8"/>
      <c r="J336" s="5" t="s">
        <v>54</v>
      </c>
      <c r="K336" s="5"/>
    </row>
    <row r="337" spans="1:11" s="3" customFormat="1" ht="33.75" customHeight="1" x14ac:dyDescent="0.35">
      <c r="A337" s="58" t="s">
        <v>35</v>
      </c>
      <c r="B337" s="58"/>
      <c r="C337" s="58"/>
      <c r="D337" s="6"/>
      <c r="E337" s="6"/>
      <c r="F337" s="43" t="s">
        <v>125</v>
      </c>
      <c r="G337" s="6"/>
      <c r="H337" s="6"/>
      <c r="I337" s="8"/>
      <c r="J337" s="5" t="s">
        <v>55</v>
      </c>
      <c r="K337" s="5"/>
    </row>
    <row r="338" spans="1:11" s="3" customFormat="1" ht="33.75" customHeight="1" x14ac:dyDescent="0.35">
      <c r="A338" s="58" t="s">
        <v>36</v>
      </c>
      <c r="B338" s="58"/>
      <c r="C338" s="58"/>
      <c r="D338" s="6"/>
      <c r="E338" s="43" t="s">
        <v>125</v>
      </c>
      <c r="F338" s="6"/>
      <c r="G338" s="6"/>
      <c r="H338" s="6"/>
      <c r="I338" s="8"/>
      <c r="J338" s="5" t="s">
        <v>56</v>
      </c>
      <c r="K338" s="5"/>
    </row>
    <row r="339" spans="1:11" s="3" customFormat="1" ht="33.75" customHeight="1" x14ac:dyDescent="0.35">
      <c r="A339" s="58" t="s">
        <v>37</v>
      </c>
      <c r="B339" s="58"/>
      <c r="C339" s="58"/>
      <c r="D339" s="6"/>
      <c r="E339" s="6"/>
      <c r="F339" s="43" t="s">
        <v>125</v>
      </c>
      <c r="G339" s="6"/>
      <c r="H339" s="6"/>
      <c r="I339" s="8"/>
      <c r="J339" s="5" t="s">
        <v>57</v>
      </c>
      <c r="K339" s="5"/>
    </row>
    <row r="340" spans="1:11" s="3" customFormat="1" ht="33.75" customHeight="1" x14ac:dyDescent="0.35">
      <c r="A340" s="58" t="s">
        <v>38</v>
      </c>
      <c r="B340" s="58"/>
      <c r="C340" s="58"/>
      <c r="D340" s="6"/>
      <c r="E340" s="43" t="s">
        <v>125</v>
      </c>
      <c r="F340" s="6"/>
      <c r="G340" s="6"/>
      <c r="H340" s="6"/>
      <c r="I340" s="8"/>
    </row>
    <row r="341" spans="1:11" s="3" customFormat="1" ht="33.75" customHeight="1" x14ac:dyDescent="0.35">
      <c r="A341" s="58" t="s">
        <v>39</v>
      </c>
      <c r="B341" s="58"/>
      <c r="C341" s="58"/>
      <c r="D341" s="43" t="s">
        <v>125</v>
      </c>
      <c r="E341" s="6"/>
      <c r="F341" s="6"/>
      <c r="G341" s="6"/>
      <c r="H341" s="6"/>
      <c r="I341" s="8"/>
    </row>
    <row r="342" spans="1:11" s="3" customFormat="1" ht="33.75" customHeight="1" x14ac:dyDescent="0.35">
      <c r="A342" s="58" t="s">
        <v>40</v>
      </c>
      <c r="B342" s="58"/>
      <c r="C342" s="58"/>
      <c r="D342" s="43" t="s">
        <v>125</v>
      </c>
      <c r="E342" s="6"/>
      <c r="F342" s="6"/>
      <c r="G342" s="6"/>
      <c r="H342" s="6"/>
      <c r="I342" s="8"/>
    </row>
    <row r="343" spans="1:11" s="3" customFormat="1" ht="33.75" customHeight="1" x14ac:dyDescent="0.35">
      <c r="A343" s="58" t="s">
        <v>41</v>
      </c>
      <c r="B343" s="58"/>
      <c r="C343" s="58"/>
      <c r="D343" s="43" t="s">
        <v>125</v>
      </c>
      <c r="E343" s="6"/>
      <c r="F343" s="6"/>
      <c r="G343" s="6"/>
      <c r="H343" s="6"/>
      <c r="I343" s="8"/>
    </row>
    <row r="344" spans="1:11" s="3" customFormat="1" ht="33.75" customHeight="1" x14ac:dyDescent="0.35">
      <c r="A344" s="58" t="s">
        <v>42</v>
      </c>
      <c r="B344" s="58"/>
      <c r="C344" s="58"/>
      <c r="D344" s="6"/>
      <c r="E344" s="43" t="s">
        <v>125</v>
      </c>
      <c r="F344" s="6"/>
      <c r="G344" s="6"/>
      <c r="H344" s="6"/>
      <c r="I344" s="8"/>
    </row>
    <row r="345" spans="1:11" s="3" customFormat="1" ht="33.75" customHeight="1" x14ac:dyDescent="0.35">
      <c r="A345" s="58" t="s">
        <v>43</v>
      </c>
      <c r="B345" s="58"/>
      <c r="C345" s="58"/>
      <c r="D345" s="6"/>
      <c r="E345" s="43" t="s">
        <v>125</v>
      </c>
      <c r="F345" s="6"/>
      <c r="G345" s="6"/>
      <c r="H345" s="6"/>
      <c r="I345" s="8"/>
    </row>
    <row r="346" spans="1:11" ht="54.75" customHeight="1" x14ac:dyDescent="0.25"/>
    <row r="347" spans="1:11" s="14" customFormat="1" ht="36.75" customHeight="1" x14ac:dyDescent="0.4">
      <c r="A347" s="16" t="s">
        <v>78</v>
      </c>
      <c r="B347" s="16"/>
      <c r="C347" s="71" t="s">
        <v>126</v>
      </c>
      <c r="D347" s="71"/>
      <c r="E347" s="71"/>
      <c r="F347" s="71"/>
      <c r="G347" s="71"/>
      <c r="H347" s="71"/>
      <c r="I347" s="71"/>
      <c r="J347" s="71"/>
      <c r="K347" s="15"/>
    </row>
    <row r="348" spans="1:11" s="14" customFormat="1" ht="42.75" customHeight="1" x14ac:dyDescent="0.4">
      <c r="A348" s="16" t="s">
        <v>80</v>
      </c>
      <c r="B348" s="16"/>
      <c r="C348" s="72" t="s">
        <v>109</v>
      </c>
      <c r="D348" s="72"/>
      <c r="E348" s="72"/>
      <c r="F348" s="72"/>
      <c r="G348" s="72"/>
      <c r="H348" s="72"/>
      <c r="I348" s="15"/>
      <c r="J348" s="15"/>
      <c r="K348" s="15"/>
    </row>
    <row r="349" spans="1:11" s="14" customFormat="1" ht="31.5" customHeight="1" x14ac:dyDescent="0.4">
      <c r="A349" s="16"/>
      <c r="B349" s="16"/>
      <c r="C349" s="17"/>
      <c r="D349" s="17"/>
      <c r="E349" s="17"/>
      <c r="F349" s="17"/>
      <c r="G349" s="17"/>
      <c r="H349" s="17"/>
      <c r="I349" s="15"/>
      <c r="J349" s="15"/>
      <c r="K349" s="15"/>
    </row>
    <row r="350" spans="1:11" s="14" customFormat="1" ht="31.5" customHeight="1" x14ac:dyDescent="0.4">
      <c r="A350" s="16" t="s">
        <v>81</v>
      </c>
      <c r="B350" s="16"/>
      <c r="C350" s="42" t="s">
        <v>130</v>
      </c>
      <c r="D350" s="42"/>
      <c r="E350" s="42"/>
      <c r="F350" s="42"/>
      <c r="G350" s="42"/>
      <c r="H350" s="42"/>
      <c r="I350" s="42"/>
      <c r="J350" s="42"/>
      <c r="K350" s="15"/>
    </row>
    <row r="351" spans="1:11" s="14" customFormat="1" ht="46.5" customHeight="1" x14ac:dyDescent="0.4">
      <c r="A351" s="16" t="s">
        <v>80</v>
      </c>
      <c r="B351" s="16"/>
      <c r="C351" s="72" t="s">
        <v>109</v>
      </c>
      <c r="D351" s="72"/>
      <c r="E351" s="72"/>
      <c r="F351" s="72"/>
      <c r="G351" s="72"/>
      <c r="H351" s="72"/>
      <c r="I351" s="15"/>
      <c r="J351" s="15"/>
      <c r="K351" s="15"/>
    </row>
    <row r="353" spans="1:11" ht="66" customHeight="1" x14ac:dyDescent="0.25">
      <c r="A353" s="91" t="s">
        <v>0</v>
      </c>
      <c r="B353" s="91"/>
      <c r="C353" s="91"/>
      <c r="D353" s="91"/>
      <c r="E353" s="91"/>
      <c r="F353" s="91"/>
      <c r="G353" s="91"/>
      <c r="H353" s="91"/>
      <c r="I353" s="91"/>
      <c r="J353" s="91"/>
      <c r="K353" s="91"/>
    </row>
    <row r="354" spans="1:11" ht="27.75" customHeight="1" x14ac:dyDescent="0.3">
      <c r="A354" s="88" t="s">
        <v>1</v>
      </c>
      <c r="B354" s="88"/>
      <c r="C354" s="88"/>
      <c r="D354" s="88"/>
      <c r="E354" s="88"/>
      <c r="F354" s="88"/>
      <c r="G354" s="88"/>
      <c r="H354" s="88"/>
      <c r="I354" s="88"/>
      <c r="J354" s="88"/>
      <c r="K354" s="88"/>
    </row>
    <row r="355" spans="1:11" ht="46.5" customHeight="1" x14ac:dyDescent="0.25">
      <c r="A355" s="89" t="s">
        <v>2</v>
      </c>
      <c r="B355" s="89"/>
      <c r="C355" s="89"/>
      <c r="D355" s="89"/>
      <c r="E355" s="89"/>
      <c r="F355" s="89"/>
      <c r="G355" s="89"/>
      <c r="H355" s="89"/>
      <c r="I355" s="89"/>
      <c r="J355" s="89"/>
      <c r="K355" s="89"/>
    </row>
    <row r="356" spans="1:11" ht="39" customHeight="1" x14ac:dyDescent="0.55000000000000004">
      <c r="A356" s="90" t="s">
        <v>149</v>
      </c>
      <c r="B356" s="90"/>
      <c r="C356" s="90"/>
      <c r="D356" s="90"/>
      <c r="E356" s="90"/>
      <c r="F356" s="90"/>
      <c r="G356" s="90"/>
      <c r="H356" s="90"/>
      <c r="I356" s="90"/>
      <c r="J356" s="90"/>
      <c r="K356" s="90"/>
    </row>
    <row r="357" spans="1:11" ht="31.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</row>
    <row r="358" spans="1:11" s="19" customFormat="1" ht="31.5" customHeight="1" x14ac:dyDescent="0.4">
      <c r="A358" s="18" t="s">
        <v>60</v>
      </c>
      <c r="B358" s="75" t="s">
        <v>150</v>
      </c>
      <c r="C358" s="75"/>
      <c r="D358" s="75"/>
      <c r="E358" s="75"/>
      <c r="F358" s="75"/>
      <c r="G358" s="18" t="s">
        <v>59</v>
      </c>
      <c r="H358" s="44" t="s">
        <v>98</v>
      </c>
      <c r="I358" s="18" t="s">
        <v>75</v>
      </c>
      <c r="J358" s="75" t="str">
        <f>J7</f>
        <v>SS 2</v>
      </c>
      <c r="K358" s="75"/>
    </row>
    <row r="359" spans="1:11" s="19" customFormat="1" ht="31.5" customHeight="1" x14ac:dyDescent="0.4">
      <c r="A359" s="18" t="s">
        <v>61</v>
      </c>
      <c r="B359" s="75" t="s">
        <v>84</v>
      </c>
      <c r="C359" s="75"/>
      <c r="D359" s="18" t="s">
        <v>68</v>
      </c>
      <c r="E359" s="75" t="s">
        <v>139</v>
      </c>
      <c r="F359" s="75"/>
      <c r="G359" s="75"/>
      <c r="H359" s="75"/>
      <c r="I359" s="18" t="s">
        <v>69</v>
      </c>
      <c r="J359" s="75" t="s">
        <v>91</v>
      </c>
      <c r="K359" s="75"/>
    </row>
    <row r="360" spans="1:11" s="19" customFormat="1" ht="35.25" customHeight="1" x14ac:dyDescent="0.4">
      <c r="A360" s="18" t="s">
        <v>63</v>
      </c>
      <c r="B360" s="44" t="s">
        <v>64</v>
      </c>
      <c r="C360" s="44"/>
      <c r="D360" s="44"/>
      <c r="E360" s="52"/>
      <c r="F360" s="18" t="s">
        <v>62</v>
      </c>
      <c r="H360" s="44">
        <f>H9</f>
        <v>3</v>
      </c>
      <c r="I360" s="18" t="s">
        <v>70</v>
      </c>
      <c r="J360" s="75"/>
      <c r="K360" s="75"/>
    </row>
    <row r="361" spans="1:11" s="19" customFormat="1" ht="39" customHeight="1" x14ac:dyDescent="0.4">
      <c r="A361" s="18" t="s">
        <v>71</v>
      </c>
      <c r="B361" s="20" t="str">
        <f>B10</f>
        <v>25th March, 2025</v>
      </c>
      <c r="C361" s="20"/>
      <c r="D361" s="20"/>
      <c r="E361" s="20"/>
      <c r="F361" s="18" t="s">
        <v>73</v>
      </c>
      <c r="G361" s="18"/>
      <c r="H361" s="23" t="str">
        <f>H10</f>
        <v>28th April, 2025</v>
      </c>
      <c r="I361" s="20"/>
      <c r="J361" s="20"/>
      <c r="K361" s="20"/>
    </row>
    <row r="362" spans="1:11" s="19" customFormat="1" ht="39.75" customHeight="1" x14ac:dyDescent="0.4">
      <c r="A362" s="18" t="s">
        <v>72</v>
      </c>
      <c r="B362" s="20"/>
      <c r="C362" s="76"/>
      <c r="D362" s="76"/>
      <c r="E362" s="76"/>
      <c r="F362" s="18" t="s">
        <v>74</v>
      </c>
      <c r="G362" s="18"/>
      <c r="H362" s="77"/>
      <c r="I362" s="77"/>
      <c r="J362" s="77"/>
      <c r="K362" s="77"/>
    </row>
    <row r="363" spans="1:11" s="19" customFormat="1" ht="21" customHeight="1" x14ac:dyDescent="0.4">
      <c r="A363" s="18"/>
      <c r="B363" s="20"/>
      <c r="C363" s="48"/>
      <c r="D363" s="48"/>
      <c r="E363" s="48"/>
      <c r="F363" s="18"/>
      <c r="G363" s="18"/>
      <c r="H363" s="49"/>
      <c r="I363" s="49"/>
      <c r="J363" s="49"/>
      <c r="K363" s="49"/>
    </row>
    <row r="364" spans="1:11" s="19" customFormat="1" ht="34.5" x14ac:dyDescent="0.45">
      <c r="A364" s="18"/>
      <c r="B364" s="57" t="s">
        <v>145</v>
      </c>
      <c r="C364" s="57"/>
      <c r="D364" s="57"/>
      <c r="E364" s="57"/>
      <c r="F364" s="57"/>
      <c r="G364" s="57"/>
      <c r="H364" s="57"/>
      <c r="I364" s="57"/>
      <c r="J364" s="57"/>
      <c r="K364" s="57"/>
    </row>
    <row r="365" spans="1:11" s="13" customFormat="1" ht="36.75" customHeight="1" x14ac:dyDescent="0.45">
      <c r="A365" s="14"/>
      <c r="B365" s="57" t="s">
        <v>5</v>
      </c>
      <c r="C365" s="57"/>
      <c r="D365" s="57"/>
      <c r="E365" s="57"/>
      <c r="F365" s="57"/>
      <c r="G365" s="57"/>
      <c r="H365" s="57"/>
      <c r="I365" s="57"/>
      <c r="J365" s="57"/>
      <c r="K365" s="57"/>
    </row>
    <row r="366" spans="1:11" s="13" customFormat="1" ht="31.5" customHeight="1" x14ac:dyDescent="0.4">
      <c r="B366" s="67" t="s">
        <v>22</v>
      </c>
      <c r="C366" s="78"/>
      <c r="D366" s="78"/>
      <c r="E366" s="78"/>
      <c r="F366" s="46" t="s">
        <v>24</v>
      </c>
      <c r="G366" s="79" t="s">
        <v>25</v>
      </c>
      <c r="H366" s="81" t="s">
        <v>27</v>
      </c>
      <c r="I366" s="84" t="s">
        <v>66</v>
      </c>
      <c r="J366" s="85"/>
      <c r="K366" s="85" t="s">
        <v>29</v>
      </c>
    </row>
    <row r="367" spans="1:11" s="13" customFormat="1" ht="31.5" customHeight="1" x14ac:dyDescent="0.4">
      <c r="B367" s="67" t="s">
        <v>76</v>
      </c>
      <c r="C367" s="68"/>
      <c r="D367" s="25" t="s">
        <v>77</v>
      </c>
      <c r="E367" s="26" t="s">
        <v>77</v>
      </c>
      <c r="F367" s="27" t="s">
        <v>23</v>
      </c>
      <c r="G367" s="80"/>
      <c r="H367" s="82"/>
      <c r="I367" s="84"/>
      <c r="J367" s="86"/>
      <c r="K367" s="86"/>
    </row>
    <row r="368" spans="1:11" s="13" customFormat="1" ht="31.5" customHeight="1" x14ac:dyDescent="0.4">
      <c r="B368" s="69">
        <v>0.05</v>
      </c>
      <c r="C368" s="69">
        <v>0.05</v>
      </c>
      <c r="D368" s="69">
        <v>0.1</v>
      </c>
      <c r="E368" s="69">
        <v>0.1</v>
      </c>
      <c r="F368" s="73">
        <v>0.7</v>
      </c>
      <c r="G368" s="50" t="s">
        <v>26</v>
      </c>
      <c r="H368" s="83"/>
      <c r="I368" s="79"/>
      <c r="J368" s="86"/>
      <c r="K368" s="86"/>
    </row>
    <row r="369" spans="1:11" s="13" customFormat="1" ht="31.5" customHeight="1" x14ac:dyDescent="0.4">
      <c r="A369" s="22" t="s">
        <v>4</v>
      </c>
      <c r="B369" s="70"/>
      <c r="C369" s="70"/>
      <c r="D369" s="70"/>
      <c r="E369" s="70"/>
      <c r="F369" s="74"/>
      <c r="G369" s="28">
        <v>1</v>
      </c>
      <c r="H369" s="27" t="s">
        <v>28</v>
      </c>
      <c r="I369" s="41" t="s">
        <v>65</v>
      </c>
      <c r="J369" s="45" t="s">
        <v>67</v>
      </c>
      <c r="K369" s="87"/>
    </row>
    <row r="370" spans="1:11" s="3" customFormat="1" ht="41.25" customHeight="1" x14ac:dyDescent="0.4">
      <c r="A370" s="54" t="s">
        <v>6</v>
      </c>
      <c r="B370" s="32">
        <v>7</v>
      </c>
      <c r="C370" s="32">
        <v>8</v>
      </c>
      <c r="D370" s="32">
        <v>13</v>
      </c>
      <c r="E370" s="32">
        <v>9</v>
      </c>
      <c r="F370" s="32">
        <v>19</v>
      </c>
      <c r="G370" s="30">
        <f t="shared" ref="G370:G379" si="18">SUM(B370:F370)</f>
        <v>56</v>
      </c>
      <c r="H370" s="37">
        <v>60</v>
      </c>
      <c r="I370" s="30" t="s">
        <v>118</v>
      </c>
      <c r="J370" s="32" t="str">
        <f>IF(G370&gt;=70,"A",IF(G370&gt;=60,"B",IF(G370&gt;=50,"C",IF(G370&gt;=45,"D",IF(G370&gt;=40,"E",IF(G370&lt;=39,"F"))))))</f>
        <v>C</v>
      </c>
      <c r="K370" s="33" t="str">
        <f>IF(G370&gt;=70,"EXCELLENT",IF(G370&gt;=60,"V.GOOD",IF(G370&gt;=50,"GOOD",IF(G370&gt;=45,"PASS",IF(G370&gt;=40,"FAIR",IF(G370&lt;=39,"FAIL"))))))</f>
        <v>GOOD</v>
      </c>
    </row>
    <row r="371" spans="1:11" s="3" customFormat="1" ht="41.25" customHeight="1" x14ac:dyDescent="0.4">
      <c r="A371" s="54" t="s">
        <v>7</v>
      </c>
      <c r="B371" s="32">
        <v>8</v>
      </c>
      <c r="C371" s="32">
        <v>7</v>
      </c>
      <c r="D371" s="32">
        <v>17</v>
      </c>
      <c r="E371" s="32">
        <v>17</v>
      </c>
      <c r="F371" s="32">
        <v>21</v>
      </c>
      <c r="G371" s="32">
        <f t="shared" si="18"/>
        <v>70</v>
      </c>
      <c r="H371" s="38">
        <v>58.9</v>
      </c>
      <c r="I371" s="32" t="s">
        <v>116</v>
      </c>
      <c r="J371" s="32" t="str">
        <f t="shared" ref="J371:J379" si="19">IF(G371&gt;=70,"A",IF(G371&gt;=60,"B",IF(G371&gt;=50,"C",IF(G371&gt;=45,"D",IF(G371&gt;=40,"E",IF(G371&lt;=39,"F"))))))</f>
        <v>A</v>
      </c>
      <c r="K371" s="33" t="str">
        <f t="shared" ref="K371:K379" si="20">IF(G371&gt;=70,"EXCELLENT",IF(G371&gt;=60,"V.GOOD",IF(G371&gt;=50,"GOOD",IF(G371&gt;=45,"PASS",IF(G371&gt;=40,"FAIR",IF(G371&lt;=39,"FAIL"))))))</f>
        <v>EXCELLENT</v>
      </c>
    </row>
    <row r="372" spans="1:11" s="3" customFormat="1" ht="41.25" customHeight="1" x14ac:dyDescent="0.4">
      <c r="A372" s="54" t="s">
        <v>157</v>
      </c>
      <c r="B372" s="32">
        <v>6</v>
      </c>
      <c r="C372" s="32">
        <v>4</v>
      </c>
      <c r="D372" s="32">
        <v>12</v>
      </c>
      <c r="E372" s="32">
        <v>12</v>
      </c>
      <c r="F372" s="32">
        <v>14</v>
      </c>
      <c r="G372" s="32">
        <f t="shared" si="18"/>
        <v>48</v>
      </c>
      <c r="H372" s="38">
        <v>51.8</v>
      </c>
      <c r="I372" s="32" t="s">
        <v>119</v>
      </c>
      <c r="J372" s="32" t="str">
        <f t="shared" si="19"/>
        <v>D</v>
      </c>
      <c r="K372" s="33" t="str">
        <f t="shared" si="20"/>
        <v>PASS</v>
      </c>
    </row>
    <row r="373" spans="1:11" s="3" customFormat="1" ht="41.25" customHeight="1" x14ac:dyDescent="0.4">
      <c r="A373" s="54" t="s">
        <v>158</v>
      </c>
      <c r="B373" s="32">
        <v>10</v>
      </c>
      <c r="C373" s="32">
        <v>10</v>
      </c>
      <c r="D373" s="32">
        <v>11</v>
      </c>
      <c r="E373" s="32">
        <v>12</v>
      </c>
      <c r="F373" s="32">
        <v>23</v>
      </c>
      <c r="G373" s="32">
        <f t="shared" si="18"/>
        <v>66</v>
      </c>
      <c r="H373" s="38">
        <v>72.599999999999994</v>
      </c>
      <c r="I373" s="32" t="s">
        <v>122</v>
      </c>
      <c r="J373" s="32" t="str">
        <f t="shared" si="19"/>
        <v>B</v>
      </c>
      <c r="K373" s="33" t="str">
        <f t="shared" si="20"/>
        <v>V.GOOD</v>
      </c>
    </row>
    <row r="374" spans="1:11" s="3" customFormat="1" ht="41.25" customHeight="1" x14ac:dyDescent="0.4">
      <c r="A374" s="54" t="s">
        <v>159</v>
      </c>
      <c r="B374" s="32">
        <v>6</v>
      </c>
      <c r="C374" s="32">
        <v>10</v>
      </c>
      <c r="D374" s="32">
        <v>13</v>
      </c>
      <c r="E374" s="32">
        <v>14</v>
      </c>
      <c r="F374" s="32">
        <v>33</v>
      </c>
      <c r="G374" s="32">
        <f t="shared" si="18"/>
        <v>76</v>
      </c>
      <c r="H374" s="38">
        <v>71.400000000000006</v>
      </c>
      <c r="I374" s="32" t="s">
        <v>116</v>
      </c>
      <c r="J374" s="32" t="str">
        <f t="shared" si="19"/>
        <v>A</v>
      </c>
      <c r="K374" s="33" t="str">
        <f t="shared" si="20"/>
        <v>EXCELLENT</v>
      </c>
    </row>
    <row r="375" spans="1:11" s="3" customFormat="1" ht="41.25" customHeight="1" x14ac:dyDescent="0.4">
      <c r="A375" s="54" t="s">
        <v>13</v>
      </c>
      <c r="B375" s="32">
        <v>7</v>
      </c>
      <c r="C375" s="32">
        <v>7</v>
      </c>
      <c r="D375" s="32">
        <v>11</v>
      </c>
      <c r="E375" s="32">
        <v>10</v>
      </c>
      <c r="F375" s="32">
        <v>29</v>
      </c>
      <c r="G375" s="32">
        <f t="shared" si="18"/>
        <v>64</v>
      </c>
      <c r="H375" s="38">
        <v>54.7</v>
      </c>
      <c r="I375" s="32" t="s">
        <v>117</v>
      </c>
      <c r="J375" s="32" t="str">
        <f t="shared" si="19"/>
        <v>B</v>
      </c>
      <c r="K375" s="33" t="str">
        <f t="shared" si="20"/>
        <v>V.GOOD</v>
      </c>
    </row>
    <row r="376" spans="1:11" s="3" customFormat="1" ht="41.25" customHeight="1" x14ac:dyDescent="0.4">
      <c r="A376" s="54" t="s">
        <v>160</v>
      </c>
      <c r="B376" s="32">
        <v>10</v>
      </c>
      <c r="C376" s="32">
        <v>9</v>
      </c>
      <c r="D376" s="32">
        <v>9</v>
      </c>
      <c r="E376" s="32">
        <v>11</v>
      </c>
      <c r="F376" s="32">
        <v>20</v>
      </c>
      <c r="G376" s="32">
        <f t="shared" si="18"/>
        <v>59</v>
      </c>
      <c r="H376" s="38">
        <v>65.2</v>
      </c>
      <c r="I376" s="32" t="s">
        <v>120</v>
      </c>
      <c r="J376" s="32" t="str">
        <f t="shared" si="19"/>
        <v>C</v>
      </c>
      <c r="K376" s="33" t="str">
        <f t="shared" si="20"/>
        <v>GOOD</v>
      </c>
    </row>
    <row r="377" spans="1:11" s="3" customFormat="1" ht="41.25" customHeight="1" x14ac:dyDescent="0.4">
      <c r="A377" s="54" t="s">
        <v>161</v>
      </c>
      <c r="B377" s="32">
        <v>10</v>
      </c>
      <c r="C377" s="32">
        <v>9</v>
      </c>
      <c r="D377" s="32">
        <v>16</v>
      </c>
      <c r="E377" s="32">
        <v>15</v>
      </c>
      <c r="F377" s="32">
        <v>30</v>
      </c>
      <c r="G377" s="32">
        <f t="shared" si="18"/>
        <v>80</v>
      </c>
      <c r="H377" s="38">
        <v>71.25</v>
      </c>
      <c r="I377" s="32" t="s">
        <v>116</v>
      </c>
      <c r="J377" s="32" t="str">
        <f t="shared" si="19"/>
        <v>A</v>
      </c>
      <c r="K377" s="33" t="str">
        <f t="shared" si="20"/>
        <v>EXCELLENT</v>
      </c>
    </row>
    <row r="378" spans="1:11" s="3" customFormat="1" ht="41.25" customHeight="1" x14ac:dyDescent="0.4">
      <c r="A378" s="54" t="s">
        <v>162</v>
      </c>
      <c r="B378" s="32">
        <v>7</v>
      </c>
      <c r="C378" s="32">
        <v>10</v>
      </c>
      <c r="D378" s="32">
        <v>14</v>
      </c>
      <c r="E378" s="32">
        <v>20</v>
      </c>
      <c r="F378" s="32">
        <v>34</v>
      </c>
      <c r="G378" s="32">
        <f t="shared" si="18"/>
        <v>85</v>
      </c>
      <c r="H378" s="38">
        <v>79.5</v>
      </c>
      <c r="I378" s="32" t="s">
        <v>115</v>
      </c>
      <c r="J378" s="32" t="str">
        <f t="shared" si="19"/>
        <v>A</v>
      </c>
      <c r="K378" s="33" t="str">
        <f t="shared" si="20"/>
        <v>EXCELLENT</v>
      </c>
    </row>
    <row r="379" spans="1:11" s="3" customFormat="1" ht="41.25" customHeight="1" x14ac:dyDescent="0.4">
      <c r="A379" s="54" t="s">
        <v>163</v>
      </c>
      <c r="B379" s="32">
        <v>8</v>
      </c>
      <c r="C379" s="32">
        <v>7</v>
      </c>
      <c r="D379" s="32">
        <v>15</v>
      </c>
      <c r="E379" s="32">
        <v>15</v>
      </c>
      <c r="F379" s="32">
        <v>22</v>
      </c>
      <c r="G379" s="32">
        <f t="shared" si="18"/>
        <v>67</v>
      </c>
      <c r="H379" s="38">
        <v>66.08</v>
      </c>
      <c r="I379" s="32" t="s">
        <v>119</v>
      </c>
      <c r="J379" s="32" t="str">
        <f t="shared" si="19"/>
        <v>B</v>
      </c>
      <c r="K379" s="33" t="str">
        <f t="shared" si="20"/>
        <v>V.GOOD</v>
      </c>
    </row>
    <row r="380" spans="1:11" s="3" customFormat="1" ht="41.25" customHeight="1" x14ac:dyDescent="0.4">
      <c r="A380" s="55"/>
      <c r="B380" s="32"/>
      <c r="C380" s="32"/>
      <c r="D380" s="32"/>
      <c r="E380" s="32"/>
      <c r="F380" s="32"/>
      <c r="G380" s="32"/>
      <c r="H380" s="38"/>
      <c r="I380" s="32"/>
      <c r="J380" s="32"/>
      <c r="K380" s="33"/>
    </row>
    <row r="381" spans="1:11" s="3" customFormat="1" ht="41.25" customHeight="1" x14ac:dyDescent="0.4">
      <c r="A381" s="55"/>
      <c r="B381" s="32"/>
      <c r="C381" s="32"/>
      <c r="D381" s="32"/>
      <c r="E381" s="32"/>
      <c r="F381" s="32"/>
      <c r="G381" s="32"/>
      <c r="H381" s="38"/>
      <c r="I381" s="32"/>
      <c r="J381" s="32"/>
      <c r="K381" s="33"/>
    </row>
    <row r="382" spans="1:11" s="3" customFormat="1" ht="41.25" customHeight="1" x14ac:dyDescent="0.4">
      <c r="A382" s="55"/>
      <c r="B382" s="32"/>
      <c r="C382" s="32"/>
      <c r="D382" s="32"/>
      <c r="E382" s="32"/>
      <c r="F382" s="32"/>
      <c r="G382" s="32"/>
      <c r="H382" s="38"/>
      <c r="I382" s="32"/>
      <c r="J382" s="32"/>
      <c r="K382" s="33"/>
    </row>
    <row r="383" spans="1:11" s="3" customFormat="1" ht="41.25" customHeight="1" x14ac:dyDescent="0.4">
      <c r="A383" s="55"/>
      <c r="B383" s="32"/>
      <c r="C383" s="32"/>
      <c r="D383" s="32"/>
      <c r="E383" s="32"/>
      <c r="F383" s="32"/>
      <c r="G383" s="32"/>
      <c r="H383" s="38"/>
      <c r="I383" s="32"/>
      <c r="J383" s="32"/>
      <c r="K383" s="33"/>
    </row>
    <row r="384" spans="1:11" s="3" customFormat="1" ht="41.25" customHeight="1" x14ac:dyDescent="0.4">
      <c r="A384" s="55"/>
      <c r="B384" s="32"/>
      <c r="C384" s="32"/>
      <c r="D384" s="32"/>
      <c r="E384" s="32"/>
      <c r="F384" s="32"/>
      <c r="G384" s="32"/>
      <c r="H384" s="38"/>
      <c r="I384" s="32"/>
      <c r="J384" s="32"/>
      <c r="K384" s="33"/>
    </row>
    <row r="385" spans="1:11" s="3" customFormat="1" ht="41.25" customHeight="1" x14ac:dyDescent="0.4">
      <c r="A385" s="55"/>
      <c r="B385" s="32"/>
      <c r="C385" s="32"/>
      <c r="D385" s="32"/>
      <c r="E385" s="32"/>
      <c r="F385" s="32"/>
      <c r="G385" s="32"/>
      <c r="H385" s="38"/>
      <c r="I385" s="32"/>
      <c r="J385" s="32"/>
      <c r="K385" s="33"/>
    </row>
    <row r="386" spans="1:11" s="3" customFormat="1" ht="41.25" customHeight="1" x14ac:dyDescent="0.4">
      <c r="A386" s="55"/>
      <c r="B386" s="32"/>
      <c r="C386" s="32"/>
      <c r="D386" s="32"/>
      <c r="E386" s="32"/>
      <c r="F386" s="32"/>
      <c r="G386" s="32"/>
      <c r="H386" s="38"/>
      <c r="I386" s="32"/>
      <c r="J386" s="32"/>
      <c r="K386" s="33"/>
    </row>
    <row r="387" spans="1:11" s="3" customFormat="1" ht="41.25" customHeight="1" x14ac:dyDescent="0.4">
      <c r="A387" s="4"/>
      <c r="B387" s="32"/>
      <c r="C387" s="32"/>
      <c r="D387" s="32"/>
      <c r="E387" s="32"/>
      <c r="F387" s="32"/>
      <c r="G387" s="32"/>
      <c r="H387" s="32"/>
      <c r="I387" s="32"/>
      <c r="J387" s="24"/>
      <c r="K387" s="34"/>
    </row>
    <row r="388" spans="1:11" s="3" customFormat="1" ht="41.25" customHeight="1" x14ac:dyDescent="0.4">
      <c r="A388" s="4"/>
      <c r="B388" s="32"/>
      <c r="C388" s="32"/>
      <c r="D388" s="32"/>
      <c r="E388" s="32"/>
      <c r="F388" s="32"/>
      <c r="G388" s="32"/>
      <c r="H388" s="32"/>
      <c r="I388" s="32"/>
      <c r="J388" s="24"/>
      <c r="K388" s="34"/>
    </row>
    <row r="389" spans="1:11" s="3" customFormat="1" ht="31.5" customHeight="1" x14ac:dyDescent="0.35">
      <c r="A389" s="5"/>
    </row>
    <row r="390" spans="1:11" s="3" customFormat="1" ht="31.5" customHeight="1" x14ac:dyDescent="0.45">
      <c r="A390" s="53" t="s">
        <v>58</v>
      </c>
      <c r="B390" s="35">
        <f>SUM(G370:G386)</f>
        <v>671</v>
      </c>
      <c r="C390" s="21"/>
      <c r="D390" s="21"/>
      <c r="E390" s="36"/>
      <c r="F390" s="62" t="s">
        <v>49</v>
      </c>
      <c r="G390" s="62"/>
      <c r="H390" s="63">
        <f>B390</f>
        <v>671</v>
      </c>
      <c r="I390" s="63"/>
      <c r="J390" s="64" t="s">
        <v>50</v>
      </c>
      <c r="K390" s="65">
        <f>H390/17</f>
        <v>39.470588235294116</v>
      </c>
    </row>
    <row r="391" spans="1:11" s="3" customFormat="1" ht="31.5" customHeight="1" x14ac:dyDescent="0.45">
      <c r="A391" s="36"/>
      <c r="B391" s="21"/>
      <c r="C391" s="21"/>
      <c r="D391" s="21"/>
      <c r="E391" s="36"/>
      <c r="F391" s="36"/>
      <c r="G391" s="36"/>
      <c r="H391" s="62">
        <v>17</v>
      </c>
      <c r="I391" s="62"/>
      <c r="J391" s="64"/>
      <c r="K391" s="65"/>
    </row>
    <row r="392" spans="1:11" s="3" customFormat="1" ht="31.5" customHeight="1" x14ac:dyDescent="0.35">
      <c r="A392" s="5"/>
      <c r="E392" s="5"/>
      <c r="F392" s="5"/>
      <c r="G392" s="5"/>
      <c r="H392" s="7"/>
      <c r="I392" s="7"/>
      <c r="J392" s="11"/>
      <c r="K392" s="12"/>
    </row>
    <row r="393" spans="1:11" s="3" customFormat="1" ht="33.75" customHeight="1" x14ac:dyDescent="0.35">
      <c r="A393" s="5"/>
      <c r="D393" s="66" t="s">
        <v>30</v>
      </c>
      <c r="E393" s="66"/>
      <c r="F393" s="66"/>
      <c r="G393" s="66"/>
      <c r="H393" s="66"/>
    </row>
    <row r="394" spans="1:11" s="3" customFormat="1" ht="33.75" customHeight="1" x14ac:dyDescent="0.35">
      <c r="A394" s="59" t="s">
        <v>31</v>
      </c>
      <c r="B394" s="60"/>
      <c r="C394" s="61"/>
      <c r="D394" s="40" t="s">
        <v>44</v>
      </c>
      <c r="E394" s="40" t="s">
        <v>45</v>
      </c>
      <c r="F394" s="40" t="s">
        <v>46</v>
      </c>
      <c r="G394" s="40" t="s">
        <v>47</v>
      </c>
      <c r="H394" s="40" t="s">
        <v>48</v>
      </c>
      <c r="I394" s="8"/>
      <c r="J394" s="10" t="s">
        <v>51</v>
      </c>
      <c r="K394" s="5"/>
    </row>
    <row r="395" spans="1:11" s="3" customFormat="1" ht="33.75" customHeight="1" x14ac:dyDescent="0.35">
      <c r="A395" s="58" t="s">
        <v>32</v>
      </c>
      <c r="B395" s="58"/>
      <c r="C395" s="58"/>
      <c r="D395" s="43"/>
      <c r="E395" s="43" t="s">
        <v>125</v>
      </c>
      <c r="F395" s="6"/>
      <c r="G395" s="6"/>
      <c r="H395" s="6"/>
      <c r="I395" s="8"/>
      <c r="J395" s="5" t="s">
        <v>52</v>
      </c>
      <c r="K395" s="5"/>
    </row>
    <row r="396" spans="1:11" s="3" customFormat="1" ht="33.75" customHeight="1" x14ac:dyDescent="0.35">
      <c r="A396" s="58" t="s">
        <v>33</v>
      </c>
      <c r="B396" s="58"/>
      <c r="C396" s="58"/>
      <c r="D396" s="43" t="s">
        <v>125</v>
      </c>
      <c r="E396" s="6"/>
      <c r="F396" s="6"/>
      <c r="G396" s="6"/>
      <c r="H396" s="6"/>
      <c r="I396" s="8"/>
      <c r="J396" s="5" t="s">
        <v>53</v>
      </c>
      <c r="K396" s="5"/>
    </row>
    <row r="397" spans="1:11" s="3" customFormat="1" ht="33.75" customHeight="1" x14ac:dyDescent="0.35">
      <c r="A397" s="58" t="s">
        <v>34</v>
      </c>
      <c r="B397" s="58"/>
      <c r="C397" s="58"/>
      <c r="D397" s="6"/>
      <c r="E397" s="43" t="s">
        <v>125</v>
      </c>
      <c r="F397" s="6"/>
      <c r="G397" s="6"/>
      <c r="H397" s="6"/>
      <c r="I397" s="8"/>
      <c r="J397" s="5" t="s">
        <v>54</v>
      </c>
      <c r="K397" s="5"/>
    </row>
    <row r="398" spans="1:11" s="3" customFormat="1" ht="33.75" customHeight="1" x14ac:dyDescent="0.35">
      <c r="A398" s="58" t="s">
        <v>35</v>
      </c>
      <c r="B398" s="58"/>
      <c r="C398" s="58"/>
      <c r="D398" s="6"/>
      <c r="E398" s="43" t="s">
        <v>125</v>
      </c>
      <c r="F398" s="6"/>
      <c r="G398" s="6"/>
      <c r="H398" s="6"/>
      <c r="I398" s="8"/>
      <c r="J398" s="5" t="s">
        <v>55</v>
      </c>
      <c r="K398" s="5"/>
    </row>
    <row r="399" spans="1:11" s="3" customFormat="1" ht="33.75" customHeight="1" x14ac:dyDescent="0.35">
      <c r="A399" s="58" t="s">
        <v>36</v>
      </c>
      <c r="B399" s="58"/>
      <c r="C399" s="58"/>
      <c r="D399" s="43" t="s">
        <v>125</v>
      </c>
      <c r="E399" s="6"/>
      <c r="F399" s="6"/>
      <c r="G399" s="6"/>
      <c r="H399" s="6"/>
      <c r="I399" s="8"/>
      <c r="J399" s="5" t="s">
        <v>56</v>
      </c>
      <c r="K399" s="5"/>
    </row>
    <row r="400" spans="1:11" s="3" customFormat="1" ht="33.75" customHeight="1" x14ac:dyDescent="0.35">
      <c r="A400" s="58" t="s">
        <v>37</v>
      </c>
      <c r="B400" s="58"/>
      <c r="C400" s="58"/>
      <c r="D400" s="6"/>
      <c r="E400" s="43" t="s">
        <v>125</v>
      </c>
      <c r="F400" s="6"/>
      <c r="G400" s="6"/>
      <c r="H400" s="6"/>
      <c r="I400" s="8"/>
      <c r="J400" s="5" t="s">
        <v>57</v>
      </c>
      <c r="K400" s="5"/>
    </row>
    <row r="401" spans="1:11" s="3" customFormat="1" ht="33.75" customHeight="1" x14ac:dyDescent="0.35">
      <c r="A401" s="58" t="s">
        <v>38</v>
      </c>
      <c r="B401" s="58"/>
      <c r="C401" s="58"/>
      <c r="D401" s="43" t="s">
        <v>125</v>
      </c>
      <c r="E401" s="6"/>
      <c r="F401" s="6"/>
      <c r="G401" s="6"/>
      <c r="H401" s="6"/>
      <c r="I401" s="8"/>
    </row>
    <row r="402" spans="1:11" s="3" customFormat="1" ht="33.75" customHeight="1" x14ac:dyDescent="0.35">
      <c r="A402" s="58" t="s">
        <v>39</v>
      </c>
      <c r="B402" s="58"/>
      <c r="C402" s="58"/>
      <c r="D402" s="43" t="s">
        <v>125</v>
      </c>
      <c r="E402" s="6"/>
      <c r="F402" s="6"/>
      <c r="G402" s="6"/>
      <c r="H402" s="6"/>
      <c r="I402" s="8"/>
    </row>
    <row r="403" spans="1:11" s="3" customFormat="1" ht="33.75" customHeight="1" x14ac:dyDescent="0.35">
      <c r="A403" s="58" t="s">
        <v>40</v>
      </c>
      <c r="B403" s="58"/>
      <c r="C403" s="58"/>
      <c r="D403" s="43" t="s">
        <v>125</v>
      </c>
      <c r="E403" s="6"/>
      <c r="F403" s="6"/>
      <c r="G403" s="6"/>
      <c r="H403" s="6"/>
      <c r="I403" s="8"/>
    </row>
    <row r="404" spans="1:11" s="3" customFormat="1" ht="33.75" customHeight="1" x14ac:dyDescent="0.35">
      <c r="A404" s="58" t="s">
        <v>41</v>
      </c>
      <c r="B404" s="58"/>
      <c r="C404" s="58"/>
      <c r="D404" s="43" t="s">
        <v>125</v>
      </c>
      <c r="E404" s="6"/>
      <c r="F404" s="6"/>
      <c r="G404" s="6"/>
      <c r="H404" s="6"/>
      <c r="I404" s="8"/>
    </row>
    <row r="405" spans="1:11" s="3" customFormat="1" ht="33.75" customHeight="1" x14ac:dyDescent="0.35">
      <c r="A405" s="58" t="s">
        <v>42</v>
      </c>
      <c r="B405" s="58"/>
      <c r="C405" s="58"/>
      <c r="D405" s="43" t="s">
        <v>125</v>
      </c>
      <c r="E405" s="6"/>
      <c r="F405" s="6"/>
      <c r="G405" s="6"/>
      <c r="H405" s="6"/>
      <c r="I405" s="8"/>
    </row>
    <row r="406" spans="1:11" s="3" customFormat="1" ht="33.75" customHeight="1" x14ac:dyDescent="0.35">
      <c r="A406" s="58" t="s">
        <v>43</v>
      </c>
      <c r="B406" s="58"/>
      <c r="C406" s="58"/>
      <c r="D406" s="43" t="s">
        <v>125</v>
      </c>
      <c r="E406" s="6"/>
      <c r="F406" s="6"/>
      <c r="G406" s="6"/>
      <c r="H406" s="6"/>
      <c r="I406" s="8"/>
    </row>
    <row r="407" spans="1:11" ht="54.75" customHeight="1" x14ac:dyDescent="0.25"/>
    <row r="408" spans="1:11" s="14" customFormat="1" ht="36.75" customHeight="1" x14ac:dyDescent="0.4">
      <c r="A408" s="16" t="s">
        <v>78</v>
      </c>
      <c r="B408" s="16"/>
      <c r="C408" s="71" t="s">
        <v>126</v>
      </c>
      <c r="D408" s="71"/>
      <c r="E408" s="71"/>
      <c r="F408" s="71"/>
      <c r="G408" s="71"/>
      <c r="H408" s="71"/>
      <c r="I408" s="71"/>
      <c r="J408" s="71"/>
      <c r="K408" s="15"/>
    </row>
    <row r="409" spans="1:11" s="14" customFormat="1" ht="42.75" customHeight="1" x14ac:dyDescent="0.4">
      <c r="A409" s="16" t="s">
        <v>80</v>
      </c>
      <c r="B409" s="16"/>
      <c r="C409" s="72" t="s">
        <v>109</v>
      </c>
      <c r="D409" s="72"/>
      <c r="E409" s="72"/>
      <c r="F409" s="72"/>
      <c r="G409" s="72"/>
      <c r="H409" s="72"/>
      <c r="I409" s="15"/>
      <c r="J409" s="15"/>
      <c r="K409" s="15"/>
    </row>
    <row r="410" spans="1:11" s="14" customFormat="1" ht="31.5" customHeight="1" x14ac:dyDescent="0.4">
      <c r="A410" s="16"/>
      <c r="B410" s="16"/>
      <c r="C410" s="17"/>
      <c r="D410" s="17"/>
      <c r="E410" s="17"/>
      <c r="F410" s="17"/>
      <c r="G410" s="17"/>
      <c r="H410" s="17"/>
      <c r="I410" s="15"/>
      <c r="J410" s="15"/>
      <c r="K410" s="15"/>
    </row>
    <row r="411" spans="1:11" s="14" customFormat="1" ht="31.5" customHeight="1" x14ac:dyDescent="0.4">
      <c r="A411" s="16" t="s">
        <v>81</v>
      </c>
      <c r="B411" s="16"/>
      <c r="C411" s="71" t="s">
        <v>127</v>
      </c>
      <c r="D411" s="71"/>
      <c r="E411" s="71"/>
      <c r="F411" s="71"/>
      <c r="G411" s="71"/>
      <c r="H411" s="71"/>
      <c r="I411" s="71"/>
      <c r="J411" s="71"/>
      <c r="K411" s="15"/>
    </row>
    <row r="412" spans="1:11" s="14" customFormat="1" ht="46.5" customHeight="1" x14ac:dyDescent="0.4">
      <c r="A412" s="16" t="s">
        <v>80</v>
      </c>
      <c r="B412" s="16"/>
      <c r="C412" s="72" t="s">
        <v>109</v>
      </c>
      <c r="D412" s="72"/>
      <c r="E412" s="72"/>
      <c r="F412" s="72"/>
      <c r="G412" s="72"/>
      <c r="H412" s="72"/>
      <c r="I412" s="15"/>
      <c r="J412" s="15"/>
      <c r="K412" s="15"/>
    </row>
    <row r="414" spans="1:11" ht="66" customHeight="1" x14ac:dyDescent="0.25">
      <c r="A414" s="91" t="s">
        <v>0</v>
      </c>
      <c r="B414" s="91"/>
      <c r="C414" s="91"/>
      <c r="D414" s="91"/>
      <c r="E414" s="91"/>
      <c r="F414" s="91"/>
      <c r="G414" s="91"/>
      <c r="H414" s="91"/>
      <c r="I414" s="91"/>
      <c r="J414" s="91"/>
      <c r="K414" s="91"/>
    </row>
    <row r="415" spans="1:11" ht="27.75" customHeight="1" x14ac:dyDescent="0.3">
      <c r="A415" s="88" t="s">
        <v>1</v>
      </c>
      <c r="B415" s="88"/>
      <c r="C415" s="88"/>
      <c r="D415" s="88"/>
      <c r="E415" s="88"/>
      <c r="F415" s="88"/>
      <c r="G415" s="88"/>
      <c r="H415" s="88"/>
      <c r="I415" s="88"/>
      <c r="J415" s="88"/>
      <c r="K415" s="88"/>
    </row>
    <row r="416" spans="1:11" ht="46.5" customHeight="1" x14ac:dyDescent="0.25">
      <c r="A416" s="89" t="s">
        <v>2</v>
      </c>
      <c r="B416" s="89"/>
      <c r="C416" s="89"/>
      <c r="D416" s="89"/>
      <c r="E416" s="89"/>
      <c r="F416" s="89"/>
      <c r="G416" s="89"/>
      <c r="H416" s="89"/>
      <c r="I416" s="89"/>
      <c r="J416" s="89"/>
      <c r="K416" s="89"/>
    </row>
    <row r="417" spans="1:11" ht="39" customHeight="1" x14ac:dyDescent="0.55000000000000004">
      <c r="A417" s="90" t="s">
        <v>149</v>
      </c>
      <c r="B417" s="90"/>
      <c r="C417" s="90"/>
      <c r="D417" s="90"/>
      <c r="E417" s="90"/>
      <c r="F417" s="90"/>
      <c r="G417" s="90"/>
      <c r="H417" s="90"/>
      <c r="I417" s="90"/>
      <c r="J417" s="90"/>
      <c r="K417" s="90"/>
    </row>
    <row r="418" spans="1:11" ht="31.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</row>
    <row r="419" spans="1:11" s="19" customFormat="1" ht="31.5" customHeight="1" x14ac:dyDescent="0.4">
      <c r="A419" s="18" t="s">
        <v>60</v>
      </c>
      <c r="B419" s="75" t="s">
        <v>151</v>
      </c>
      <c r="C419" s="75"/>
      <c r="D419" s="75"/>
      <c r="E419" s="75"/>
      <c r="F419" s="75"/>
      <c r="G419" s="18" t="s">
        <v>59</v>
      </c>
      <c r="H419" s="44" t="s">
        <v>100</v>
      </c>
      <c r="I419" s="18" t="s">
        <v>75</v>
      </c>
      <c r="J419" s="75" t="str">
        <f>J7</f>
        <v>SS 2</v>
      </c>
      <c r="K419" s="75"/>
    </row>
    <row r="420" spans="1:11" s="19" customFormat="1" ht="31.5" customHeight="1" x14ac:dyDescent="0.4">
      <c r="A420" s="18" t="s">
        <v>61</v>
      </c>
      <c r="B420" s="75" t="s">
        <v>152</v>
      </c>
      <c r="C420" s="75"/>
      <c r="D420" s="18" t="s">
        <v>68</v>
      </c>
      <c r="E420" s="75" t="s">
        <v>153</v>
      </c>
      <c r="F420" s="75"/>
      <c r="G420" s="75"/>
      <c r="H420" s="75"/>
      <c r="I420" s="18" t="s">
        <v>69</v>
      </c>
      <c r="J420" s="75" t="s">
        <v>91</v>
      </c>
      <c r="K420" s="75"/>
    </row>
    <row r="421" spans="1:11" s="19" customFormat="1" ht="35.25" customHeight="1" x14ac:dyDescent="0.4">
      <c r="A421" s="18" t="s">
        <v>63</v>
      </c>
      <c r="B421" s="44" t="s">
        <v>64</v>
      </c>
      <c r="C421" s="44"/>
      <c r="D421" s="44"/>
      <c r="E421" s="52"/>
      <c r="F421" s="18" t="s">
        <v>62</v>
      </c>
      <c r="H421" s="44">
        <f>H9</f>
        <v>3</v>
      </c>
      <c r="I421" s="18" t="s">
        <v>70</v>
      </c>
      <c r="J421" s="75"/>
      <c r="K421" s="75"/>
    </row>
    <row r="422" spans="1:11" s="19" customFormat="1" ht="39" customHeight="1" x14ac:dyDescent="0.4">
      <c r="A422" s="18" t="s">
        <v>71</v>
      </c>
      <c r="B422" s="20" t="str">
        <f>B10</f>
        <v>25th March, 2025</v>
      </c>
      <c r="C422" s="20"/>
      <c r="D422" s="20"/>
      <c r="E422" s="20"/>
      <c r="F422" s="18" t="s">
        <v>73</v>
      </c>
      <c r="G422" s="18"/>
      <c r="H422" s="23" t="str">
        <f>H10</f>
        <v>28th April, 2025</v>
      </c>
      <c r="I422" s="20"/>
      <c r="J422" s="20"/>
      <c r="K422" s="20"/>
    </row>
    <row r="423" spans="1:11" s="19" customFormat="1" ht="39.75" customHeight="1" x14ac:dyDescent="0.4">
      <c r="A423" s="18" t="s">
        <v>72</v>
      </c>
      <c r="B423" s="20"/>
      <c r="C423" s="76"/>
      <c r="D423" s="76"/>
      <c r="E423" s="76"/>
      <c r="F423" s="18" t="s">
        <v>74</v>
      </c>
      <c r="G423" s="18"/>
      <c r="H423" s="77"/>
      <c r="I423" s="77"/>
      <c r="J423" s="77"/>
      <c r="K423" s="77"/>
    </row>
    <row r="424" spans="1:11" s="19" customFormat="1" ht="21" customHeight="1" x14ac:dyDescent="0.4">
      <c r="A424" s="18"/>
      <c r="B424" s="20"/>
      <c r="C424" s="48"/>
      <c r="D424" s="48"/>
      <c r="E424" s="48"/>
      <c r="F424" s="18"/>
      <c r="G424" s="18"/>
      <c r="H424" s="49"/>
      <c r="I424" s="49"/>
      <c r="J424" s="49"/>
      <c r="K424" s="49"/>
    </row>
    <row r="425" spans="1:11" s="19" customFormat="1" ht="34.5" x14ac:dyDescent="0.45">
      <c r="A425" s="18"/>
      <c r="B425" s="57" t="s">
        <v>145</v>
      </c>
      <c r="C425" s="57"/>
      <c r="D425" s="57"/>
      <c r="E425" s="57"/>
      <c r="F425" s="57"/>
      <c r="G425" s="57"/>
      <c r="H425" s="57"/>
      <c r="I425" s="57"/>
      <c r="J425" s="57"/>
      <c r="K425" s="57"/>
    </row>
    <row r="426" spans="1:11" s="13" customFormat="1" ht="36.75" customHeight="1" x14ac:dyDescent="0.45">
      <c r="A426" s="14"/>
      <c r="B426" s="57" t="s">
        <v>5</v>
      </c>
      <c r="C426" s="57"/>
      <c r="D426" s="57"/>
      <c r="E426" s="57"/>
      <c r="F426" s="57"/>
      <c r="G426" s="57"/>
      <c r="H426" s="57"/>
      <c r="I426" s="57"/>
      <c r="J426" s="57"/>
      <c r="K426" s="57"/>
    </row>
    <row r="427" spans="1:11" s="13" customFormat="1" ht="31.5" customHeight="1" x14ac:dyDescent="0.4">
      <c r="B427" s="67" t="s">
        <v>22</v>
      </c>
      <c r="C427" s="78"/>
      <c r="D427" s="78"/>
      <c r="E427" s="78"/>
      <c r="F427" s="46" t="s">
        <v>24</v>
      </c>
      <c r="G427" s="79" t="s">
        <v>25</v>
      </c>
      <c r="H427" s="81" t="s">
        <v>27</v>
      </c>
      <c r="I427" s="84" t="s">
        <v>66</v>
      </c>
      <c r="J427" s="85"/>
      <c r="K427" s="85" t="s">
        <v>29</v>
      </c>
    </row>
    <row r="428" spans="1:11" s="13" customFormat="1" ht="31.5" customHeight="1" x14ac:dyDescent="0.4">
      <c r="B428" s="67" t="s">
        <v>76</v>
      </c>
      <c r="C428" s="68"/>
      <c r="D428" s="25" t="s">
        <v>77</v>
      </c>
      <c r="E428" s="26" t="s">
        <v>77</v>
      </c>
      <c r="F428" s="27" t="s">
        <v>23</v>
      </c>
      <c r="G428" s="80"/>
      <c r="H428" s="82"/>
      <c r="I428" s="84"/>
      <c r="J428" s="86"/>
      <c r="K428" s="86"/>
    </row>
    <row r="429" spans="1:11" s="13" customFormat="1" ht="31.5" customHeight="1" x14ac:dyDescent="0.4">
      <c r="B429" s="69">
        <v>0.05</v>
      </c>
      <c r="C429" s="69">
        <v>0.05</v>
      </c>
      <c r="D429" s="69">
        <v>0.1</v>
      </c>
      <c r="E429" s="69">
        <v>0.1</v>
      </c>
      <c r="F429" s="73">
        <v>0.7</v>
      </c>
      <c r="G429" s="50" t="s">
        <v>26</v>
      </c>
      <c r="H429" s="83"/>
      <c r="I429" s="79"/>
      <c r="J429" s="86"/>
      <c r="K429" s="86"/>
    </row>
    <row r="430" spans="1:11" s="13" customFormat="1" ht="31.5" customHeight="1" x14ac:dyDescent="0.4">
      <c r="A430" s="22" t="s">
        <v>4</v>
      </c>
      <c r="B430" s="70"/>
      <c r="C430" s="70"/>
      <c r="D430" s="70"/>
      <c r="E430" s="70"/>
      <c r="F430" s="74"/>
      <c r="G430" s="28">
        <v>1</v>
      </c>
      <c r="H430" s="27" t="s">
        <v>28</v>
      </c>
      <c r="I430" s="41" t="s">
        <v>65</v>
      </c>
      <c r="J430" s="45" t="s">
        <v>67</v>
      </c>
      <c r="K430" s="87"/>
    </row>
    <row r="431" spans="1:11" s="3" customFormat="1" ht="41.25" customHeight="1" x14ac:dyDescent="0.4">
      <c r="A431" s="54" t="s">
        <v>6</v>
      </c>
      <c r="B431" s="32">
        <v>7</v>
      </c>
      <c r="C431" s="32">
        <v>8</v>
      </c>
      <c r="D431" s="32">
        <v>13</v>
      </c>
      <c r="E431" s="32">
        <v>10</v>
      </c>
      <c r="F431" s="32">
        <v>22</v>
      </c>
      <c r="G431" s="30">
        <f t="shared" ref="G431:G440" si="21">SUM(B431:F431)</f>
        <v>60</v>
      </c>
      <c r="H431" s="37">
        <v>60</v>
      </c>
      <c r="I431" s="31" t="s">
        <v>115</v>
      </c>
      <c r="J431" s="32" t="str">
        <f>IF(G431&gt;=70,"A",IF(G431&gt;=60,"B",IF(G431&gt;=50,"C",IF(G431&gt;=45,"D",IF(G431&gt;=40,"E",IF(G431&lt;=39,"F"))))))</f>
        <v>B</v>
      </c>
      <c r="K431" s="33" t="str">
        <f>IF(G431&gt;=70,"EXCELLENT",IF(G431&gt;=60,"V.GOOD",IF(G431&gt;=50,"GOOD",IF(G431&gt;=45,"PASS",IF(G431&gt;=40,"FAIR",IF(G431&lt;=39,"FAIL"))))))</f>
        <v>V.GOOD</v>
      </c>
    </row>
    <row r="432" spans="1:11" s="3" customFormat="1" ht="41.25" customHeight="1" x14ac:dyDescent="0.4">
      <c r="A432" s="54" t="s">
        <v>7</v>
      </c>
      <c r="B432" s="32">
        <v>9</v>
      </c>
      <c r="C432" s="32">
        <v>7</v>
      </c>
      <c r="D432" s="32">
        <v>10</v>
      </c>
      <c r="E432" s="32">
        <v>10</v>
      </c>
      <c r="F432" s="32">
        <v>16</v>
      </c>
      <c r="G432" s="32">
        <f t="shared" si="21"/>
        <v>52</v>
      </c>
      <c r="H432" s="38">
        <v>58.9</v>
      </c>
      <c r="I432" s="24" t="s">
        <v>119</v>
      </c>
      <c r="J432" s="32" t="str">
        <f t="shared" ref="J432:J440" si="22">IF(G432&gt;=70,"A",IF(G432&gt;=60,"B",IF(G432&gt;=50,"C",IF(G432&gt;=45,"D",IF(G432&gt;=40,"E",IF(G432&lt;=39,"F"))))))</f>
        <v>C</v>
      </c>
      <c r="K432" s="33" t="str">
        <f t="shared" ref="K432:K440" si="23">IF(G432&gt;=70,"EXCELLENT",IF(G432&gt;=60,"V.GOOD",IF(G432&gt;=50,"GOOD",IF(G432&gt;=45,"PASS",IF(G432&gt;=40,"FAIR",IF(G432&lt;=39,"FAIL"))))))</f>
        <v>GOOD</v>
      </c>
    </row>
    <row r="433" spans="1:11" s="3" customFormat="1" ht="41.25" customHeight="1" x14ac:dyDescent="0.4">
      <c r="A433" s="54" t="s">
        <v>157</v>
      </c>
      <c r="B433" s="32">
        <v>4</v>
      </c>
      <c r="C433" s="32">
        <v>4</v>
      </c>
      <c r="D433" s="32">
        <v>14</v>
      </c>
      <c r="E433" s="32">
        <v>12</v>
      </c>
      <c r="F433" s="32">
        <v>14</v>
      </c>
      <c r="G433" s="32">
        <f t="shared" si="21"/>
        <v>48</v>
      </c>
      <c r="H433" s="38">
        <v>51.8</v>
      </c>
      <c r="I433" s="24" t="s">
        <v>119</v>
      </c>
      <c r="J433" s="32" t="str">
        <f t="shared" si="22"/>
        <v>D</v>
      </c>
      <c r="K433" s="33" t="str">
        <f t="shared" si="23"/>
        <v>PASS</v>
      </c>
    </row>
    <row r="434" spans="1:11" s="3" customFormat="1" ht="41.25" customHeight="1" x14ac:dyDescent="0.4">
      <c r="A434" s="54" t="s">
        <v>158</v>
      </c>
      <c r="B434" s="32">
        <v>10</v>
      </c>
      <c r="C434" s="32">
        <v>10</v>
      </c>
      <c r="D434" s="32">
        <v>16</v>
      </c>
      <c r="E434" s="32">
        <v>15</v>
      </c>
      <c r="F434" s="32">
        <v>18</v>
      </c>
      <c r="G434" s="32">
        <f t="shared" si="21"/>
        <v>69</v>
      </c>
      <c r="H434" s="38">
        <v>72.599999999999994</v>
      </c>
      <c r="I434" s="24" t="s">
        <v>121</v>
      </c>
      <c r="J434" s="32" t="str">
        <f t="shared" si="22"/>
        <v>B</v>
      </c>
      <c r="K434" s="33" t="str">
        <f t="shared" si="23"/>
        <v>V.GOOD</v>
      </c>
    </row>
    <row r="435" spans="1:11" s="3" customFormat="1" ht="41.25" customHeight="1" x14ac:dyDescent="0.4">
      <c r="A435" s="54" t="s">
        <v>159</v>
      </c>
      <c r="B435" s="32">
        <v>6</v>
      </c>
      <c r="C435" s="32">
        <v>5</v>
      </c>
      <c r="D435" s="32">
        <v>14</v>
      </c>
      <c r="E435" s="32">
        <v>13</v>
      </c>
      <c r="F435" s="32">
        <v>36</v>
      </c>
      <c r="G435" s="32">
        <f t="shared" si="21"/>
        <v>74</v>
      </c>
      <c r="H435" s="38">
        <v>71.400000000000006</v>
      </c>
      <c r="I435" s="24" t="s">
        <v>115</v>
      </c>
      <c r="J435" s="32" t="str">
        <f t="shared" si="22"/>
        <v>A</v>
      </c>
      <c r="K435" s="33" t="str">
        <f t="shared" si="23"/>
        <v>EXCELLENT</v>
      </c>
    </row>
    <row r="436" spans="1:11" s="3" customFormat="1" ht="41.25" customHeight="1" x14ac:dyDescent="0.4">
      <c r="A436" s="54" t="s">
        <v>13</v>
      </c>
      <c r="B436" s="32">
        <v>4</v>
      </c>
      <c r="C436" s="32">
        <v>6</v>
      </c>
      <c r="D436" s="32">
        <v>6</v>
      </c>
      <c r="E436" s="32">
        <v>10</v>
      </c>
      <c r="F436" s="32">
        <v>25</v>
      </c>
      <c r="G436" s="32">
        <f t="shared" si="21"/>
        <v>51</v>
      </c>
      <c r="H436" s="38">
        <v>54.7</v>
      </c>
      <c r="I436" s="24" t="s">
        <v>119</v>
      </c>
      <c r="J436" s="32" t="str">
        <f t="shared" si="22"/>
        <v>C</v>
      </c>
      <c r="K436" s="33" t="str">
        <f t="shared" si="23"/>
        <v>GOOD</v>
      </c>
    </row>
    <row r="437" spans="1:11" s="3" customFormat="1" ht="41.25" customHeight="1" x14ac:dyDescent="0.4">
      <c r="A437" s="54" t="s">
        <v>160</v>
      </c>
      <c r="B437" s="32">
        <v>10</v>
      </c>
      <c r="C437" s="32">
        <v>9</v>
      </c>
      <c r="D437" s="32">
        <v>10</v>
      </c>
      <c r="E437" s="32">
        <v>12</v>
      </c>
      <c r="F437" s="32">
        <v>18</v>
      </c>
      <c r="G437" s="32">
        <f t="shared" si="21"/>
        <v>59</v>
      </c>
      <c r="H437" s="38">
        <v>65.2</v>
      </c>
      <c r="I437" s="24" t="s">
        <v>120</v>
      </c>
      <c r="J437" s="32" t="str">
        <f t="shared" si="22"/>
        <v>C</v>
      </c>
      <c r="K437" s="33" t="str">
        <f t="shared" si="23"/>
        <v>GOOD</v>
      </c>
    </row>
    <row r="438" spans="1:11" s="3" customFormat="1" ht="41.25" customHeight="1" x14ac:dyDescent="0.4">
      <c r="A438" s="54" t="s">
        <v>161</v>
      </c>
      <c r="B438" s="32">
        <v>5</v>
      </c>
      <c r="C438" s="32">
        <v>8</v>
      </c>
      <c r="D438" s="32">
        <v>9</v>
      </c>
      <c r="E438" s="32">
        <v>14</v>
      </c>
      <c r="F438" s="32">
        <v>26</v>
      </c>
      <c r="G438" s="32">
        <f t="shared" si="21"/>
        <v>62</v>
      </c>
      <c r="H438" s="38">
        <v>71.25</v>
      </c>
      <c r="I438" s="24" t="s">
        <v>120</v>
      </c>
      <c r="J438" s="32" t="str">
        <f t="shared" si="22"/>
        <v>B</v>
      </c>
      <c r="K438" s="33" t="str">
        <f t="shared" si="23"/>
        <v>V.GOOD</v>
      </c>
    </row>
    <row r="439" spans="1:11" s="3" customFormat="1" ht="41.25" customHeight="1" x14ac:dyDescent="0.4">
      <c r="A439" s="54" t="s">
        <v>162</v>
      </c>
      <c r="B439" s="32">
        <v>8</v>
      </c>
      <c r="C439" s="32">
        <v>10</v>
      </c>
      <c r="D439" s="32">
        <v>17</v>
      </c>
      <c r="E439" s="32">
        <v>20</v>
      </c>
      <c r="F439" s="32">
        <v>36</v>
      </c>
      <c r="G439" s="32">
        <f t="shared" si="21"/>
        <v>91</v>
      </c>
      <c r="H439" s="38">
        <v>79.5</v>
      </c>
      <c r="I439" s="24" t="s">
        <v>116</v>
      </c>
      <c r="J439" s="32" t="str">
        <f t="shared" si="22"/>
        <v>A</v>
      </c>
      <c r="K439" s="33" t="str">
        <f t="shared" si="23"/>
        <v>EXCELLENT</v>
      </c>
    </row>
    <row r="440" spans="1:11" s="3" customFormat="1" ht="41.25" customHeight="1" x14ac:dyDescent="0.4">
      <c r="A440" s="54" t="s">
        <v>163</v>
      </c>
      <c r="B440" s="32">
        <v>8</v>
      </c>
      <c r="C440" s="32">
        <v>7</v>
      </c>
      <c r="D440" s="32">
        <v>15</v>
      </c>
      <c r="E440" s="32">
        <v>15</v>
      </c>
      <c r="F440" s="32">
        <v>26</v>
      </c>
      <c r="G440" s="32">
        <f t="shared" si="21"/>
        <v>71</v>
      </c>
      <c r="H440" s="38">
        <v>66.08</v>
      </c>
      <c r="I440" s="24" t="s">
        <v>117</v>
      </c>
      <c r="J440" s="32" t="str">
        <f t="shared" si="22"/>
        <v>A</v>
      </c>
      <c r="K440" s="33" t="str">
        <f t="shared" si="23"/>
        <v>EXCELLENT</v>
      </c>
    </row>
    <row r="441" spans="1:11" s="3" customFormat="1" ht="41.25" customHeight="1" x14ac:dyDescent="0.4">
      <c r="A441" s="55"/>
      <c r="B441" s="32"/>
      <c r="C441" s="32"/>
      <c r="D441" s="32"/>
      <c r="E441" s="32"/>
      <c r="F441" s="32"/>
      <c r="G441" s="32"/>
      <c r="H441" s="38"/>
      <c r="I441" s="24"/>
      <c r="J441" s="32"/>
      <c r="K441" s="33"/>
    </row>
    <row r="442" spans="1:11" s="3" customFormat="1" ht="41.25" customHeight="1" x14ac:dyDescent="0.4">
      <c r="A442" s="55"/>
      <c r="B442" s="32"/>
      <c r="C442" s="32"/>
      <c r="D442" s="32"/>
      <c r="E442" s="32"/>
      <c r="F442" s="32"/>
      <c r="G442" s="32"/>
      <c r="H442" s="38"/>
      <c r="I442" s="24"/>
      <c r="J442" s="32"/>
      <c r="K442" s="33"/>
    </row>
    <row r="443" spans="1:11" s="3" customFormat="1" ht="41.25" customHeight="1" x14ac:dyDescent="0.4">
      <c r="A443" s="55"/>
      <c r="B443" s="32"/>
      <c r="C443" s="32"/>
      <c r="D443" s="32"/>
      <c r="E443" s="32"/>
      <c r="F443" s="32"/>
      <c r="G443" s="32"/>
      <c r="H443" s="38"/>
      <c r="I443" s="24"/>
      <c r="J443" s="32"/>
      <c r="K443" s="33"/>
    </row>
    <row r="444" spans="1:11" s="3" customFormat="1" ht="41.25" customHeight="1" x14ac:dyDescent="0.4">
      <c r="A444" s="55"/>
      <c r="B444" s="32"/>
      <c r="C444" s="32"/>
      <c r="D444" s="32"/>
      <c r="E444" s="32"/>
      <c r="F444" s="32"/>
      <c r="G444" s="32"/>
      <c r="H444" s="38"/>
      <c r="I444" s="24"/>
      <c r="J444" s="32"/>
      <c r="K444" s="33"/>
    </row>
    <row r="445" spans="1:11" s="3" customFormat="1" ht="41.25" customHeight="1" x14ac:dyDescent="0.4">
      <c r="A445" s="55"/>
      <c r="B445" s="32"/>
      <c r="C445" s="32"/>
      <c r="D445" s="32"/>
      <c r="E445" s="32"/>
      <c r="F445" s="32"/>
      <c r="G445" s="32"/>
      <c r="H445" s="38"/>
      <c r="I445" s="24"/>
      <c r="J445" s="32"/>
      <c r="K445" s="33"/>
    </row>
    <row r="446" spans="1:11" s="3" customFormat="1" ht="41.25" customHeight="1" x14ac:dyDescent="0.4">
      <c r="A446" s="55"/>
      <c r="B446" s="32"/>
      <c r="C446" s="32"/>
      <c r="D446" s="32"/>
      <c r="E446" s="32"/>
      <c r="F446" s="32"/>
      <c r="G446" s="32"/>
      <c r="H446" s="38"/>
      <c r="I446" s="24"/>
      <c r="J446" s="32"/>
      <c r="K446" s="33"/>
    </row>
    <row r="447" spans="1:11" s="3" customFormat="1" ht="41.25" customHeight="1" x14ac:dyDescent="0.4">
      <c r="A447" s="55"/>
      <c r="B447" s="32"/>
      <c r="C447" s="32"/>
      <c r="D447" s="32"/>
      <c r="E447" s="32"/>
      <c r="F447" s="32"/>
      <c r="G447" s="32"/>
      <c r="H447" s="38"/>
      <c r="I447" s="24"/>
      <c r="J447" s="32"/>
      <c r="K447" s="33"/>
    </row>
    <row r="448" spans="1:11" s="3" customFormat="1" ht="41.25" customHeight="1" x14ac:dyDescent="0.4">
      <c r="A448" s="4"/>
      <c r="B448" s="32"/>
      <c r="C448" s="32"/>
      <c r="D448" s="32"/>
      <c r="E448" s="32"/>
      <c r="F448" s="32"/>
      <c r="G448" s="32"/>
      <c r="H448" s="24"/>
      <c r="I448" s="24"/>
      <c r="J448" s="24"/>
      <c r="K448" s="34"/>
    </row>
    <row r="449" spans="1:11" s="3" customFormat="1" ht="41.25" customHeight="1" x14ac:dyDescent="0.4">
      <c r="A449" s="4"/>
      <c r="B449" s="32"/>
      <c r="C449" s="32"/>
      <c r="D449" s="32"/>
      <c r="E449" s="32"/>
      <c r="F449" s="32"/>
      <c r="G449" s="32"/>
      <c r="H449" s="24"/>
      <c r="I449" s="24"/>
      <c r="J449" s="24"/>
      <c r="K449" s="34"/>
    </row>
    <row r="450" spans="1:11" s="3" customFormat="1" ht="31.5" customHeight="1" x14ac:dyDescent="0.35">
      <c r="A450" s="5"/>
    </row>
    <row r="451" spans="1:11" s="3" customFormat="1" ht="31.5" customHeight="1" x14ac:dyDescent="0.45">
      <c r="A451" s="53" t="s">
        <v>58</v>
      </c>
      <c r="B451" s="35">
        <f>SUM(G431:G447)</f>
        <v>637</v>
      </c>
      <c r="C451" s="21"/>
      <c r="D451" s="21"/>
      <c r="E451" s="36"/>
      <c r="F451" s="62" t="s">
        <v>49</v>
      </c>
      <c r="G451" s="62"/>
      <c r="H451" s="63">
        <f>B451</f>
        <v>637</v>
      </c>
      <c r="I451" s="63"/>
      <c r="J451" s="64" t="s">
        <v>50</v>
      </c>
      <c r="K451" s="65">
        <f>H451/17</f>
        <v>37.470588235294116</v>
      </c>
    </row>
    <row r="452" spans="1:11" s="3" customFormat="1" ht="31.5" customHeight="1" x14ac:dyDescent="0.45">
      <c r="A452" s="36"/>
      <c r="B452" s="21"/>
      <c r="C452" s="21"/>
      <c r="D452" s="21"/>
      <c r="E452" s="36"/>
      <c r="F452" s="36"/>
      <c r="G452" s="36"/>
      <c r="H452" s="62">
        <v>17</v>
      </c>
      <c r="I452" s="62"/>
      <c r="J452" s="64"/>
      <c r="K452" s="65"/>
    </row>
    <row r="453" spans="1:11" s="3" customFormat="1" ht="31.5" customHeight="1" x14ac:dyDescent="0.35">
      <c r="A453" s="5"/>
      <c r="E453" s="5"/>
      <c r="F453" s="5"/>
      <c r="G453" s="5"/>
      <c r="H453" s="7"/>
      <c r="I453" s="7"/>
      <c r="J453" s="11"/>
      <c r="K453" s="12"/>
    </row>
    <row r="454" spans="1:11" s="3" customFormat="1" ht="33.75" customHeight="1" x14ac:dyDescent="0.35">
      <c r="A454" s="5"/>
      <c r="D454" s="66" t="s">
        <v>30</v>
      </c>
      <c r="E454" s="66"/>
      <c r="F454" s="66"/>
      <c r="G454" s="66"/>
      <c r="H454" s="66"/>
    </row>
    <row r="455" spans="1:11" s="3" customFormat="1" ht="33.75" customHeight="1" x14ac:dyDescent="0.35">
      <c r="A455" s="59" t="s">
        <v>31</v>
      </c>
      <c r="B455" s="60"/>
      <c r="C455" s="61"/>
      <c r="D455" s="40" t="s">
        <v>44</v>
      </c>
      <c r="E455" s="40" t="s">
        <v>45</v>
      </c>
      <c r="F455" s="40" t="s">
        <v>46</v>
      </c>
      <c r="G455" s="40" t="s">
        <v>47</v>
      </c>
      <c r="H455" s="40" t="s">
        <v>48</v>
      </c>
      <c r="I455" s="8"/>
      <c r="J455" s="10" t="s">
        <v>51</v>
      </c>
      <c r="K455" s="5"/>
    </row>
    <row r="456" spans="1:11" s="3" customFormat="1" ht="33.75" customHeight="1" x14ac:dyDescent="0.35">
      <c r="A456" s="58" t="s">
        <v>32</v>
      </c>
      <c r="B456" s="58"/>
      <c r="C456" s="58"/>
      <c r="D456" s="43" t="s">
        <v>125</v>
      </c>
      <c r="E456" s="6"/>
      <c r="F456" s="6"/>
      <c r="G456" s="6"/>
      <c r="H456" s="6"/>
      <c r="I456" s="8"/>
      <c r="J456" s="5" t="s">
        <v>52</v>
      </c>
      <c r="K456" s="5"/>
    </row>
    <row r="457" spans="1:11" s="3" customFormat="1" ht="33.75" customHeight="1" x14ac:dyDescent="0.35">
      <c r="A457" s="58" t="s">
        <v>33</v>
      </c>
      <c r="B457" s="58"/>
      <c r="C457" s="58"/>
      <c r="D457" s="6"/>
      <c r="E457" s="43" t="s">
        <v>125</v>
      </c>
      <c r="F457" s="6"/>
      <c r="G457" s="6"/>
      <c r="H457" s="6"/>
      <c r="I457" s="8"/>
      <c r="J457" s="5" t="s">
        <v>53</v>
      </c>
      <c r="K457" s="5"/>
    </row>
    <row r="458" spans="1:11" s="3" customFormat="1" ht="33.75" customHeight="1" x14ac:dyDescent="0.35">
      <c r="A458" s="58" t="s">
        <v>34</v>
      </c>
      <c r="B458" s="58"/>
      <c r="C458" s="58"/>
      <c r="D458" s="6"/>
      <c r="E458" s="43" t="s">
        <v>125</v>
      </c>
      <c r="F458" s="6"/>
      <c r="G458" s="6"/>
      <c r="H458" s="6"/>
      <c r="I458" s="8"/>
      <c r="J458" s="5" t="s">
        <v>54</v>
      </c>
      <c r="K458" s="5"/>
    </row>
    <row r="459" spans="1:11" s="3" customFormat="1" ht="33.75" customHeight="1" x14ac:dyDescent="0.35">
      <c r="A459" s="58" t="s">
        <v>35</v>
      </c>
      <c r="B459" s="58"/>
      <c r="C459" s="58"/>
      <c r="D459" s="6"/>
      <c r="E459" s="43" t="s">
        <v>125</v>
      </c>
      <c r="F459" s="6"/>
      <c r="G459" s="6"/>
      <c r="H459" s="6"/>
      <c r="I459" s="8"/>
      <c r="J459" s="5" t="s">
        <v>55</v>
      </c>
      <c r="K459" s="5"/>
    </row>
    <row r="460" spans="1:11" s="3" customFormat="1" ht="33.75" customHeight="1" x14ac:dyDescent="0.35">
      <c r="A460" s="58" t="s">
        <v>36</v>
      </c>
      <c r="B460" s="58"/>
      <c r="C460" s="58"/>
      <c r="D460" s="6"/>
      <c r="E460" s="43" t="s">
        <v>125</v>
      </c>
      <c r="F460" s="6"/>
      <c r="G460" s="6"/>
      <c r="H460" s="6"/>
      <c r="I460" s="8"/>
      <c r="J460" s="5" t="s">
        <v>56</v>
      </c>
      <c r="K460" s="5"/>
    </row>
    <row r="461" spans="1:11" s="3" customFormat="1" ht="33.75" customHeight="1" x14ac:dyDescent="0.35">
      <c r="A461" s="58" t="s">
        <v>37</v>
      </c>
      <c r="B461" s="58"/>
      <c r="C461" s="58"/>
      <c r="D461" s="6"/>
      <c r="E461" s="43" t="s">
        <v>125</v>
      </c>
      <c r="F461" s="6"/>
      <c r="G461" s="6"/>
      <c r="H461" s="6"/>
      <c r="I461" s="8"/>
      <c r="J461" s="5" t="s">
        <v>57</v>
      </c>
      <c r="K461" s="5"/>
    </row>
    <row r="462" spans="1:11" s="3" customFormat="1" ht="33.75" customHeight="1" x14ac:dyDescent="0.35">
      <c r="A462" s="58" t="s">
        <v>38</v>
      </c>
      <c r="B462" s="58"/>
      <c r="C462" s="58"/>
      <c r="D462" s="43" t="s">
        <v>125</v>
      </c>
      <c r="E462" s="6"/>
      <c r="F462" s="6"/>
      <c r="G462" s="6"/>
      <c r="H462" s="6"/>
      <c r="I462" s="8"/>
    </row>
    <row r="463" spans="1:11" s="3" customFormat="1" ht="33.75" customHeight="1" x14ac:dyDescent="0.35">
      <c r="A463" s="58" t="s">
        <v>39</v>
      </c>
      <c r="B463" s="58"/>
      <c r="C463" s="58"/>
      <c r="D463" s="43" t="s">
        <v>125</v>
      </c>
      <c r="E463" s="6"/>
      <c r="F463" s="6"/>
      <c r="G463" s="6"/>
      <c r="H463" s="6"/>
      <c r="I463" s="8"/>
    </row>
    <row r="464" spans="1:11" s="3" customFormat="1" ht="33.75" customHeight="1" x14ac:dyDescent="0.35">
      <c r="A464" s="58" t="s">
        <v>40</v>
      </c>
      <c r="B464" s="58"/>
      <c r="C464" s="58"/>
      <c r="D464" s="43" t="s">
        <v>125</v>
      </c>
      <c r="E464" s="6"/>
      <c r="F464" s="6"/>
      <c r="G464" s="6"/>
      <c r="H464" s="6"/>
      <c r="I464" s="8"/>
    </row>
    <row r="465" spans="1:11" s="3" customFormat="1" ht="33.75" customHeight="1" x14ac:dyDescent="0.35">
      <c r="A465" s="58" t="s">
        <v>41</v>
      </c>
      <c r="B465" s="58"/>
      <c r="C465" s="58"/>
      <c r="D465" s="43" t="s">
        <v>125</v>
      </c>
      <c r="E465" s="6"/>
      <c r="F465" s="6"/>
      <c r="G465" s="6"/>
      <c r="H465" s="6"/>
      <c r="I465" s="8"/>
    </row>
    <row r="466" spans="1:11" s="3" customFormat="1" ht="33.75" customHeight="1" x14ac:dyDescent="0.35">
      <c r="A466" s="58" t="s">
        <v>42</v>
      </c>
      <c r="B466" s="58"/>
      <c r="C466" s="58"/>
      <c r="D466" s="6"/>
      <c r="E466" s="43" t="s">
        <v>125</v>
      </c>
      <c r="F466" s="6"/>
      <c r="G466" s="6"/>
      <c r="H466" s="6"/>
      <c r="I466" s="8"/>
    </row>
    <row r="467" spans="1:11" s="3" customFormat="1" ht="33.75" customHeight="1" x14ac:dyDescent="0.35">
      <c r="A467" s="58" t="s">
        <v>43</v>
      </c>
      <c r="B467" s="58"/>
      <c r="C467" s="58"/>
      <c r="D467" s="43" t="s">
        <v>125</v>
      </c>
      <c r="E467" s="6"/>
      <c r="F467" s="6"/>
      <c r="G467" s="6"/>
      <c r="H467" s="6"/>
      <c r="I467" s="8"/>
    </row>
    <row r="468" spans="1:11" ht="54.75" customHeight="1" x14ac:dyDescent="0.25"/>
    <row r="469" spans="1:11" s="14" customFormat="1" ht="36.75" customHeight="1" x14ac:dyDescent="0.4">
      <c r="A469" s="16" t="s">
        <v>78</v>
      </c>
      <c r="B469" s="16"/>
      <c r="C469" s="71" t="s">
        <v>126</v>
      </c>
      <c r="D469" s="71"/>
      <c r="E469" s="71"/>
      <c r="F469" s="71"/>
      <c r="G469" s="71"/>
      <c r="H469" s="71"/>
      <c r="I469" s="71"/>
      <c r="J469" s="71"/>
      <c r="K469" s="15"/>
    </row>
    <row r="470" spans="1:11" s="14" customFormat="1" ht="42.75" customHeight="1" x14ac:dyDescent="0.4">
      <c r="A470" s="16" t="s">
        <v>80</v>
      </c>
      <c r="B470" s="16"/>
      <c r="C470" s="72" t="s">
        <v>109</v>
      </c>
      <c r="D470" s="72"/>
      <c r="E470" s="72"/>
      <c r="F470" s="72"/>
      <c r="G470" s="72"/>
      <c r="H470" s="72"/>
      <c r="I470" s="15"/>
      <c r="J470" s="15"/>
      <c r="K470" s="15"/>
    </row>
    <row r="471" spans="1:11" s="14" customFormat="1" ht="31.5" customHeight="1" x14ac:dyDescent="0.4">
      <c r="A471" s="16"/>
      <c r="B471" s="16"/>
      <c r="C471" s="17"/>
      <c r="D471" s="17"/>
      <c r="E471" s="17"/>
      <c r="F471" s="17"/>
      <c r="G471" s="17"/>
      <c r="H471" s="17"/>
      <c r="I471" s="15"/>
      <c r="J471" s="15"/>
      <c r="K471" s="15"/>
    </row>
    <row r="472" spans="1:11" s="14" customFormat="1" ht="31.5" customHeight="1" x14ac:dyDescent="0.4">
      <c r="A472" s="16" t="s">
        <v>81</v>
      </c>
      <c r="B472" s="16"/>
      <c r="C472" s="71" t="s">
        <v>127</v>
      </c>
      <c r="D472" s="71"/>
      <c r="E472" s="71"/>
      <c r="F472" s="71"/>
      <c r="G472" s="71"/>
      <c r="H472" s="71"/>
      <c r="I472" s="71"/>
      <c r="J472" s="71"/>
      <c r="K472" s="15"/>
    </row>
    <row r="473" spans="1:11" s="14" customFormat="1" ht="46.5" customHeight="1" x14ac:dyDescent="0.4">
      <c r="A473" s="16" t="s">
        <v>80</v>
      </c>
      <c r="B473" s="16"/>
      <c r="C473" s="72" t="s">
        <v>109</v>
      </c>
      <c r="D473" s="72"/>
      <c r="E473" s="72"/>
      <c r="F473" s="72"/>
      <c r="G473" s="72"/>
      <c r="H473" s="72"/>
      <c r="I473" s="15"/>
      <c r="J473" s="15"/>
      <c r="K473" s="15"/>
    </row>
    <row r="475" spans="1:11" ht="66" customHeight="1" x14ac:dyDescent="0.25">
      <c r="A475" s="91" t="s">
        <v>0</v>
      </c>
      <c r="B475" s="91"/>
      <c r="C475" s="91"/>
      <c r="D475" s="91"/>
      <c r="E475" s="91"/>
      <c r="F475" s="91"/>
      <c r="G475" s="91"/>
      <c r="H475" s="91"/>
      <c r="I475" s="91"/>
      <c r="J475" s="91"/>
      <c r="K475" s="91"/>
    </row>
    <row r="476" spans="1:11" ht="27.75" customHeight="1" x14ac:dyDescent="0.3">
      <c r="A476" s="88" t="s">
        <v>1</v>
      </c>
      <c r="B476" s="88"/>
      <c r="C476" s="88"/>
      <c r="D476" s="88"/>
      <c r="E476" s="88"/>
      <c r="F476" s="88"/>
      <c r="G476" s="88"/>
      <c r="H476" s="88"/>
      <c r="I476" s="88"/>
      <c r="J476" s="88"/>
      <c r="K476" s="88"/>
    </row>
    <row r="477" spans="1:11" ht="46.5" customHeight="1" x14ac:dyDescent="0.25">
      <c r="A477" s="89" t="s">
        <v>2</v>
      </c>
      <c r="B477" s="89"/>
      <c r="C477" s="89"/>
      <c r="D477" s="89"/>
      <c r="E477" s="89"/>
      <c r="F477" s="89"/>
      <c r="G477" s="89"/>
      <c r="H477" s="89"/>
      <c r="I477" s="89"/>
      <c r="J477" s="89"/>
      <c r="K477" s="89"/>
    </row>
    <row r="478" spans="1:11" ht="39" customHeight="1" x14ac:dyDescent="0.55000000000000004">
      <c r="A478" s="90" t="s">
        <v>149</v>
      </c>
      <c r="B478" s="90"/>
      <c r="C478" s="90"/>
      <c r="D478" s="90"/>
      <c r="E478" s="90"/>
      <c r="F478" s="90"/>
      <c r="G478" s="90"/>
      <c r="H478" s="90"/>
      <c r="I478" s="90"/>
      <c r="J478" s="90"/>
      <c r="K478" s="90"/>
    </row>
    <row r="479" spans="1:11" ht="31.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</row>
    <row r="480" spans="1:11" s="19" customFormat="1" ht="31.5" customHeight="1" x14ac:dyDescent="0.4">
      <c r="A480" s="18" t="s">
        <v>60</v>
      </c>
      <c r="B480" s="75" t="s">
        <v>156</v>
      </c>
      <c r="C480" s="75"/>
      <c r="D480" s="75"/>
      <c r="E480" s="75"/>
      <c r="F480" s="75"/>
      <c r="G480" s="18" t="s">
        <v>59</v>
      </c>
      <c r="H480" s="44" t="s">
        <v>102</v>
      </c>
      <c r="I480" s="18" t="s">
        <v>75</v>
      </c>
      <c r="J480" s="75" t="str">
        <f>J7</f>
        <v>SS 2</v>
      </c>
      <c r="K480" s="75"/>
    </row>
    <row r="481" spans="1:11" s="19" customFormat="1" ht="31.5" customHeight="1" x14ac:dyDescent="0.4">
      <c r="A481" s="18" t="s">
        <v>61</v>
      </c>
      <c r="B481" s="75" t="s">
        <v>154</v>
      </c>
      <c r="C481" s="75"/>
      <c r="D481" s="18" t="s">
        <v>68</v>
      </c>
      <c r="E481" s="75" t="s">
        <v>155</v>
      </c>
      <c r="F481" s="75"/>
      <c r="G481" s="75"/>
      <c r="H481" s="75"/>
      <c r="I481" s="18" t="s">
        <v>69</v>
      </c>
      <c r="J481" s="75" t="s">
        <v>85</v>
      </c>
      <c r="K481" s="75"/>
    </row>
    <row r="482" spans="1:11" s="19" customFormat="1" ht="35.25" customHeight="1" x14ac:dyDescent="0.4">
      <c r="A482" s="18" t="s">
        <v>63</v>
      </c>
      <c r="B482" s="44" t="s">
        <v>64</v>
      </c>
      <c r="C482" s="44"/>
      <c r="D482" s="44"/>
      <c r="E482" s="52"/>
      <c r="F482" s="18" t="s">
        <v>62</v>
      </c>
      <c r="H482" s="44">
        <f>H9</f>
        <v>3</v>
      </c>
      <c r="I482" s="18" t="s">
        <v>70</v>
      </c>
      <c r="J482" s="75"/>
      <c r="K482" s="75"/>
    </row>
    <row r="483" spans="1:11" s="19" customFormat="1" ht="39" customHeight="1" x14ac:dyDescent="0.4">
      <c r="A483" s="18" t="s">
        <v>71</v>
      </c>
      <c r="B483" s="20" t="str">
        <f>B10</f>
        <v>25th March, 2025</v>
      </c>
      <c r="C483" s="20"/>
      <c r="D483" s="20"/>
      <c r="E483" s="20"/>
      <c r="F483" s="18" t="s">
        <v>73</v>
      </c>
      <c r="G483" s="18"/>
      <c r="H483" s="23" t="str">
        <f>H10</f>
        <v>28th April, 2025</v>
      </c>
      <c r="I483" s="20"/>
      <c r="J483" s="20"/>
      <c r="K483" s="20"/>
    </row>
    <row r="484" spans="1:11" s="19" customFormat="1" ht="39.75" customHeight="1" x14ac:dyDescent="0.4">
      <c r="A484" s="18" t="s">
        <v>72</v>
      </c>
      <c r="B484" s="20"/>
      <c r="C484" s="76"/>
      <c r="D484" s="76"/>
      <c r="E484" s="76"/>
      <c r="F484" s="18" t="s">
        <v>74</v>
      </c>
      <c r="G484" s="18"/>
      <c r="H484" s="77"/>
      <c r="I484" s="77"/>
      <c r="J484" s="77"/>
      <c r="K484" s="77"/>
    </row>
    <row r="485" spans="1:11" s="19" customFormat="1" ht="21" customHeight="1" x14ac:dyDescent="0.4">
      <c r="A485" s="18"/>
      <c r="B485" s="20"/>
      <c r="C485" s="48"/>
      <c r="D485" s="48"/>
      <c r="E485" s="48"/>
      <c r="F485" s="18"/>
      <c r="G485" s="18"/>
      <c r="H485" s="49"/>
      <c r="I485" s="49"/>
      <c r="J485" s="49"/>
      <c r="K485" s="49"/>
    </row>
    <row r="486" spans="1:11" s="19" customFormat="1" ht="34.5" x14ac:dyDescent="0.45">
      <c r="A486" s="18"/>
      <c r="B486" s="57" t="s">
        <v>145</v>
      </c>
      <c r="C486" s="57"/>
      <c r="D486" s="57"/>
      <c r="E486" s="57"/>
      <c r="F486" s="57"/>
      <c r="G486" s="57"/>
      <c r="H486" s="57"/>
      <c r="I486" s="57"/>
      <c r="J486" s="57"/>
      <c r="K486" s="57"/>
    </row>
    <row r="487" spans="1:11" s="13" customFormat="1" ht="36.75" customHeight="1" x14ac:dyDescent="0.45">
      <c r="A487" s="14"/>
      <c r="B487" s="57" t="s">
        <v>5</v>
      </c>
      <c r="C487" s="57"/>
      <c r="D487" s="57"/>
      <c r="E487" s="57"/>
      <c r="F487" s="57"/>
      <c r="G487" s="57"/>
      <c r="H487" s="57"/>
      <c r="I487" s="57"/>
      <c r="J487" s="57"/>
      <c r="K487" s="57"/>
    </row>
    <row r="488" spans="1:11" s="13" customFormat="1" ht="31.5" customHeight="1" x14ac:dyDescent="0.4">
      <c r="B488" s="67" t="s">
        <v>22</v>
      </c>
      <c r="C488" s="78"/>
      <c r="D488" s="78"/>
      <c r="E488" s="78"/>
      <c r="F488" s="46" t="s">
        <v>24</v>
      </c>
      <c r="G488" s="79" t="s">
        <v>25</v>
      </c>
      <c r="H488" s="81" t="s">
        <v>27</v>
      </c>
      <c r="I488" s="84" t="s">
        <v>66</v>
      </c>
      <c r="J488" s="85"/>
      <c r="K488" s="85" t="s">
        <v>29</v>
      </c>
    </row>
    <row r="489" spans="1:11" s="13" customFormat="1" ht="31.5" customHeight="1" x14ac:dyDescent="0.4">
      <c r="B489" s="67" t="s">
        <v>76</v>
      </c>
      <c r="C489" s="68"/>
      <c r="D489" s="25" t="s">
        <v>77</v>
      </c>
      <c r="E489" s="26" t="s">
        <v>77</v>
      </c>
      <c r="F489" s="27" t="s">
        <v>23</v>
      </c>
      <c r="G489" s="80"/>
      <c r="H489" s="82"/>
      <c r="I489" s="84"/>
      <c r="J489" s="86"/>
      <c r="K489" s="86"/>
    </row>
    <row r="490" spans="1:11" s="13" customFormat="1" ht="31.5" customHeight="1" x14ac:dyDescent="0.4">
      <c r="B490" s="69">
        <v>0.05</v>
      </c>
      <c r="C490" s="69">
        <v>0.05</v>
      </c>
      <c r="D490" s="69">
        <v>0.1</v>
      </c>
      <c r="E490" s="69">
        <v>0.1</v>
      </c>
      <c r="F490" s="73">
        <v>0.7</v>
      </c>
      <c r="G490" s="50" t="s">
        <v>26</v>
      </c>
      <c r="H490" s="83"/>
      <c r="I490" s="79"/>
      <c r="J490" s="86"/>
      <c r="K490" s="86"/>
    </row>
    <row r="491" spans="1:11" s="13" customFormat="1" ht="31.5" customHeight="1" x14ac:dyDescent="0.4">
      <c r="A491" s="22" t="s">
        <v>4</v>
      </c>
      <c r="B491" s="70"/>
      <c r="C491" s="70"/>
      <c r="D491" s="70"/>
      <c r="E491" s="70"/>
      <c r="F491" s="74"/>
      <c r="G491" s="28">
        <v>1</v>
      </c>
      <c r="H491" s="27" t="s">
        <v>28</v>
      </c>
      <c r="I491" s="41" t="s">
        <v>65</v>
      </c>
      <c r="J491" s="45" t="s">
        <v>67</v>
      </c>
      <c r="K491" s="87"/>
    </row>
    <row r="492" spans="1:11" s="3" customFormat="1" ht="41.25" customHeight="1" x14ac:dyDescent="0.4">
      <c r="A492" s="54" t="s">
        <v>6</v>
      </c>
      <c r="B492" s="32">
        <v>5</v>
      </c>
      <c r="C492" s="32">
        <v>8</v>
      </c>
      <c r="D492" s="32">
        <v>10</v>
      </c>
      <c r="E492" s="32">
        <v>8</v>
      </c>
      <c r="F492" s="32">
        <v>18</v>
      </c>
      <c r="G492" s="30">
        <f t="shared" ref="G492:G501" si="24">SUM(B492:F492)</f>
        <v>49</v>
      </c>
      <c r="H492" s="37">
        <v>60</v>
      </c>
      <c r="I492" s="31" t="s">
        <v>122</v>
      </c>
      <c r="J492" s="32" t="str">
        <f>IF(G492&gt;=70,"A",IF(G492&gt;=60,"B",IF(G492&gt;=50,"C",IF(G492&gt;=45,"D",IF(G492&gt;=40,"E",IF(G492&lt;=39,"F"))))))</f>
        <v>D</v>
      </c>
      <c r="K492" s="33" t="str">
        <f>IF(G492&gt;=70,"EXCELLENT",IF(G492&gt;=60,"V.GOOD",IF(G492&gt;=50,"GOOD",IF(G492&gt;=45,"PASS",IF(G492&gt;=40,"FAIR",IF(G492&lt;=39,"FAIL"))))))</f>
        <v>PASS</v>
      </c>
    </row>
    <row r="493" spans="1:11" s="3" customFormat="1" ht="41.25" customHeight="1" x14ac:dyDescent="0.4">
      <c r="A493" s="54" t="s">
        <v>7</v>
      </c>
      <c r="B493" s="32">
        <v>9</v>
      </c>
      <c r="C493" s="32">
        <v>6</v>
      </c>
      <c r="D493" s="32">
        <v>15</v>
      </c>
      <c r="E493" s="32">
        <v>15</v>
      </c>
      <c r="F493" s="32">
        <v>14</v>
      </c>
      <c r="G493" s="32">
        <f t="shared" si="24"/>
        <v>59</v>
      </c>
      <c r="H493" s="38">
        <v>58.9</v>
      </c>
      <c r="I493" s="24" t="s">
        <v>118</v>
      </c>
      <c r="J493" s="32" t="str">
        <f t="shared" ref="J493:J501" si="25">IF(G493&gt;=70,"A",IF(G493&gt;=60,"B",IF(G493&gt;=50,"C",IF(G493&gt;=45,"D",IF(G493&gt;=40,"E",IF(G493&lt;=39,"F"))))))</f>
        <v>C</v>
      </c>
      <c r="K493" s="33" t="str">
        <f t="shared" ref="K493:K501" si="26">IF(G493&gt;=70,"EXCELLENT",IF(G493&gt;=60,"V.GOOD",IF(G493&gt;=50,"GOOD",IF(G493&gt;=45,"PASS",IF(G493&gt;=40,"FAIR",IF(G493&lt;=39,"FAIL"))))))</f>
        <v>GOOD</v>
      </c>
    </row>
    <row r="494" spans="1:11" s="3" customFormat="1" ht="41.25" customHeight="1" x14ac:dyDescent="0.4">
      <c r="A494" s="54" t="s">
        <v>157</v>
      </c>
      <c r="B494" s="32">
        <v>4</v>
      </c>
      <c r="C494" s="32">
        <v>4</v>
      </c>
      <c r="D494" s="32">
        <v>4</v>
      </c>
      <c r="E494" s="32">
        <v>10</v>
      </c>
      <c r="F494" s="32">
        <v>30</v>
      </c>
      <c r="G494" s="32">
        <f t="shared" si="24"/>
        <v>52</v>
      </c>
      <c r="H494" s="38">
        <v>51.8</v>
      </c>
      <c r="I494" s="24" t="s">
        <v>115</v>
      </c>
      <c r="J494" s="32" t="str">
        <f t="shared" si="25"/>
        <v>C</v>
      </c>
      <c r="K494" s="33" t="str">
        <f t="shared" si="26"/>
        <v>GOOD</v>
      </c>
    </row>
    <row r="495" spans="1:11" s="3" customFormat="1" ht="41.25" customHeight="1" x14ac:dyDescent="0.4">
      <c r="A495" s="54" t="s">
        <v>158</v>
      </c>
      <c r="B495" s="32">
        <v>10</v>
      </c>
      <c r="C495" s="32">
        <v>10</v>
      </c>
      <c r="D495" s="32">
        <v>13</v>
      </c>
      <c r="E495" s="32">
        <v>14</v>
      </c>
      <c r="F495" s="32">
        <v>27</v>
      </c>
      <c r="G495" s="32">
        <f t="shared" si="24"/>
        <v>74</v>
      </c>
      <c r="H495" s="38">
        <v>72.599999999999994</v>
      </c>
      <c r="I495" s="24" t="s">
        <v>118</v>
      </c>
      <c r="J495" s="32" t="str">
        <f t="shared" si="25"/>
        <v>A</v>
      </c>
      <c r="K495" s="33" t="str">
        <f t="shared" si="26"/>
        <v>EXCELLENT</v>
      </c>
    </row>
    <row r="496" spans="1:11" s="3" customFormat="1" ht="41.25" customHeight="1" x14ac:dyDescent="0.4">
      <c r="A496" s="54" t="s">
        <v>159</v>
      </c>
      <c r="B496" s="32">
        <v>6</v>
      </c>
      <c r="C496" s="32">
        <v>8</v>
      </c>
      <c r="D496" s="32">
        <v>7</v>
      </c>
      <c r="E496" s="32">
        <v>14</v>
      </c>
      <c r="F496" s="32">
        <v>24</v>
      </c>
      <c r="G496" s="32">
        <f t="shared" si="24"/>
        <v>59</v>
      </c>
      <c r="H496" s="38">
        <v>71.400000000000006</v>
      </c>
      <c r="I496" s="24" t="s">
        <v>122</v>
      </c>
      <c r="J496" s="32" t="str">
        <f t="shared" si="25"/>
        <v>C</v>
      </c>
      <c r="K496" s="33" t="str">
        <f t="shared" si="26"/>
        <v>GOOD</v>
      </c>
    </row>
    <row r="497" spans="1:11" s="3" customFormat="1" ht="41.25" customHeight="1" x14ac:dyDescent="0.4">
      <c r="A497" s="54" t="s">
        <v>13</v>
      </c>
      <c r="B497" s="32">
        <v>5</v>
      </c>
      <c r="C497" s="32">
        <v>6</v>
      </c>
      <c r="D497" s="32">
        <v>2</v>
      </c>
      <c r="E497" s="32">
        <v>6</v>
      </c>
      <c r="F497" s="32">
        <v>20</v>
      </c>
      <c r="G497" s="32">
        <f t="shared" si="24"/>
        <v>39</v>
      </c>
      <c r="H497" s="38">
        <v>54.7</v>
      </c>
      <c r="I497" s="24" t="s">
        <v>122</v>
      </c>
      <c r="J497" s="32" t="str">
        <f t="shared" si="25"/>
        <v>F</v>
      </c>
      <c r="K497" s="33" t="str">
        <f t="shared" si="26"/>
        <v>FAIL</v>
      </c>
    </row>
    <row r="498" spans="1:11" s="3" customFormat="1" ht="41.25" customHeight="1" x14ac:dyDescent="0.4">
      <c r="A498" s="54" t="s">
        <v>160</v>
      </c>
      <c r="B498" s="32">
        <v>9</v>
      </c>
      <c r="C498" s="32">
        <v>10</v>
      </c>
      <c r="D498" s="32">
        <v>8</v>
      </c>
      <c r="E498" s="32">
        <v>10</v>
      </c>
      <c r="F498" s="32">
        <v>20</v>
      </c>
      <c r="G498" s="32">
        <f t="shared" si="24"/>
        <v>57</v>
      </c>
      <c r="H498" s="38">
        <v>65.2</v>
      </c>
      <c r="I498" s="24" t="s">
        <v>122</v>
      </c>
      <c r="J498" s="32" t="str">
        <f t="shared" si="25"/>
        <v>C</v>
      </c>
      <c r="K498" s="33" t="str">
        <f t="shared" si="26"/>
        <v>GOOD</v>
      </c>
    </row>
    <row r="499" spans="1:11" s="3" customFormat="1" ht="41.25" customHeight="1" x14ac:dyDescent="0.4">
      <c r="A499" s="54" t="s">
        <v>161</v>
      </c>
      <c r="B499" s="32">
        <v>7</v>
      </c>
      <c r="C499" s="32">
        <v>8</v>
      </c>
      <c r="D499" s="32">
        <v>16</v>
      </c>
      <c r="E499" s="32">
        <v>12</v>
      </c>
      <c r="F499" s="32">
        <v>17</v>
      </c>
      <c r="G499" s="32">
        <f t="shared" si="24"/>
        <v>60</v>
      </c>
      <c r="H499" s="38">
        <v>71.25</v>
      </c>
      <c r="I499" s="24" t="s">
        <v>121</v>
      </c>
      <c r="J499" s="32" t="str">
        <f t="shared" si="25"/>
        <v>B</v>
      </c>
      <c r="K499" s="33" t="str">
        <f t="shared" si="26"/>
        <v>V.GOOD</v>
      </c>
    </row>
    <row r="500" spans="1:11" s="3" customFormat="1" ht="41.25" customHeight="1" x14ac:dyDescent="0.4">
      <c r="A500" s="54" t="s">
        <v>162</v>
      </c>
      <c r="B500" s="32">
        <v>7</v>
      </c>
      <c r="C500" s="32">
        <v>8</v>
      </c>
      <c r="D500" s="32">
        <v>17</v>
      </c>
      <c r="E500" s="32">
        <v>14</v>
      </c>
      <c r="F500" s="32">
        <v>34</v>
      </c>
      <c r="G500" s="32">
        <f t="shared" si="24"/>
        <v>80</v>
      </c>
      <c r="H500" s="38">
        <v>79.5</v>
      </c>
      <c r="I500" s="24" t="s">
        <v>118</v>
      </c>
      <c r="J500" s="32" t="str">
        <f t="shared" si="25"/>
        <v>A</v>
      </c>
      <c r="K500" s="33" t="str">
        <f t="shared" si="26"/>
        <v>EXCELLENT</v>
      </c>
    </row>
    <row r="501" spans="1:11" s="3" customFormat="1" ht="41.25" customHeight="1" x14ac:dyDescent="0.4">
      <c r="A501" s="54" t="s">
        <v>163</v>
      </c>
      <c r="B501" s="32">
        <v>8</v>
      </c>
      <c r="C501" s="32">
        <v>7</v>
      </c>
      <c r="D501" s="32">
        <v>15</v>
      </c>
      <c r="E501" s="32">
        <v>15</v>
      </c>
      <c r="F501" s="32">
        <v>14</v>
      </c>
      <c r="G501" s="32">
        <f t="shared" si="24"/>
        <v>59</v>
      </c>
      <c r="H501" s="38">
        <v>66.08</v>
      </c>
      <c r="I501" s="24" t="s">
        <v>121</v>
      </c>
      <c r="J501" s="32" t="str">
        <f t="shared" si="25"/>
        <v>C</v>
      </c>
      <c r="K501" s="33" t="str">
        <f t="shared" si="26"/>
        <v>GOOD</v>
      </c>
    </row>
    <row r="502" spans="1:11" s="3" customFormat="1" ht="41.25" customHeight="1" x14ac:dyDescent="0.4">
      <c r="A502" s="55"/>
      <c r="B502" s="32"/>
      <c r="C502" s="32"/>
      <c r="D502" s="32"/>
      <c r="E502" s="32"/>
      <c r="F502" s="32"/>
      <c r="G502" s="32"/>
      <c r="H502" s="38"/>
      <c r="I502" s="24"/>
      <c r="J502" s="32"/>
      <c r="K502" s="33"/>
    </row>
    <row r="503" spans="1:11" s="3" customFormat="1" ht="41.25" customHeight="1" x14ac:dyDescent="0.4">
      <c r="A503" s="55"/>
      <c r="B503" s="32"/>
      <c r="C503" s="32"/>
      <c r="D503" s="32"/>
      <c r="E503" s="32"/>
      <c r="F503" s="32"/>
      <c r="G503" s="32"/>
      <c r="H503" s="38"/>
      <c r="I503" s="24"/>
      <c r="J503" s="32"/>
      <c r="K503" s="33"/>
    </row>
    <row r="504" spans="1:11" s="3" customFormat="1" ht="41.25" customHeight="1" x14ac:dyDescent="0.4">
      <c r="A504" s="55"/>
      <c r="B504" s="32"/>
      <c r="C504" s="32"/>
      <c r="D504" s="32"/>
      <c r="E504" s="32"/>
      <c r="F504" s="32"/>
      <c r="G504" s="32"/>
      <c r="H504" s="38"/>
      <c r="I504" s="24"/>
      <c r="J504" s="32"/>
      <c r="K504" s="33"/>
    </row>
    <row r="505" spans="1:11" s="3" customFormat="1" ht="41.25" customHeight="1" x14ac:dyDescent="0.4">
      <c r="A505" s="55"/>
      <c r="B505" s="32"/>
      <c r="C505" s="32"/>
      <c r="D505" s="32"/>
      <c r="E505" s="32"/>
      <c r="F505" s="32"/>
      <c r="G505" s="32"/>
      <c r="H505" s="38"/>
      <c r="I505" s="24"/>
      <c r="J505" s="32"/>
      <c r="K505" s="33"/>
    </row>
    <row r="506" spans="1:11" s="3" customFormat="1" ht="41.25" customHeight="1" x14ac:dyDescent="0.4">
      <c r="A506" s="55"/>
      <c r="B506" s="32"/>
      <c r="C506" s="32"/>
      <c r="D506" s="32"/>
      <c r="E506" s="32"/>
      <c r="F506" s="32"/>
      <c r="G506" s="32"/>
      <c r="H506" s="38"/>
      <c r="I506" s="24"/>
      <c r="J506" s="32"/>
      <c r="K506" s="33"/>
    </row>
    <row r="507" spans="1:11" s="3" customFormat="1" ht="41.25" customHeight="1" x14ac:dyDescent="0.4">
      <c r="A507" s="55"/>
      <c r="B507" s="32"/>
      <c r="C507" s="32"/>
      <c r="D507" s="32"/>
      <c r="E507" s="32"/>
      <c r="F507" s="32"/>
      <c r="G507" s="32"/>
      <c r="H507" s="38"/>
      <c r="I507" s="24"/>
      <c r="J507" s="32"/>
      <c r="K507" s="33"/>
    </row>
    <row r="508" spans="1:11" s="3" customFormat="1" ht="41.25" customHeight="1" x14ac:dyDescent="0.4">
      <c r="A508" s="55"/>
      <c r="B508" s="32"/>
      <c r="C508" s="32"/>
      <c r="D508" s="32"/>
      <c r="E508" s="32"/>
      <c r="F508" s="32"/>
      <c r="G508" s="32"/>
      <c r="H508" s="38"/>
      <c r="I508" s="24"/>
      <c r="J508" s="32"/>
      <c r="K508" s="33"/>
    </row>
    <row r="509" spans="1:11" s="3" customFormat="1" ht="41.25" customHeight="1" x14ac:dyDescent="0.4">
      <c r="A509" s="4"/>
      <c r="B509" s="32"/>
      <c r="C509" s="32"/>
      <c r="D509" s="32"/>
      <c r="E509" s="32"/>
      <c r="F509" s="32"/>
      <c r="G509" s="32"/>
      <c r="H509" s="24"/>
      <c r="I509" s="24"/>
      <c r="J509" s="24"/>
      <c r="K509" s="34"/>
    </row>
    <row r="510" spans="1:11" s="3" customFormat="1" ht="41.25" customHeight="1" x14ac:dyDescent="0.4">
      <c r="A510" s="4"/>
      <c r="B510" s="32"/>
      <c r="C510" s="32"/>
      <c r="D510" s="32"/>
      <c r="E510" s="32"/>
      <c r="F510" s="32"/>
      <c r="G510" s="32"/>
      <c r="H510" s="24"/>
      <c r="I510" s="24"/>
      <c r="J510" s="24"/>
      <c r="K510" s="34"/>
    </row>
    <row r="511" spans="1:11" s="3" customFormat="1" ht="31.5" customHeight="1" x14ac:dyDescent="0.45">
      <c r="A511" s="36"/>
      <c r="B511" s="21"/>
      <c r="C511" s="21"/>
      <c r="D511" s="21"/>
      <c r="E511" s="21"/>
      <c r="F511" s="21"/>
      <c r="G511" s="21"/>
      <c r="H511" s="21"/>
      <c r="I511" s="21"/>
      <c r="J511" s="21"/>
      <c r="K511" s="21"/>
    </row>
    <row r="512" spans="1:11" s="3" customFormat="1" ht="31.5" customHeight="1" x14ac:dyDescent="0.45">
      <c r="A512" s="53" t="s">
        <v>58</v>
      </c>
      <c r="B512" s="35">
        <f>SUM(G492:G508)</f>
        <v>588</v>
      </c>
      <c r="C512" s="21"/>
      <c r="D512" s="21"/>
      <c r="E512" s="36"/>
      <c r="F512" s="62" t="s">
        <v>49</v>
      </c>
      <c r="G512" s="62"/>
      <c r="H512" s="63">
        <f>B512</f>
        <v>588</v>
      </c>
      <c r="I512" s="63"/>
      <c r="J512" s="64" t="s">
        <v>50</v>
      </c>
      <c r="K512" s="65">
        <f>H512/17</f>
        <v>34.588235294117645</v>
      </c>
    </row>
    <row r="513" spans="1:11" s="3" customFormat="1" ht="31.5" customHeight="1" x14ac:dyDescent="0.45">
      <c r="A513" s="36"/>
      <c r="B513" s="21"/>
      <c r="C513" s="21"/>
      <c r="D513" s="21"/>
      <c r="E513" s="36"/>
      <c r="F513" s="36"/>
      <c r="G513" s="36"/>
      <c r="H513" s="62">
        <v>17</v>
      </c>
      <c r="I513" s="62"/>
      <c r="J513" s="64"/>
      <c r="K513" s="65"/>
    </row>
    <row r="514" spans="1:11" s="3" customFormat="1" ht="31.5" customHeight="1" x14ac:dyDescent="0.35">
      <c r="A514" s="5"/>
      <c r="E514" s="5"/>
      <c r="F514" s="5"/>
      <c r="G514" s="5"/>
      <c r="H514" s="7"/>
      <c r="I514" s="7"/>
      <c r="J514" s="11"/>
      <c r="K514" s="12"/>
    </row>
    <row r="515" spans="1:11" s="3" customFormat="1" ht="33.75" customHeight="1" x14ac:dyDescent="0.35">
      <c r="A515" s="5"/>
      <c r="D515" s="66" t="s">
        <v>30</v>
      </c>
      <c r="E515" s="66"/>
      <c r="F515" s="66"/>
      <c r="G515" s="66"/>
      <c r="H515" s="66"/>
    </row>
    <row r="516" spans="1:11" s="3" customFormat="1" ht="33.75" customHeight="1" x14ac:dyDescent="0.35">
      <c r="A516" s="59" t="s">
        <v>31</v>
      </c>
      <c r="B516" s="60"/>
      <c r="C516" s="61"/>
      <c r="D516" s="40" t="s">
        <v>44</v>
      </c>
      <c r="E516" s="40" t="s">
        <v>45</v>
      </c>
      <c r="F516" s="40" t="s">
        <v>46</v>
      </c>
      <c r="G516" s="40" t="s">
        <v>47</v>
      </c>
      <c r="H516" s="40" t="s">
        <v>48</v>
      </c>
      <c r="I516" s="8"/>
      <c r="J516" s="10" t="s">
        <v>51</v>
      </c>
      <c r="K516" s="5"/>
    </row>
    <row r="517" spans="1:11" s="3" customFormat="1" ht="33.75" customHeight="1" x14ac:dyDescent="0.35">
      <c r="A517" s="58" t="s">
        <v>32</v>
      </c>
      <c r="B517" s="58"/>
      <c r="C517" s="58"/>
      <c r="D517" s="43" t="s">
        <v>125</v>
      </c>
      <c r="E517" s="6"/>
      <c r="F517" s="6"/>
      <c r="G517" s="6"/>
      <c r="H517" s="6"/>
      <c r="I517" s="8"/>
      <c r="J517" s="5" t="s">
        <v>52</v>
      </c>
      <c r="K517" s="5"/>
    </row>
    <row r="518" spans="1:11" s="3" customFormat="1" ht="33.75" customHeight="1" x14ac:dyDescent="0.35">
      <c r="A518" s="58" t="s">
        <v>33</v>
      </c>
      <c r="B518" s="58"/>
      <c r="C518" s="58"/>
      <c r="D518" s="43" t="s">
        <v>125</v>
      </c>
      <c r="E518" s="6"/>
      <c r="F518" s="6"/>
      <c r="G518" s="6"/>
      <c r="H518" s="6"/>
      <c r="I518" s="8"/>
      <c r="J518" s="5" t="s">
        <v>53</v>
      </c>
      <c r="K518" s="5"/>
    </row>
    <row r="519" spans="1:11" s="3" customFormat="1" ht="33.75" customHeight="1" x14ac:dyDescent="0.35">
      <c r="A519" s="58" t="s">
        <v>34</v>
      </c>
      <c r="B519" s="58"/>
      <c r="C519" s="58"/>
      <c r="D519" s="6"/>
      <c r="E519" s="43" t="s">
        <v>125</v>
      </c>
      <c r="F519" s="6"/>
      <c r="G519" s="6"/>
      <c r="H519" s="6"/>
      <c r="I519" s="8"/>
      <c r="J519" s="5" t="s">
        <v>54</v>
      </c>
      <c r="K519" s="5"/>
    </row>
    <row r="520" spans="1:11" s="3" customFormat="1" ht="33.75" customHeight="1" x14ac:dyDescent="0.35">
      <c r="A520" s="58" t="s">
        <v>35</v>
      </c>
      <c r="B520" s="58"/>
      <c r="C520" s="58"/>
      <c r="D520" s="6"/>
      <c r="E520" s="43" t="s">
        <v>125</v>
      </c>
      <c r="F520" s="6"/>
      <c r="G520" s="6"/>
      <c r="H520" s="6"/>
      <c r="I520" s="8"/>
      <c r="J520" s="5" t="s">
        <v>55</v>
      </c>
      <c r="K520" s="5"/>
    </row>
    <row r="521" spans="1:11" s="3" customFormat="1" ht="33.75" customHeight="1" x14ac:dyDescent="0.35">
      <c r="A521" s="58" t="s">
        <v>36</v>
      </c>
      <c r="B521" s="58"/>
      <c r="C521" s="58"/>
      <c r="D521" s="43" t="s">
        <v>125</v>
      </c>
      <c r="E521" s="6"/>
      <c r="F521" s="6"/>
      <c r="G521" s="6"/>
      <c r="H521" s="6"/>
      <c r="I521" s="8"/>
      <c r="J521" s="5" t="s">
        <v>56</v>
      </c>
      <c r="K521" s="5"/>
    </row>
    <row r="522" spans="1:11" s="3" customFormat="1" ht="33.75" customHeight="1" x14ac:dyDescent="0.35">
      <c r="A522" s="58" t="s">
        <v>37</v>
      </c>
      <c r="B522" s="58"/>
      <c r="C522" s="58"/>
      <c r="D522" s="43" t="s">
        <v>125</v>
      </c>
      <c r="E522" s="6"/>
      <c r="F522" s="6"/>
      <c r="G522" s="6"/>
      <c r="H522" s="6"/>
      <c r="I522" s="8"/>
      <c r="J522" s="5" t="s">
        <v>57</v>
      </c>
      <c r="K522" s="5"/>
    </row>
    <row r="523" spans="1:11" s="3" customFormat="1" ht="33.75" customHeight="1" x14ac:dyDescent="0.35">
      <c r="A523" s="58" t="s">
        <v>38</v>
      </c>
      <c r="B523" s="58"/>
      <c r="C523" s="58"/>
      <c r="D523" s="43" t="s">
        <v>125</v>
      </c>
      <c r="E523" s="6"/>
      <c r="F523" s="6"/>
      <c r="G523" s="6"/>
      <c r="H523" s="6"/>
      <c r="I523" s="8"/>
    </row>
    <row r="524" spans="1:11" s="3" customFormat="1" ht="33.75" customHeight="1" x14ac:dyDescent="0.35">
      <c r="A524" s="58" t="s">
        <v>39</v>
      </c>
      <c r="B524" s="58"/>
      <c r="C524" s="58"/>
      <c r="D524" s="6"/>
      <c r="E524" s="43" t="s">
        <v>125</v>
      </c>
      <c r="F524" s="6"/>
      <c r="G524" s="6"/>
      <c r="H524" s="6"/>
      <c r="I524" s="8"/>
    </row>
    <row r="525" spans="1:11" s="3" customFormat="1" ht="33.75" customHeight="1" x14ac:dyDescent="0.35">
      <c r="A525" s="58" t="s">
        <v>40</v>
      </c>
      <c r="B525" s="58"/>
      <c r="C525" s="58"/>
      <c r="D525" s="43"/>
      <c r="E525" s="43" t="s">
        <v>125</v>
      </c>
      <c r="F525" s="6"/>
      <c r="G525" s="6"/>
      <c r="H525" s="6"/>
      <c r="I525" s="8"/>
    </row>
    <row r="526" spans="1:11" s="3" customFormat="1" ht="33.75" customHeight="1" x14ac:dyDescent="0.35">
      <c r="A526" s="58" t="s">
        <v>41</v>
      </c>
      <c r="B526" s="58"/>
      <c r="C526" s="58"/>
      <c r="D526" s="43" t="s">
        <v>125</v>
      </c>
      <c r="E526" s="6"/>
      <c r="F526" s="6"/>
      <c r="G526" s="6"/>
      <c r="H526" s="6"/>
      <c r="I526" s="8"/>
    </row>
    <row r="527" spans="1:11" s="3" customFormat="1" ht="33.75" customHeight="1" x14ac:dyDescent="0.35">
      <c r="A527" s="58" t="s">
        <v>42</v>
      </c>
      <c r="B527" s="58"/>
      <c r="C527" s="58"/>
      <c r="D527" s="6"/>
      <c r="E527" s="43" t="s">
        <v>125</v>
      </c>
      <c r="F527" s="6"/>
      <c r="G527" s="6"/>
      <c r="H527" s="6"/>
      <c r="I527" s="8"/>
    </row>
    <row r="528" spans="1:11" s="3" customFormat="1" ht="33.75" customHeight="1" x14ac:dyDescent="0.35">
      <c r="A528" s="58" t="s">
        <v>43</v>
      </c>
      <c r="B528" s="58"/>
      <c r="C528" s="58"/>
      <c r="D528" s="43" t="s">
        <v>125</v>
      </c>
      <c r="E528" s="6"/>
      <c r="F528" s="6"/>
      <c r="G528" s="6"/>
      <c r="H528" s="6"/>
      <c r="I528" s="8"/>
    </row>
    <row r="529" spans="1:11" ht="54.75" customHeight="1" x14ac:dyDescent="0.25"/>
    <row r="530" spans="1:11" s="14" customFormat="1" ht="36.75" customHeight="1" x14ac:dyDescent="0.4">
      <c r="A530" s="16" t="s">
        <v>78</v>
      </c>
      <c r="B530" s="16"/>
      <c r="C530" s="71" t="s">
        <v>126</v>
      </c>
      <c r="D530" s="71"/>
      <c r="E530" s="71"/>
      <c r="F530" s="71"/>
      <c r="G530" s="71"/>
      <c r="H530" s="71"/>
      <c r="I530" s="71"/>
      <c r="J530" s="71"/>
      <c r="K530" s="15"/>
    </row>
    <row r="531" spans="1:11" s="14" customFormat="1" ht="42.75" customHeight="1" x14ac:dyDescent="0.4">
      <c r="A531" s="16" t="s">
        <v>80</v>
      </c>
      <c r="B531" s="16"/>
      <c r="C531" s="72" t="s">
        <v>109</v>
      </c>
      <c r="D531" s="72"/>
      <c r="E531" s="72"/>
      <c r="F531" s="72"/>
      <c r="G531" s="72"/>
      <c r="H531" s="72"/>
      <c r="I531" s="15"/>
      <c r="J531" s="15"/>
      <c r="K531" s="15"/>
    </row>
    <row r="532" spans="1:11" s="14" customFormat="1" ht="31.5" customHeight="1" x14ac:dyDescent="0.4">
      <c r="A532" s="16"/>
      <c r="B532" s="16"/>
      <c r="C532" s="17"/>
      <c r="D532" s="17"/>
      <c r="E532" s="17"/>
      <c r="F532" s="17"/>
      <c r="G532" s="17"/>
      <c r="H532" s="17"/>
      <c r="I532" s="15"/>
      <c r="J532" s="15"/>
      <c r="K532" s="15"/>
    </row>
    <row r="533" spans="1:11" s="14" customFormat="1" ht="31.5" customHeight="1" x14ac:dyDescent="0.4">
      <c r="A533" s="16" t="s">
        <v>81</v>
      </c>
      <c r="B533" s="16"/>
      <c r="C533" s="42" t="s">
        <v>132</v>
      </c>
      <c r="D533" s="42"/>
      <c r="E533" s="42"/>
      <c r="F533" s="42"/>
      <c r="G533" s="42"/>
      <c r="H533" s="42"/>
      <c r="I533" s="42"/>
      <c r="J533" s="42"/>
      <c r="K533" s="15"/>
    </row>
    <row r="534" spans="1:11" s="14" customFormat="1" ht="46.5" customHeight="1" x14ac:dyDescent="0.4">
      <c r="A534" s="16" t="s">
        <v>80</v>
      </c>
      <c r="B534" s="16"/>
      <c r="C534" s="72" t="s">
        <v>109</v>
      </c>
      <c r="D534" s="72"/>
      <c r="E534" s="72"/>
      <c r="F534" s="72"/>
      <c r="G534" s="72"/>
      <c r="H534" s="72"/>
      <c r="I534" s="15"/>
      <c r="J534" s="15"/>
      <c r="K534" s="15"/>
    </row>
    <row r="536" spans="1:11" ht="66" customHeight="1" x14ac:dyDescent="0.25">
      <c r="A536" s="91" t="s">
        <v>0</v>
      </c>
      <c r="B536" s="91"/>
      <c r="C536" s="91"/>
      <c r="D536" s="91"/>
      <c r="E536" s="91"/>
      <c r="F536" s="91"/>
      <c r="G536" s="91"/>
      <c r="H536" s="91"/>
      <c r="I536" s="91"/>
      <c r="J536" s="91"/>
      <c r="K536" s="91"/>
    </row>
    <row r="537" spans="1:11" ht="27.75" customHeight="1" x14ac:dyDescent="0.3">
      <c r="A537" s="88" t="s">
        <v>1</v>
      </c>
      <c r="B537" s="88"/>
      <c r="C537" s="88"/>
      <c r="D537" s="88"/>
      <c r="E537" s="88"/>
      <c r="F537" s="88"/>
      <c r="G537" s="88"/>
      <c r="H537" s="88"/>
      <c r="I537" s="88"/>
      <c r="J537" s="88"/>
      <c r="K537" s="88"/>
    </row>
    <row r="538" spans="1:11" ht="46.5" customHeight="1" x14ac:dyDescent="0.25">
      <c r="A538" s="89" t="s">
        <v>2</v>
      </c>
      <c r="B538" s="89"/>
      <c r="C538" s="89"/>
      <c r="D538" s="89"/>
      <c r="E538" s="89"/>
      <c r="F538" s="89"/>
      <c r="G538" s="89"/>
      <c r="H538" s="89"/>
      <c r="I538" s="89"/>
      <c r="J538" s="89"/>
      <c r="K538" s="89"/>
    </row>
    <row r="539" spans="1:11" ht="39" customHeight="1" x14ac:dyDescent="0.55000000000000004">
      <c r="A539" s="90" t="s">
        <v>3</v>
      </c>
      <c r="B539" s="90"/>
      <c r="C539" s="90"/>
      <c r="D539" s="90"/>
      <c r="E539" s="90"/>
      <c r="F539" s="90"/>
      <c r="G539" s="90"/>
      <c r="H539" s="90"/>
      <c r="I539" s="90"/>
      <c r="J539" s="90"/>
      <c r="K539" s="90"/>
    </row>
    <row r="540" spans="1:11" ht="31.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</row>
    <row r="541" spans="1:11" s="19" customFormat="1" ht="31.5" customHeight="1" x14ac:dyDescent="0.4">
      <c r="A541" s="18" t="s">
        <v>60</v>
      </c>
      <c r="B541" s="75" t="s">
        <v>94</v>
      </c>
      <c r="C541" s="75"/>
      <c r="D541" s="75"/>
      <c r="E541" s="75"/>
      <c r="F541" s="75"/>
      <c r="G541" s="18" t="s">
        <v>59</v>
      </c>
      <c r="H541" s="44" t="s">
        <v>90</v>
      </c>
      <c r="I541" s="18" t="s">
        <v>75</v>
      </c>
      <c r="J541" s="75" t="s">
        <v>92</v>
      </c>
      <c r="K541" s="75"/>
    </row>
    <row r="542" spans="1:11" s="19" customFormat="1" ht="31.5" customHeight="1" x14ac:dyDescent="0.4">
      <c r="A542" s="18" t="s">
        <v>61</v>
      </c>
      <c r="B542" s="75"/>
      <c r="C542" s="75"/>
      <c r="D542" s="18" t="s">
        <v>68</v>
      </c>
      <c r="E542" s="75"/>
      <c r="F542" s="75"/>
      <c r="G542" s="75"/>
      <c r="H542" s="75"/>
      <c r="I542" s="18" t="s">
        <v>69</v>
      </c>
      <c r="J542" s="75" t="s">
        <v>85</v>
      </c>
      <c r="K542" s="75"/>
    </row>
    <row r="543" spans="1:11" s="19" customFormat="1" ht="35.25" customHeight="1" x14ac:dyDescent="0.4">
      <c r="A543" s="18" t="s">
        <v>63</v>
      </c>
      <c r="B543" s="44" t="s">
        <v>64</v>
      </c>
      <c r="C543" s="44"/>
      <c r="D543" s="44"/>
      <c r="E543" s="52"/>
      <c r="F543" s="18" t="s">
        <v>62</v>
      </c>
      <c r="H543" s="44">
        <v>12</v>
      </c>
      <c r="I543" s="18" t="s">
        <v>70</v>
      </c>
      <c r="J543" s="75"/>
      <c r="K543" s="75"/>
    </row>
    <row r="544" spans="1:11" s="19" customFormat="1" ht="39" customHeight="1" x14ac:dyDescent="0.4">
      <c r="A544" s="18" t="s">
        <v>71</v>
      </c>
      <c r="B544" s="20" t="s">
        <v>86</v>
      </c>
      <c r="C544" s="20"/>
      <c r="D544" s="20"/>
      <c r="E544" s="20"/>
      <c r="F544" s="18" t="s">
        <v>73</v>
      </c>
      <c r="G544" s="18"/>
      <c r="H544" s="23" t="s">
        <v>87</v>
      </c>
      <c r="I544" s="20"/>
      <c r="J544" s="20"/>
      <c r="K544" s="20"/>
    </row>
    <row r="545" spans="1:11" s="19" customFormat="1" ht="39.75" customHeight="1" x14ac:dyDescent="0.4">
      <c r="A545" s="18" t="s">
        <v>72</v>
      </c>
      <c r="B545" s="20"/>
      <c r="C545" s="76"/>
      <c r="D545" s="76"/>
      <c r="E545" s="76"/>
      <c r="F545" s="18" t="s">
        <v>74</v>
      </c>
      <c r="G545" s="18"/>
      <c r="H545" s="77"/>
      <c r="I545" s="77"/>
      <c r="J545" s="77"/>
      <c r="K545" s="77"/>
    </row>
    <row r="546" spans="1:11" s="19" customFormat="1" ht="21" customHeight="1" x14ac:dyDescent="0.4">
      <c r="A546" s="18"/>
      <c r="B546" s="20"/>
      <c r="C546" s="48"/>
      <c r="D546" s="48"/>
      <c r="E546" s="48"/>
      <c r="F546" s="18"/>
      <c r="G546" s="18"/>
      <c r="H546" s="49"/>
      <c r="I546" s="49"/>
      <c r="J546" s="49"/>
      <c r="K546" s="49"/>
    </row>
    <row r="547" spans="1:11" s="13" customFormat="1" ht="36.75" customHeight="1" x14ac:dyDescent="0.45">
      <c r="A547" s="14"/>
      <c r="B547" s="57" t="s">
        <v>5</v>
      </c>
      <c r="C547" s="57"/>
      <c r="D547" s="57"/>
      <c r="E547" s="57"/>
      <c r="F547" s="57"/>
      <c r="G547" s="57"/>
      <c r="H547" s="57"/>
      <c r="I547" s="57"/>
      <c r="J547" s="57"/>
      <c r="K547" s="57"/>
    </row>
    <row r="548" spans="1:11" s="13" customFormat="1" ht="31.5" customHeight="1" x14ac:dyDescent="0.4">
      <c r="B548" s="67" t="s">
        <v>22</v>
      </c>
      <c r="C548" s="78"/>
      <c r="D548" s="78"/>
      <c r="E548" s="78"/>
      <c r="F548" s="46" t="s">
        <v>24</v>
      </c>
      <c r="G548" s="79" t="s">
        <v>25</v>
      </c>
      <c r="H548" s="81" t="s">
        <v>27</v>
      </c>
      <c r="I548" s="84" t="s">
        <v>66</v>
      </c>
      <c r="J548" s="85"/>
      <c r="K548" s="85" t="s">
        <v>29</v>
      </c>
    </row>
    <row r="549" spans="1:11" s="13" customFormat="1" ht="31.5" customHeight="1" x14ac:dyDescent="0.4">
      <c r="B549" s="67" t="s">
        <v>76</v>
      </c>
      <c r="C549" s="68"/>
      <c r="D549" s="25" t="s">
        <v>77</v>
      </c>
      <c r="E549" s="26" t="s">
        <v>77</v>
      </c>
      <c r="F549" s="27" t="s">
        <v>23</v>
      </c>
      <c r="G549" s="80"/>
      <c r="H549" s="82"/>
      <c r="I549" s="84"/>
      <c r="J549" s="86"/>
      <c r="K549" s="86"/>
    </row>
    <row r="550" spans="1:11" s="13" customFormat="1" ht="31.5" customHeight="1" x14ac:dyDescent="0.4">
      <c r="B550" s="69">
        <v>0.1</v>
      </c>
      <c r="C550" s="69">
        <v>0.1</v>
      </c>
      <c r="D550" s="69">
        <v>0.2</v>
      </c>
      <c r="E550" s="69">
        <v>0.2</v>
      </c>
      <c r="F550" s="73">
        <v>0.4</v>
      </c>
      <c r="G550" s="50" t="s">
        <v>26</v>
      </c>
      <c r="H550" s="83"/>
      <c r="I550" s="79"/>
      <c r="J550" s="86"/>
      <c r="K550" s="86"/>
    </row>
    <row r="551" spans="1:11" s="13" customFormat="1" ht="31.5" customHeight="1" x14ac:dyDescent="0.4">
      <c r="A551" s="22" t="s">
        <v>4</v>
      </c>
      <c r="B551" s="70"/>
      <c r="C551" s="70"/>
      <c r="D551" s="70"/>
      <c r="E551" s="70"/>
      <c r="F551" s="74"/>
      <c r="G551" s="28">
        <v>1</v>
      </c>
      <c r="H551" s="27" t="s">
        <v>28</v>
      </c>
      <c r="I551" s="41" t="s">
        <v>65</v>
      </c>
      <c r="J551" s="45" t="s">
        <v>67</v>
      </c>
      <c r="K551" s="87"/>
    </row>
    <row r="552" spans="1:11" s="3" customFormat="1" ht="41.25" customHeight="1" x14ac:dyDescent="0.4">
      <c r="A552" s="29" t="s">
        <v>6</v>
      </c>
      <c r="B552" s="32">
        <v>7</v>
      </c>
      <c r="C552" s="32">
        <v>8</v>
      </c>
      <c r="D552" s="32">
        <v>13</v>
      </c>
      <c r="E552" s="32">
        <v>12</v>
      </c>
      <c r="F552" s="32">
        <v>23</v>
      </c>
      <c r="G552" s="30">
        <f t="shared" ref="G552:G568" si="27">SUM(B552:F552)</f>
        <v>63</v>
      </c>
      <c r="H552" s="37">
        <v>60</v>
      </c>
      <c r="I552" s="31" t="s">
        <v>116</v>
      </c>
      <c r="J552" s="32" t="str">
        <f>IF(G552&gt;=70,"A",IF(G552&gt;=60,"B",IF(G552&gt;=50,"C",IF(G552&gt;=45,"D",IF(G552&gt;=40,"E",IF(G552&lt;=39,"F"))))))</f>
        <v>B</v>
      </c>
      <c r="K552" s="33" t="str">
        <f>IF(G552&gt;=70,"EXCELLENT",IF(G552&gt;=60,"V.GOOD",IF(G552&gt;=50,"GOOD",IF(G552&gt;=45,"PASS",IF(G552&gt;=40,"FAIR",IF(G552&lt;=39,"FAIL"))))))</f>
        <v>V.GOOD</v>
      </c>
    </row>
    <row r="553" spans="1:11" s="3" customFormat="1" ht="41.25" customHeight="1" x14ac:dyDescent="0.4">
      <c r="A553" s="29" t="s">
        <v>7</v>
      </c>
      <c r="B553" s="32">
        <v>10</v>
      </c>
      <c r="C553" s="32">
        <v>7</v>
      </c>
      <c r="D553" s="32">
        <v>13</v>
      </c>
      <c r="E553" s="32">
        <v>13</v>
      </c>
      <c r="F553" s="32">
        <v>18</v>
      </c>
      <c r="G553" s="32">
        <f t="shared" si="27"/>
        <v>61</v>
      </c>
      <c r="H553" s="38">
        <v>58.9</v>
      </c>
      <c r="I553" s="24" t="s">
        <v>115</v>
      </c>
      <c r="J553" s="32" t="str">
        <f t="shared" ref="J553:J568" si="28">IF(G553&gt;=70,"A",IF(G553&gt;=60,"B",IF(G553&gt;=50,"C",IF(G553&gt;=45,"D",IF(G553&gt;=40,"E",IF(G553&lt;=39,"F"))))))</f>
        <v>B</v>
      </c>
      <c r="K553" s="33" t="str">
        <f t="shared" ref="K553:K568" si="29">IF(G553&gt;=70,"EXCELLENT",IF(G553&gt;=60,"V.GOOD",IF(G553&gt;=50,"GOOD",IF(G553&gt;=45,"PASS",IF(G553&gt;=40,"FAIR",IF(G553&lt;=39,"FAIL"))))))</f>
        <v>V.GOOD</v>
      </c>
    </row>
    <row r="554" spans="1:11" s="3" customFormat="1" ht="41.25" customHeight="1" x14ac:dyDescent="0.4">
      <c r="A554" s="29" t="s">
        <v>8</v>
      </c>
      <c r="B554" s="32">
        <v>4</v>
      </c>
      <c r="C554" s="32">
        <v>6</v>
      </c>
      <c r="D554" s="32">
        <v>10</v>
      </c>
      <c r="E554" s="32">
        <v>10</v>
      </c>
      <c r="F554" s="32">
        <v>13</v>
      </c>
      <c r="G554" s="32">
        <f t="shared" si="27"/>
        <v>43</v>
      </c>
      <c r="H554" s="38">
        <v>51.8</v>
      </c>
      <c r="I554" s="24" t="s">
        <v>123</v>
      </c>
      <c r="J554" s="32" t="str">
        <f t="shared" si="28"/>
        <v>E</v>
      </c>
      <c r="K554" s="33" t="str">
        <f t="shared" si="29"/>
        <v>FAIR</v>
      </c>
    </row>
    <row r="555" spans="1:11" s="3" customFormat="1" ht="41.25" customHeight="1" x14ac:dyDescent="0.4">
      <c r="A555" s="29" t="s">
        <v>13</v>
      </c>
      <c r="B555" s="32">
        <v>10</v>
      </c>
      <c r="C555" s="32">
        <v>10</v>
      </c>
      <c r="D555" s="32">
        <v>15</v>
      </c>
      <c r="E555" s="32">
        <v>16</v>
      </c>
      <c r="F555" s="32">
        <v>25</v>
      </c>
      <c r="G555" s="32">
        <f t="shared" si="27"/>
        <v>76</v>
      </c>
      <c r="H555" s="38">
        <v>72.599999999999994</v>
      </c>
      <c r="I555" s="24" t="s">
        <v>116</v>
      </c>
      <c r="J555" s="32" t="str">
        <f t="shared" si="28"/>
        <v>A</v>
      </c>
      <c r="K555" s="33" t="str">
        <f t="shared" si="29"/>
        <v>EXCELLENT</v>
      </c>
    </row>
    <row r="556" spans="1:11" s="3" customFormat="1" ht="41.25" customHeight="1" x14ac:dyDescent="0.4">
      <c r="A556" s="29" t="s">
        <v>9</v>
      </c>
      <c r="B556" s="32">
        <v>6</v>
      </c>
      <c r="C556" s="32">
        <v>5</v>
      </c>
      <c r="D556" s="32">
        <v>10</v>
      </c>
      <c r="E556" s="32">
        <v>16</v>
      </c>
      <c r="F556" s="32">
        <v>35</v>
      </c>
      <c r="G556" s="32">
        <f t="shared" si="27"/>
        <v>72</v>
      </c>
      <c r="H556" s="38">
        <v>71.400000000000006</v>
      </c>
      <c r="I556" s="24" t="s">
        <v>118</v>
      </c>
      <c r="J556" s="32" t="str">
        <f t="shared" si="28"/>
        <v>A</v>
      </c>
      <c r="K556" s="33" t="str">
        <f t="shared" si="29"/>
        <v>EXCELLENT</v>
      </c>
    </row>
    <row r="557" spans="1:11" s="3" customFormat="1" ht="41.25" customHeight="1" x14ac:dyDescent="0.4">
      <c r="A557" s="29" t="s">
        <v>82</v>
      </c>
      <c r="B557" s="32">
        <v>5</v>
      </c>
      <c r="C557" s="32">
        <v>5</v>
      </c>
      <c r="D557" s="32">
        <v>10</v>
      </c>
      <c r="E557" s="32">
        <v>12</v>
      </c>
      <c r="F557" s="32">
        <v>24</v>
      </c>
      <c r="G557" s="32">
        <f t="shared" si="27"/>
        <v>56</v>
      </c>
      <c r="H557" s="38">
        <v>54.7</v>
      </c>
      <c r="I557" s="24" t="s">
        <v>115</v>
      </c>
      <c r="J557" s="32" t="str">
        <f t="shared" si="28"/>
        <v>C</v>
      </c>
      <c r="K557" s="33" t="str">
        <f t="shared" si="29"/>
        <v>GOOD</v>
      </c>
    </row>
    <row r="558" spans="1:11" s="3" customFormat="1" ht="41.25" customHeight="1" x14ac:dyDescent="0.4">
      <c r="A558" s="29" t="s">
        <v>21</v>
      </c>
      <c r="B558" s="32">
        <v>10</v>
      </c>
      <c r="C558" s="32">
        <v>9</v>
      </c>
      <c r="D558" s="32">
        <v>15</v>
      </c>
      <c r="E558" s="32">
        <v>15</v>
      </c>
      <c r="F558" s="32">
        <v>20</v>
      </c>
      <c r="G558" s="32">
        <f t="shared" si="27"/>
        <v>69</v>
      </c>
      <c r="H558" s="38">
        <v>65.2</v>
      </c>
      <c r="I558" s="24" t="s">
        <v>116</v>
      </c>
      <c r="J558" s="32" t="str">
        <f t="shared" si="28"/>
        <v>B</v>
      </c>
      <c r="K558" s="33" t="str">
        <f t="shared" si="29"/>
        <v>V.GOOD</v>
      </c>
    </row>
    <row r="559" spans="1:11" s="3" customFormat="1" ht="41.25" customHeight="1" x14ac:dyDescent="0.4">
      <c r="A559" s="29" t="s">
        <v>10</v>
      </c>
      <c r="B559" s="32">
        <v>10</v>
      </c>
      <c r="C559" s="32">
        <v>10</v>
      </c>
      <c r="D559" s="32">
        <v>14</v>
      </c>
      <c r="E559" s="32">
        <v>15</v>
      </c>
      <c r="F559" s="32">
        <v>28</v>
      </c>
      <c r="G559" s="32">
        <f t="shared" si="27"/>
        <v>77</v>
      </c>
      <c r="H559" s="38">
        <v>71.25</v>
      </c>
      <c r="I559" s="24" t="s">
        <v>115</v>
      </c>
      <c r="J559" s="32" t="str">
        <f t="shared" si="28"/>
        <v>A</v>
      </c>
      <c r="K559" s="33" t="str">
        <f t="shared" si="29"/>
        <v>EXCELLENT</v>
      </c>
    </row>
    <row r="560" spans="1:11" s="3" customFormat="1" ht="41.25" customHeight="1" x14ac:dyDescent="0.4">
      <c r="A560" s="29" t="s">
        <v>12</v>
      </c>
      <c r="B560" s="32">
        <v>10</v>
      </c>
      <c r="C560" s="32">
        <v>10</v>
      </c>
      <c r="D560" s="32">
        <v>19</v>
      </c>
      <c r="E560" s="32">
        <v>20</v>
      </c>
      <c r="F560" s="32">
        <v>40</v>
      </c>
      <c r="G560" s="32">
        <f t="shared" si="27"/>
        <v>99</v>
      </c>
      <c r="H560" s="38">
        <v>79.5</v>
      </c>
      <c r="I560" s="24" t="s">
        <v>113</v>
      </c>
      <c r="J560" s="32" t="str">
        <f t="shared" si="28"/>
        <v>A</v>
      </c>
      <c r="K560" s="33" t="str">
        <f t="shared" si="29"/>
        <v>EXCELLENT</v>
      </c>
    </row>
    <row r="561" spans="1:11" s="3" customFormat="1" ht="41.25" customHeight="1" x14ac:dyDescent="0.4">
      <c r="A561" s="29" t="s">
        <v>11</v>
      </c>
      <c r="B561" s="32">
        <v>9</v>
      </c>
      <c r="C561" s="32">
        <v>8</v>
      </c>
      <c r="D561" s="32">
        <v>15</v>
      </c>
      <c r="E561" s="32">
        <v>15</v>
      </c>
      <c r="F561" s="32">
        <v>26</v>
      </c>
      <c r="G561" s="32">
        <f t="shared" si="27"/>
        <v>73</v>
      </c>
      <c r="H561" s="38">
        <v>66.08</v>
      </c>
      <c r="I561" s="24" t="s">
        <v>117</v>
      </c>
      <c r="J561" s="32" t="str">
        <f t="shared" si="28"/>
        <v>A</v>
      </c>
      <c r="K561" s="33" t="str">
        <f t="shared" si="29"/>
        <v>EXCELLENT</v>
      </c>
    </row>
    <row r="562" spans="1:11" s="3" customFormat="1" ht="41.25" customHeight="1" x14ac:dyDescent="0.4">
      <c r="A562" s="29" t="s">
        <v>14</v>
      </c>
      <c r="B562" s="32">
        <v>7</v>
      </c>
      <c r="C562" s="32">
        <v>8</v>
      </c>
      <c r="D562" s="32">
        <v>17</v>
      </c>
      <c r="E562" s="32">
        <v>13</v>
      </c>
      <c r="F562" s="32">
        <v>31</v>
      </c>
      <c r="G562" s="32">
        <f t="shared" si="27"/>
        <v>76</v>
      </c>
      <c r="H562" s="38">
        <v>69.5</v>
      </c>
      <c r="I562" s="24" t="s">
        <v>117</v>
      </c>
      <c r="J562" s="32" t="str">
        <f t="shared" si="28"/>
        <v>A</v>
      </c>
      <c r="K562" s="33" t="str">
        <f t="shared" si="29"/>
        <v>EXCELLENT</v>
      </c>
    </row>
    <row r="563" spans="1:11" s="3" customFormat="1" ht="41.25" customHeight="1" x14ac:dyDescent="0.4">
      <c r="A563" s="29" t="s">
        <v>15</v>
      </c>
      <c r="B563" s="32">
        <v>5</v>
      </c>
      <c r="C563" s="32">
        <v>6</v>
      </c>
      <c r="D563" s="32">
        <v>3</v>
      </c>
      <c r="E563" s="32">
        <v>19</v>
      </c>
      <c r="F563" s="32">
        <v>21</v>
      </c>
      <c r="G563" s="32">
        <f t="shared" si="27"/>
        <v>54</v>
      </c>
      <c r="H563" s="38">
        <v>61.75</v>
      </c>
      <c r="I563" s="24" t="s">
        <v>120</v>
      </c>
      <c r="J563" s="32" t="str">
        <f t="shared" si="28"/>
        <v>C</v>
      </c>
      <c r="K563" s="33" t="str">
        <f t="shared" si="29"/>
        <v>GOOD</v>
      </c>
    </row>
    <row r="564" spans="1:11" s="3" customFormat="1" ht="41.25" customHeight="1" x14ac:dyDescent="0.4">
      <c r="A564" s="29" t="s">
        <v>16</v>
      </c>
      <c r="B564" s="32">
        <v>4</v>
      </c>
      <c r="C564" s="32">
        <v>5</v>
      </c>
      <c r="D564" s="32">
        <v>15</v>
      </c>
      <c r="E564" s="32">
        <v>10</v>
      </c>
      <c r="F564" s="32">
        <v>16</v>
      </c>
      <c r="G564" s="32">
        <f t="shared" si="27"/>
        <v>50</v>
      </c>
      <c r="H564" s="38">
        <v>61.17</v>
      </c>
      <c r="I564" s="24" t="s">
        <v>121</v>
      </c>
      <c r="J564" s="32" t="str">
        <f t="shared" si="28"/>
        <v>C</v>
      </c>
      <c r="K564" s="33" t="str">
        <f t="shared" si="29"/>
        <v>GOOD</v>
      </c>
    </row>
    <row r="565" spans="1:11" s="3" customFormat="1" ht="41.25" customHeight="1" x14ac:dyDescent="0.4">
      <c r="A565" s="29" t="s">
        <v>17</v>
      </c>
      <c r="B565" s="32">
        <v>9</v>
      </c>
      <c r="C565" s="32">
        <v>8</v>
      </c>
      <c r="D565" s="32">
        <v>12</v>
      </c>
      <c r="E565" s="32">
        <v>12</v>
      </c>
      <c r="F565" s="32">
        <v>27</v>
      </c>
      <c r="G565" s="32">
        <f t="shared" si="27"/>
        <v>68</v>
      </c>
      <c r="H565" s="38">
        <v>62.6</v>
      </c>
      <c r="I565" s="24" t="s">
        <v>116</v>
      </c>
      <c r="J565" s="32" t="str">
        <f t="shared" si="28"/>
        <v>B</v>
      </c>
      <c r="K565" s="33" t="str">
        <f t="shared" si="29"/>
        <v>V.GOOD</v>
      </c>
    </row>
    <row r="566" spans="1:11" s="3" customFormat="1" ht="41.25" customHeight="1" x14ac:dyDescent="0.4">
      <c r="A566" s="29" t="s">
        <v>18</v>
      </c>
      <c r="B566" s="32">
        <v>7</v>
      </c>
      <c r="C566" s="32">
        <v>7</v>
      </c>
      <c r="D566" s="32">
        <v>6</v>
      </c>
      <c r="E566" s="32">
        <v>16</v>
      </c>
      <c r="F566" s="32">
        <v>26</v>
      </c>
      <c r="G566" s="32">
        <f t="shared" si="27"/>
        <v>62</v>
      </c>
      <c r="H566" s="38">
        <v>70</v>
      </c>
      <c r="I566" s="24" t="s">
        <v>120</v>
      </c>
      <c r="J566" s="32" t="str">
        <f t="shared" si="28"/>
        <v>B</v>
      </c>
      <c r="K566" s="33" t="str">
        <f t="shared" si="29"/>
        <v>V.GOOD</v>
      </c>
    </row>
    <row r="567" spans="1:11" s="3" customFormat="1" ht="41.25" customHeight="1" x14ac:dyDescent="0.4">
      <c r="A567" s="29" t="s">
        <v>19</v>
      </c>
      <c r="B567" s="32">
        <v>5</v>
      </c>
      <c r="C567" s="32">
        <v>5</v>
      </c>
      <c r="D567" s="32">
        <v>10</v>
      </c>
      <c r="E567" s="32">
        <v>20</v>
      </c>
      <c r="F567" s="32">
        <v>31</v>
      </c>
      <c r="G567" s="32">
        <f t="shared" si="27"/>
        <v>71</v>
      </c>
      <c r="H567" s="38">
        <v>69.25</v>
      </c>
      <c r="I567" s="24" t="s">
        <v>119</v>
      </c>
      <c r="J567" s="32" t="str">
        <f t="shared" si="28"/>
        <v>A</v>
      </c>
      <c r="K567" s="33" t="str">
        <f t="shared" si="29"/>
        <v>EXCELLENT</v>
      </c>
    </row>
    <row r="568" spans="1:11" s="3" customFormat="1" ht="41.25" customHeight="1" x14ac:dyDescent="0.4">
      <c r="A568" s="29" t="s">
        <v>20</v>
      </c>
      <c r="B568" s="32">
        <v>10</v>
      </c>
      <c r="C568" s="32">
        <v>10</v>
      </c>
      <c r="D568" s="32">
        <v>11</v>
      </c>
      <c r="E568" s="32">
        <v>17</v>
      </c>
      <c r="F568" s="32">
        <v>25</v>
      </c>
      <c r="G568" s="32">
        <f t="shared" si="27"/>
        <v>73</v>
      </c>
      <c r="H568" s="38">
        <v>67</v>
      </c>
      <c r="I568" s="24" t="s">
        <v>117</v>
      </c>
      <c r="J568" s="32" t="str">
        <f t="shared" si="28"/>
        <v>A</v>
      </c>
      <c r="K568" s="33" t="str">
        <f t="shared" si="29"/>
        <v>EXCELLENT</v>
      </c>
    </row>
    <row r="569" spans="1:11" s="3" customFormat="1" ht="41.25" customHeight="1" x14ac:dyDescent="0.4">
      <c r="A569" s="4"/>
      <c r="B569" s="32"/>
      <c r="C569" s="32"/>
      <c r="D569" s="32"/>
      <c r="E569" s="32"/>
      <c r="F569" s="32"/>
      <c r="G569" s="32"/>
      <c r="H569" s="24"/>
      <c r="I569" s="24"/>
      <c r="J569" s="24"/>
      <c r="K569" s="34"/>
    </row>
    <row r="570" spans="1:11" s="3" customFormat="1" ht="41.25" customHeight="1" x14ac:dyDescent="0.4">
      <c r="A570" s="4"/>
      <c r="B570" s="32"/>
      <c r="C570" s="32"/>
      <c r="D570" s="32"/>
      <c r="E570" s="32"/>
      <c r="F570" s="32"/>
      <c r="G570" s="32"/>
      <c r="H570" s="24"/>
      <c r="I570" s="24"/>
      <c r="J570" s="24"/>
      <c r="K570" s="34"/>
    </row>
    <row r="571" spans="1:11" s="3" customFormat="1" ht="31.5" customHeight="1" x14ac:dyDescent="0.35">
      <c r="A571" s="5"/>
    </row>
    <row r="572" spans="1:11" s="3" customFormat="1" ht="31.5" customHeight="1" x14ac:dyDescent="0.45">
      <c r="A572" s="53" t="s">
        <v>58</v>
      </c>
      <c r="B572" s="35">
        <f>SUM(G552:G568)</f>
        <v>1143</v>
      </c>
      <c r="C572" s="21"/>
      <c r="D572" s="21"/>
      <c r="E572" s="36"/>
      <c r="F572" s="62" t="s">
        <v>49</v>
      </c>
      <c r="G572" s="62"/>
      <c r="H572" s="63">
        <f>B572</f>
        <v>1143</v>
      </c>
      <c r="I572" s="63"/>
      <c r="J572" s="64" t="s">
        <v>50</v>
      </c>
      <c r="K572" s="65">
        <f>H572/17</f>
        <v>67.235294117647058</v>
      </c>
    </row>
    <row r="573" spans="1:11" s="3" customFormat="1" ht="31.5" customHeight="1" x14ac:dyDescent="0.45">
      <c r="A573" s="36"/>
      <c r="B573" s="21"/>
      <c r="C573" s="21"/>
      <c r="D573" s="21"/>
      <c r="E573" s="36"/>
      <c r="F573" s="36"/>
      <c r="G573" s="36"/>
      <c r="H573" s="62">
        <v>17</v>
      </c>
      <c r="I573" s="62"/>
      <c r="J573" s="64"/>
      <c r="K573" s="65"/>
    </row>
    <row r="574" spans="1:11" s="3" customFormat="1" ht="31.5" customHeight="1" x14ac:dyDescent="0.35">
      <c r="A574" s="5"/>
      <c r="E574" s="5"/>
      <c r="F574" s="5"/>
      <c r="G574" s="5"/>
      <c r="H574" s="7"/>
      <c r="I574" s="7"/>
      <c r="J574" s="11"/>
      <c r="K574" s="12"/>
    </row>
    <row r="575" spans="1:11" s="3" customFormat="1" ht="33.75" customHeight="1" x14ac:dyDescent="0.35">
      <c r="A575" s="5"/>
      <c r="D575" s="66" t="s">
        <v>30</v>
      </c>
      <c r="E575" s="66"/>
      <c r="F575" s="66"/>
      <c r="G575" s="66"/>
      <c r="H575" s="66"/>
    </row>
    <row r="576" spans="1:11" s="3" customFormat="1" ht="33.75" customHeight="1" x14ac:dyDescent="0.35">
      <c r="A576" s="59" t="s">
        <v>31</v>
      </c>
      <c r="B576" s="60"/>
      <c r="C576" s="61"/>
      <c r="D576" s="40" t="s">
        <v>44</v>
      </c>
      <c r="E576" s="40" t="s">
        <v>45</v>
      </c>
      <c r="F576" s="40" t="s">
        <v>46</v>
      </c>
      <c r="G576" s="40" t="s">
        <v>47</v>
      </c>
      <c r="H576" s="40" t="s">
        <v>48</v>
      </c>
      <c r="I576" s="8"/>
      <c r="J576" s="10" t="s">
        <v>51</v>
      </c>
      <c r="K576" s="5"/>
    </row>
    <row r="577" spans="1:11" s="3" customFormat="1" ht="33.75" customHeight="1" x14ac:dyDescent="0.35">
      <c r="A577" s="58" t="s">
        <v>32</v>
      </c>
      <c r="B577" s="58"/>
      <c r="C577" s="58"/>
      <c r="D577" s="43" t="s">
        <v>125</v>
      </c>
      <c r="E577" s="6"/>
      <c r="F577" s="6"/>
      <c r="G577" s="6"/>
      <c r="H577" s="6"/>
      <c r="I577" s="8"/>
      <c r="J577" s="5" t="s">
        <v>52</v>
      </c>
      <c r="K577" s="5"/>
    </row>
    <row r="578" spans="1:11" s="3" customFormat="1" ht="33.75" customHeight="1" x14ac:dyDescent="0.35">
      <c r="A578" s="58" t="s">
        <v>33</v>
      </c>
      <c r="B578" s="58"/>
      <c r="C578" s="58"/>
      <c r="D578" s="43" t="s">
        <v>125</v>
      </c>
      <c r="E578" s="6"/>
      <c r="F578" s="6"/>
      <c r="G578" s="6"/>
      <c r="H578" s="6"/>
      <c r="I578" s="8"/>
      <c r="J578" s="5" t="s">
        <v>53</v>
      </c>
      <c r="K578" s="5"/>
    </row>
    <row r="579" spans="1:11" s="3" customFormat="1" ht="33.75" customHeight="1" x14ac:dyDescent="0.35">
      <c r="A579" s="58" t="s">
        <v>34</v>
      </c>
      <c r="B579" s="58"/>
      <c r="C579" s="58"/>
      <c r="D579" s="6"/>
      <c r="E579" s="43" t="s">
        <v>125</v>
      </c>
      <c r="F579" s="6"/>
      <c r="G579" s="6"/>
      <c r="H579" s="6"/>
      <c r="I579" s="8"/>
      <c r="J579" s="5" t="s">
        <v>54</v>
      </c>
      <c r="K579" s="5"/>
    </row>
    <row r="580" spans="1:11" s="3" customFormat="1" ht="33.75" customHeight="1" x14ac:dyDescent="0.35">
      <c r="A580" s="58" t="s">
        <v>35</v>
      </c>
      <c r="B580" s="58"/>
      <c r="C580" s="58"/>
      <c r="D580" s="6"/>
      <c r="E580" s="43" t="s">
        <v>125</v>
      </c>
      <c r="F580" s="6"/>
      <c r="G580" s="6"/>
      <c r="H580" s="6"/>
      <c r="I580" s="8"/>
      <c r="J580" s="5" t="s">
        <v>55</v>
      </c>
      <c r="K580" s="5"/>
    </row>
    <row r="581" spans="1:11" s="3" customFormat="1" ht="33.75" customHeight="1" x14ac:dyDescent="0.35">
      <c r="A581" s="58" t="s">
        <v>36</v>
      </c>
      <c r="B581" s="58"/>
      <c r="C581" s="58"/>
      <c r="D581" s="43" t="s">
        <v>125</v>
      </c>
      <c r="E581" s="6"/>
      <c r="F581" s="6"/>
      <c r="G581" s="6"/>
      <c r="H581" s="6"/>
      <c r="I581" s="8"/>
      <c r="J581" s="5" t="s">
        <v>56</v>
      </c>
      <c r="K581" s="5"/>
    </row>
    <row r="582" spans="1:11" s="3" customFormat="1" ht="33.75" customHeight="1" x14ac:dyDescent="0.35">
      <c r="A582" s="58" t="s">
        <v>37</v>
      </c>
      <c r="B582" s="58"/>
      <c r="C582" s="58"/>
      <c r="D582" s="43" t="s">
        <v>125</v>
      </c>
      <c r="E582" s="6"/>
      <c r="F582" s="6"/>
      <c r="G582" s="6"/>
      <c r="H582" s="6"/>
      <c r="I582" s="8"/>
      <c r="J582" s="5" t="s">
        <v>57</v>
      </c>
      <c r="K582" s="5"/>
    </row>
    <row r="583" spans="1:11" s="3" customFormat="1" ht="33.75" customHeight="1" x14ac:dyDescent="0.35">
      <c r="A583" s="58" t="s">
        <v>38</v>
      </c>
      <c r="B583" s="58"/>
      <c r="C583" s="58"/>
      <c r="D583" s="43" t="s">
        <v>125</v>
      </c>
      <c r="E583" s="6"/>
      <c r="F583" s="6"/>
      <c r="G583" s="6"/>
      <c r="H583" s="6"/>
      <c r="I583" s="8"/>
    </row>
    <row r="584" spans="1:11" s="3" customFormat="1" ht="33.75" customHeight="1" x14ac:dyDescent="0.35">
      <c r="A584" s="58" t="s">
        <v>39</v>
      </c>
      <c r="B584" s="58"/>
      <c r="C584" s="58"/>
      <c r="D584" s="6"/>
      <c r="E584" s="43" t="s">
        <v>125</v>
      </c>
      <c r="F584" s="6"/>
      <c r="G584" s="6"/>
      <c r="H584" s="6"/>
      <c r="I584" s="8"/>
    </row>
    <row r="585" spans="1:11" s="3" customFormat="1" ht="33.75" customHeight="1" x14ac:dyDescent="0.35">
      <c r="A585" s="58" t="s">
        <v>40</v>
      </c>
      <c r="B585" s="58"/>
      <c r="C585" s="58"/>
      <c r="D585" s="43"/>
      <c r="E585" s="43" t="s">
        <v>125</v>
      </c>
      <c r="F585" s="6"/>
      <c r="G585" s="6"/>
      <c r="H585" s="6"/>
      <c r="I585" s="8"/>
    </row>
    <row r="586" spans="1:11" s="3" customFormat="1" ht="33.75" customHeight="1" x14ac:dyDescent="0.35">
      <c r="A586" s="58" t="s">
        <v>41</v>
      </c>
      <c r="B586" s="58"/>
      <c r="C586" s="58"/>
      <c r="D586" s="43" t="s">
        <v>125</v>
      </c>
      <c r="E586" s="6"/>
      <c r="F586" s="6"/>
      <c r="G586" s="6"/>
      <c r="H586" s="6"/>
      <c r="I586" s="8"/>
    </row>
    <row r="587" spans="1:11" s="3" customFormat="1" ht="33.75" customHeight="1" x14ac:dyDescent="0.35">
      <c r="A587" s="58" t="s">
        <v>42</v>
      </c>
      <c r="B587" s="58"/>
      <c r="C587" s="58"/>
      <c r="D587" s="6"/>
      <c r="E587" s="43" t="s">
        <v>125</v>
      </c>
      <c r="F587" s="6"/>
      <c r="G587" s="6"/>
      <c r="H587" s="6"/>
      <c r="I587" s="8"/>
    </row>
    <row r="588" spans="1:11" s="3" customFormat="1" ht="33.75" customHeight="1" x14ac:dyDescent="0.35">
      <c r="A588" s="58" t="s">
        <v>43</v>
      </c>
      <c r="B588" s="58"/>
      <c r="C588" s="58"/>
      <c r="D588" s="43" t="s">
        <v>125</v>
      </c>
      <c r="E588" s="6"/>
      <c r="F588" s="6"/>
      <c r="G588" s="6"/>
      <c r="H588" s="6"/>
      <c r="I588" s="8"/>
    </row>
    <row r="589" spans="1:11" ht="52.5" customHeight="1" x14ac:dyDescent="0.25"/>
    <row r="590" spans="1:11" s="14" customFormat="1" ht="31.5" customHeight="1" x14ac:dyDescent="0.4">
      <c r="A590" s="16" t="s">
        <v>78</v>
      </c>
      <c r="B590" s="16"/>
      <c r="C590" s="71" t="s">
        <v>133</v>
      </c>
      <c r="D590" s="71"/>
      <c r="E590" s="71"/>
      <c r="F590" s="71"/>
      <c r="G590" s="71"/>
      <c r="H590" s="71"/>
      <c r="I590" s="71"/>
      <c r="J590" s="71"/>
      <c r="K590" s="15"/>
    </row>
    <row r="591" spans="1:11" s="14" customFormat="1" ht="42.75" customHeight="1" x14ac:dyDescent="0.4">
      <c r="A591" s="16" t="s">
        <v>80</v>
      </c>
      <c r="B591" s="16"/>
      <c r="C591" s="72" t="s">
        <v>109</v>
      </c>
      <c r="D591" s="72"/>
      <c r="E591" s="72"/>
      <c r="F591" s="72"/>
      <c r="G591" s="72"/>
      <c r="H591" s="72"/>
      <c r="I591" s="15"/>
      <c r="J591" s="15"/>
      <c r="K591" s="15"/>
    </row>
    <row r="592" spans="1:11" s="14" customFormat="1" ht="31.5" customHeight="1" x14ac:dyDescent="0.4">
      <c r="A592" s="16"/>
      <c r="B592" s="16"/>
      <c r="C592" s="17"/>
      <c r="D592" s="17"/>
      <c r="E592" s="17"/>
      <c r="F592" s="17"/>
      <c r="G592" s="17"/>
      <c r="H592" s="17"/>
      <c r="I592" s="15"/>
      <c r="J592" s="15"/>
      <c r="K592" s="15"/>
    </row>
    <row r="593" spans="1:11" s="14" customFormat="1" ht="31.5" customHeight="1" x14ac:dyDescent="0.4">
      <c r="A593" s="16" t="s">
        <v>81</v>
      </c>
      <c r="B593" s="16"/>
      <c r="C593" s="71" t="s">
        <v>134</v>
      </c>
      <c r="D593" s="71"/>
      <c r="E593" s="71"/>
      <c r="F593" s="71"/>
      <c r="G593" s="71"/>
      <c r="H593" s="71"/>
      <c r="I593" s="71"/>
      <c r="J593" s="71"/>
      <c r="K593" s="15"/>
    </row>
    <row r="594" spans="1:11" s="14" customFormat="1" ht="46.5" customHeight="1" x14ac:dyDescent="0.4">
      <c r="A594" s="16" t="s">
        <v>80</v>
      </c>
      <c r="B594" s="16"/>
      <c r="C594" s="72" t="s">
        <v>109</v>
      </c>
      <c r="D594" s="72"/>
      <c r="E594" s="72"/>
      <c r="F594" s="72"/>
      <c r="G594" s="72"/>
      <c r="H594" s="72"/>
      <c r="I594" s="15"/>
      <c r="J594" s="15"/>
      <c r="K594" s="15"/>
    </row>
    <row r="596" spans="1:11" ht="66" customHeight="1" x14ac:dyDescent="0.25">
      <c r="A596" s="91" t="s">
        <v>0</v>
      </c>
      <c r="B596" s="91"/>
      <c r="C596" s="91"/>
      <c r="D596" s="91"/>
      <c r="E596" s="91"/>
      <c r="F596" s="91"/>
      <c r="G596" s="91"/>
      <c r="H596" s="91"/>
      <c r="I596" s="91"/>
      <c r="J596" s="91"/>
      <c r="K596" s="91"/>
    </row>
    <row r="597" spans="1:11" ht="27.75" customHeight="1" x14ac:dyDescent="0.3">
      <c r="A597" s="88" t="s">
        <v>1</v>
      </c>
      <c r="B597" s="88"/>
      <c r="C597" s="88"/>
      <c r="D597" s="88"/>
      <c r="E597" s="88"/>
      <c r="F597" s="88"/>
      <c r="G597" s="88"/>
      <c r="H597" s="88"/>
      <c r="I597" s="88"/>
      <c r="J597" s="88"/>
      <c r="K597" s="88"/>
    </row>
    <row r="598" spans="1:11" ht="46.5" customHeight="1" x14ac:dyDescent="0.25">
      <c r="A598" s="89" t="s">
        <v>2</v>
      </c>
      <c r="B598" s="89"/>
      <c r="C598" s="89"/>
      <c r="D598" s="89"/>
      <c r="E598" s="89"/>
      <c r="F598" s="89"/>
      <c r="G598" s="89"/>
      <c r="H598" s="89"/>
      <c r="I598" s="89"/>
      <c r="J598" s="89"/>
      <c r="K598" s="89"/>
    </row>
    <row r="599" spans="1:11" ht="39" customHeight="1" x14ac:dyDescent="0.55000000000000004">
      <c r="A599" s="90" t="s">
        <v>3</v>
      </c>
      <c r="B599" s="90"/>
      <c r="C599" s="90"/>
      <c r="D599" s="90"/>
      <c r="E599" s="90"/>
      <c r="F599" s="90"/>
      <c r="G599" s="90"/>
      <c r="H599" s="90"/>
      <c r="I599" s="90"/>
      <c r="J599" s="90"/>
      <c r="K599" s="90"/>
    </row>
    <row r="600" spans="1:11" ht="31.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</row>
    <row r="601" spans="1:11" s="19" customFormat="1" ht="31.5" customHeight="1" x14ac:dyDescent="0.4">
      <c r="A601" s="18" t="s">
        <v>60</v>
      </c>
      <c r="B601" s="75" t="s">
        <v>95</v>
      </c>
      <c r="C601" s="75"/>
      <c r="D601" s="75"/>
      <c r="E601" s="75"/>
      <c r="F601" s="75"/>
      <c r="G601" s="18" t="s">
        <v>59</v>
      </c>
      <c r="H601" s="44" t="s">
        <v>96</v>
      </c>
      <c r="I601" s="18" t="s">
        <v>75</v>
      </c>
      <c r="J601" s="75" t="s">
        <v>92</v>
      </c>
      <c r="K601" s="75"/>
    </row>
    <row r="602" spans="1:11" s="19" customFormat="1" ht="31.5" customHeight="1" x14ac:dyDescent="0.4">
      <c r="A602" s="18" t="s">
        <v>61</v>
      </c>
      <c r="B602" s="75"/>
      <c r="C602" s="75"/>
      <c r="D602" s="18" t="s">
        <v>68</v>
      </c>
      <c r="E602" s="75"/>
      <c r="F602" s="75"/>
      <c r="G602" s="75"/>
      <c r="H602" s="75"/>
      <c r="I602" s="18" t="s">
        <v>69</v>
      </c>
      <c r="J602" s="75" t="s">
        <v>85</v>
      </c>
      <c r="K602" s="75"/>
    </row>
    <row r="603" spans="1:11" s="19" customFormat="1" ht="35.25" customHeight="1" x14ac:dyDescent="0.4">
      <c r="A603" s="18" t="s">
        <v>63</v>
      </c>
      <c r="B603" s="44" t="s">
        <v>64</v>
      </c>
      <c r="C603" s="44"/>
      <c r="D603" s="44"/>
      <c r="E603" s="52"/>
      <c r="F603" s="18" t="s">
        <v>62</v>
      </c>
      <c r="H603" s="44">
        <v>12</v>
      </c>
      <c r="I603" s="18" t="s">
        <v>70</v>
      </c>
      <c r="J603" s="75"/>
      <c r="K603" s="75"/>
    </row>
    <row r="604" spans="1:11" s="19" customFormat="1" ht="39" customHeight="1" x14ac:dyDescent="0.4">
      <c r="A604" s="18" t="s">
        <v>71</v>
      </c>
      <c r="B604" s="20" t="s">
        <v>86</v>
      </c>
      <c r="C604" s="20"/>
      <c r="D604" s="20"/>
      <c r="E604" s="20"/>
      <c r="F604" s="18" t="s">
        <v>73</v>
      </c>
      <c r="G604" s="18"/>
      <c r="H604" s="23" t="s">
        <v>87</v>
      </c>
      <c r="I604" s="20"/>
      <c r="J604" s="20"/>
      <c r="K604" s="20"/>
    </row>
    <row r="605" spans="1:11" s="19" customFormat="1" ht="39.75" customHeight="1" x14ac:dyDescent="0.4">
      <c r="A605" s="18" t="s">
        <v>72</v>
      </c>
      <c r="B605" s="20"/>
      <c r="C605" s="76"/>
      <c r="D605" s="76"/>
      <c r="E605" s="76"/>
      <c r="F605" s="18" t="s">
        <v>74</v>
      </c>
      <c r="G605" s="18"/>
      <c r="H605" s="77"/>
      <c r="I605" s="77"/>
      <c r="J605" s="77"/>
      <c r="K605" s="77"/>
    </row>
    <row r="606" spans="1:11" s="19" customFormat="1" ht="21" customHeight="1" x14ac:dyDescent="0.4">
      <c r="A606" s="18"/>
      <c r="B606" s="20"/>
      <c r="C606" s="48"/>
      <c r="D606" s="48"/>
      <c r="E606" s="48"/>
      <c r="F606" s="18"/>
      <c r="G606" s="18"/>
      <c r="H606" s="49"/>
      <c r="I606" s="49"/>
      <c r="J606" s="49"/>
      <c r="K606" s="49"/>
    </row>
    <row r="607" spans="1:11" s="13" customFormat="1" ht="36.75" customHeight="1" x14ac:dyDescent="0.45">
      <c r="A607" s="14"/>
      <c r="B607" s="57" t="s">
        <v>5</v>
      </c>
      <c r="C607" s="57"/>
      <c r="D607" s="57"/>
      <c r="E607" s="57"/>
      <c r="F607" s="57"/>
      <c r="G607" s="57"/>
      <c r="H607" s="57"/>
      <c r="I607" s="57"/>
      <c r="J607" s="57"/>
      <c r="K607" s="57"/>
    </row>
    <row r="608" spans="1:11" s="13" customFormat="1" ht="31.5" customHeight="1" x14ac:dyDescent="0.4">
      <c r="B608" s="67" t="s">
        <v>22</v>
      </c>
      <c r="C608" s="78"/>
      <c r="D608" s="78"/>
      <c r="E608" s="78"/>
      <c r="F608" s="46" t="s">
        <v>24</v>
      </c>
      <c r="G608" s="79" t="s">
        <v>25</v>
      </c>
      <c r="H608" s="81" t="s">
        <v>27</v>
      </c>
      <c r="I608" s="84" t="s">
        <v>66</v>
      </c>
      <c r="J608" s="85"/>
      <c r="K608" s="85" t="s">
        <v>29</v>
      </c>
    </row>
    <row r="609" spans="1:11" s="13" customFormat="1" ht="31.5" customHeight="1" x14ac:dyDescent="0.4">
      <c r="B609" s="67" t="s">
        <v>76</v>
      </c>
      <c r="C609" s="68"/>
      <c r="D609" s="25" t="s">
        <v>77</v>
      </c>
      <c r="E609" s="26" t="s">
        <v>77</v>
      </c>
      <c r="F609" s="27" t="s">
        <v>23</v>
      </c>
      <c r="G609" s="80"/>
      <c r="H609" s="82"/>
      <c r="I609" s="84"/>
      <c r="J609" s="86"/>
      <c r="K609" s="86"/>
    </row>
    <row r="610" spans="1:11" s="13" customFormat="1" ht="31.5" customHeight="1" x14ac:dyDescent="0.4">
      <c r="B610" s="69">
        <v>0.1</v>
      </c>
      <c r="C610" s="69">
        <v>0.1</v>
      </c>
      <c r="D610" s="69">
        <v>0.2</v>
      </c>
      <c r="E610" s="69">
        <v>0.2</v>
      </c>
      <c r="F610" s="73">
        <v>0.4</v>
      </c>
      <c r="G610" s="50" t="s">
        <v>26</v>
      </c>
      <c r="H610" s="83"/>
      <c r="I610" s="79"/>
      <c r="J610" s="86"/>
      <c r="K610" s="86"/>
    </row>
    <row r="611" spans="1:11" s="13" customFormat="1" ht="31.5" customHeight="1" x14ac:dyDescent="0.4">
      <c r="A611" s="22" t="s">
        <v>4</v>
      </c>
      <c r="B611" s="70"/>
      <c r="C611" s="70"/>
      <c r="D611" s="70"/>
      <c r="E611" s="70"/>
      <c r="F611" s="74"/>
      <c r="G611" s="28">
        <v>1</v>
      </c>
      <c r="H611" s="27" t="s">
        <v>28</v>
      </c>
      <c r="I611" s="41" t="s">
        <v>65</v>
      </c>
      <c r="J611" s="45" t="s">
        <v>67</v>
      </c>
      <c r="K611" s="87"/>
    </row>
    <row r="612" spans="1:11" s="3" customFormat="1" ht="41.25" customHeight="1" x14ac:dyDescent="0.4">
      <c r="A612" s="29" t="s">
        <v>6</v>
      </c>
      <c r="B612" s="32">
        <v>7</v>
      </c>
      <c r="C612" s="32">
        <v>8</v>
      </c>
      <c r="D612" s="32">
        <v>8</v>
      </c>
      <c r="E612" s="32">
        <v>5</v>
      </c>
      <c r="F612" s="32">
        <v>19</v>
      </c>
      <c r="G612" s="30">
        <f t="shared" ref="G612:G628" si="30">SUM(B612:F612)</f>
        <v>47</v>
      </c>
      <c r="H612" s="37">
        <v>60</v>
      </c>
      <c r="I612" s="30" t="s">
        <v>124</v>
      </c>
      <c r="J612" s="32" t="str">
        <f>IF(G612&gt;=70,"A",IF(G612&gt;=60,"B",IF(G612&gt;=50,"C",IF(G612&gt;=45,"D",IF(G612&gt;=40,"E",IF(G612&lt;=39,"F"))))))</f>
        <v>D</v>
      </c>
      <c r="K612" s="33" t="str">
        <f>IF(G612&gt;=70,"EXCELLENT",IF(G612&gt;=60,"V.GOOD",IF(G612&gt;=50,"GOOD",IF(G612&gt;=45,"PASS",IF(G612&gt;=40,"FAIR",IF(G612&lt;=39,"FAIL"))))))</f>
        <v>PASS</v>
      </c>
    </row>
    <row r="613" spans="1:11" s="3" customFormat="1" ht="41.25" customHeight="1" x14ac:dyDescent="0.4">
      <c r="A613" s="29" t="s">
        <v>7</v>
      </c>
      <c r="B613" s="32">
        <v>3</v>
      </c>
      <c r="C613" s="32">
        <v>2</v>
      </c>
      <c r="D613" s="32">
        <v>7</v>
      </c>
      <c r="E613" s="32">
        <v>7</v>
      </c>
      <c r="F613" s="32">
        <v>12</v>
      </c>
      <c r="G613" s="32">
        <f t="shared" si="30"/>
        <v>31</v>
      </c>
      <c r="H613" s="38">
        <v>58.9</v>
      </c>
      <c r="I613" s="32" t="s">
        <v>124</v>
      </c>
      <c r="J613" s="32" t="str">
        <f t="shared" ref="J613:J628" si="31">IF(G613&gt;=70,"A",IF(G613&gt;=60,"B",IF(G613&gt;=50,"C",IF(G613&gt;=45,"D",IF(G613&gt;=40,"E",IF(G613&lt;=39,"F"))))))</f>
        <v>F</v>
      </c>
      <c r="K613" s="33" t="str">
        <f t="shared" ref="K613:K628" si="32">IF(G613&gt;=70,"EXCELLENT",IF(G613&gt;=60,"V.GOOD",IF(G613&gt;=50,"GOOD",IF(G613&gt;=45,"PASS",IF(G613&gt;=40,"FAIR",IF(G613&lt;=39,"FAIL"))))))</f>
        <v>FAIL</v>
      </c>
    </row>
    <row r="614" spans="1:11" s="3" customFormat="1" ht="41.25" customHeight="1" x14ac:dyDescent="0.4">
      <c r="A614" s="29" t="s">
        <v>8</v>
      </c>
      <c r="B614" s="32">
        <v>6</v>
      </c>
      <c r="C614" s="32">
        <v>6</v>
      </c>
      <c r="D614" s="32">
        <v>14</v>
      </c>
      <c r="E614" s="32">
        <v>8</v>
      </c>
      <c r="F614" s="32">
        <v>12</v>
      </c>
      <c r="G614" s="32">
        <f t="shared" si="30"/>
        <v>46</v>
      </c>
      <c r="H614" s="38">
        <v>51.8</v>
      </c>
      <c r="I614" s="30" t="s">
        <v>122</v>
      </c>
      <c r="J614" s="32" t="str">
        <f t="shared" si="31"/>
        <v>D</v>
      </c>
      <c r="K614" s="33" t="str">
        <f t="shared" si="32"/>
        <v>PASS</v>
      </c>
    </row>
    <row r="615" spans="1:11" s="3" customFormat="1" ht="41.25" customHeight="1" x14ac:dyDescent="0.4">
      <c r="A615" s="29" t="s">
        <v>13</v>
      </c>
      <c r="B615" s="32">
        <v>10</v>
      </c>
      <c r="C615" s="32">
        <v>10</v>
      </c>
      <c r="D615" s="32">
        <v>11</v>
      </c>
      <c r="E615" s="32">
        <v>12</v>
      </c>
      <c r="F615" s="32">
        <v>19</v>
      </c>
      <c r="G615" s="32">
        <f t="shared" si="30"/>
        <v>62</v>
      </c>
      <c r="H615" s="38">
        <v>72.599999999999994</v>
      </c>
      <c r="I615" s="32" t="s">
        <v>123</v>
      </c>
      <c r="J615" s="32" t="str">
        <f t="shared" si="31"/>
        <v>B</v>
      </c>
      <c r="K615" s="33" t="str">
        <f t="shared" si="32"/>
        <v>V.GOOD</v>
      </c>
    </row>
    <row r="616" spans="1:11" s="3" customFormat="1" ht="41.25" customHeight="1" x14ac:dyDescent="0.4">
      <c r="A616" s="29" t="s">
        <v>9</v>
      </c>
      <c r="B616" s="32">
        <v>3</v>
      </c>
      <c r="C616" s="32">
        <v>2</v>
      </c>
      <c r="D616" s="32">
        <v>7</v>
      </c>
      <c r="E616" s="32">
        <v>5</v>
      </c>
      <c r="F616" s="32">
        <v>29</v>
      </c>
      <c r="G616" s="32">
        <f t="shared" si="30"/>
        <v>46</v>
      </c>
      <c r="H616" s="38">
        <v>71.400000000000006</v>
      </c>
      <c r="I616" s="30" t="s">
        <v>124</v>
      </c>
      <c r="J616" s="32" t="str">
        <f t="shared" si="31"/>
        <v>D</v>
      </c>
      <c r="K616" s="33" t="str">
        <f t="shared" si="32"/>
        <v>PASS</v>
      </c>
    </row>
    <row r="617" spans="1:11" s="3" customFormat="1" ht="41.25" customHeight="1" x14ac:dyDescent="0.4">
      <c r="A617" s="29" t="s">
        <v>82</v>
      </c>
      <c r="B617" s="32">
        <v>4</v>
      </c>
      <c r="C617" s="32">
        <v>5</v>
      </c>
      <c r="D617" s="32">
        <v>7</v>
      </c>
      <c r="E617" s="32">
        <v>5</v>
      </c>
      <c r="F617" s="32">
        <v>15</v>
      </c>
      <c r="G617" s="32">
        <f t="shared" si="30"/>
        <v>36</v>
      </c>
      <c r="H617" s="38">
        <v>54.7</v>
      </c>
      <c r="I617" s="32" t="s">
        <v>124</v>
      </c>
      <c r="J617" s="32" t="str">
        <f t="shared" si="31"/>
        <v>F</v>
      </c>
      <c r="K617" s="33" t="str">
        <f t="shared" si="32"/>
        <v>FAIL</v>
      </c>
    </row>
    <row r="618" spans="1:11" s="3" customFormat="1" ht="41.25" customHeight="1" x14ac:dyDescent="0.4">
      <c r="A618" s="29" t="s">
        <v>21</v>
      </c>
      <c r="B618" s="32">
        <v>9</v>
      </c>
      <c r="C618" s="32">
        <v>10</v>
      </c>
      <c r="D618" s="32">
        <v>8</v>
      </c>
      <c r="E618" s="32">
        <v>9</v>
      </c>
      <c r="F618" s="32">
        <v>18</v>
      </c>
      <c r="G618" s="32">
        <f t="shared" si="30"/>
        <v>54</v>
      </c>
      <c r="H618" s="38">
        <v>65.2</v>
      </c>
      <c r="I618" s="30" t="s">
        <v>123</v>
      </c>
      <c r="J618" s="32" t="str">
        <f t="shared" si="31"/>
        <v>C</v>
      </c>
      <c r="K618" s="33" t="str">
        <f t="shared" si="32"/>
        <v>GOOD</v>
      </c>
    </row>
    <row r="619" spans="1:11" s="3" customFormat="1" ht="41.25" customHeight="1" x14ac:dyDescent="0.4">
      <c r="A619" s="29" t="s">
        <v>10</v>
      </c>
      <c r="B619" s="32">
        <v>5</v>
      </c>
      <c r="C619" s="32">
        <v>5</v>
      </c>
      <c r="D619" s="32">
        <v>9</v>
      </c>
      <c r="E619" s="32">
        <v>10</v>
      </c>
      <c r="F619" s="32">
        <v>21</v>
      </c>
      <c r="G619" s="32">
        <f t="shared" si="30"/>
        <v>50</v>
      </c>
      <c r="H619" s="38">
        <v>71.25</v>
      </c>
      <c r="I619" s="32" t="s">
        <v>123</v>
      </c>
      <c r="J619" s="32" t="str">
        <f t="shared" si="31"/>
        <v>C</v>
      </c>
      <c r="K619" s="33" t="str">
        <f t="shared" si="32"/>
        <v>GOOD</v>
      </c>
    </row>
    <row r="620" spans="1:11" s="3" customFormat="1" ht="41.25" customHeight="1" x14ac:dyDescent="0.4">
      <c r="A620" s="29" t="s">
        <v>12</v>
      </c>
      <c r="B620" s="32">
        <v>5</v>
      </c>
      <c r="C620" s="32">
        <v>5</v>
      </c>
      <c r="D620" s="32">
        <v>10</v>
      </c>
      <c r="E620" s="32">
        <v>10</v>
      </c>
      <c r="F620" s="32">
        <v>19</v>
      </c>
      <c r="G620" s="32">
        <f t="shared" si="30"/>
        <v>49</v>
      </c>
      <c r="H620" s="38">
        <v>79.5</v>
      </c>
      <c r="I620" s="30" t="s">
        <v>124</v>
      </c>
      <c r="J620" s="32" t="str">
        <f t="shared" si="31"/>
        <v>D</v>
      </c>
      <c r="K620" s="33" t="str">
        <f t="shared" si="32"/>
        <v>PASS</v>
      </c>
    </row>
    <row r="621" spans="1:11" s="3" customFormat="1" ht="41.25" customHeight="1" x14ac:dyDescent="0.4">
      <c r="A621" s="29" t="s">
        <v>11</v>
      </c>
      <c r="B621" s="32">
        <v>7</v>
      </c>
      <c r="C621" s="32">
        <v>8</v>
      </c>
      <c r="D621" s="32">
        <v>15</v>
      </c>
      <c r="E621" s="32">
        <v>15</v>
      </c>
      <c r="F621" s="32">
        <v>10</v>
      </c>
      <c r="G621" s="32">
        <f t="shared" si="30"/>
        <v>55</v>
      </c>
      <c r="H621" s="38">
        <v>66.08</v>
      </c>
      <c r="I621" s="32" t="s">
        <v>123</v>
      </c>
      <c r="J621" s="32" t="str">
        <f t="shared" si="31"/>
        <v>C</v>
      </c>
      <c r="K621" s="33" t="str">
        <f t="shared" si="32"/>
        <v>GOOD</v>
      </c>
    </row>
    <row r="622" spans="1:11" s="3" customFormat="1" ht="41.25" customHeight="1" x14ac:dyDescent="0.4">
      <c r="A622" s="29" t="s">
        <v>14</v>
      </c>
      <c r="B622" s="32">
        <v>3</v>
      </c>
      <c r="C622" s="32">
        <v>10</v>
      </c>
      <c r="D622" s="32">
        <v>12</v>
      </c>
      <c r="E622" s="32">
        <v>10</v>
      </c>
      <c r="F622" s="32">
        <v>22</v>
      </c>
      <c r="G622" s="32">
        <f t="shared" si="30"/>
        <v>57</v>
      </c>
      <c r="H622" s="38">
        <v>69.5</v>
      </c>
      <c r="I622" s="30" t="s">
        <v>121</v>
      </c>
      <c r="J622" s="32" t="str">
        <f t="shared" si="31"/>
        <v>C</v>
      </c>
      <c r="K622" s="33" t="str">
        <f t="shared" si="32"/>
        <v>GOOD</v>
      </c>
    </row>
    <row r="623" spans="1:11" s="3" customFormat="1" ht="41.25" customHeight="1" x14ac:dyDescent="0.4">
      <c r="A623" s="29" t="s">
        <v>15</v>
      </c>
      <c r="B623" s="32">
        <v>3</v>
      </c>
      <c r="C623" s="32">
        <v>4</v>
      </c>
      <c r="D623" s="32">
        <v>6</v>
      </c>
      <c r="E623" s="32">
        <v>4</v>
      </c>
      <c r="F623" s="32">
        <v>13</v>
      </c>
      <c r="G623" s="32">
        <f t="shared" si="30"/>
        <v>30</v>
      </c>
      <c r="H623" s="38">
        <v>61.75</v>
      </c>
      <c r="I623" s="32" t="s">
        <v>124</v>
      </c>
      <c r="J623" s="32" t="str">
        <f t="shared" si="31"/>
        <v>F</v>
      </c>
      <c r="K623" s="33" t="str">
        <f t="shared" si="32"/>
        <v>FAIL</v>
      </c>
    </row>
    <row r="624" spans="1:11" s="3" customFormat="1" ht="41.25" customHeight="1" x14ac:dyDescent="0.4">
      <c r="A624" s="29" t="s">
        <v>16</v>
      </c>
      <c r="B624" s="32">
        <v>1</v>
      </c>
      <c r="C624" s="32">
        <v>2</v>
      </c>
      <c r="D624" s="32">
        <v>5</v>
      </c>
      <c r="E624" s="32">
        <v>2</v>
      </c>
      <c r="F624" s="32">
        <v>12</v>
      </c>
      <c r="G624" s="32">
        <f t="shared" si="30"/>
        <v>22</v>
      </c>
      <c r="H624" s="38">
        <v>61.17</v>
      </c>
      <c r="I624" s="30" t="s">
        <v>124</v>
      </c>
      <c r="J624" s="32" t="str">
        <f t="shared" si="31"/>
        <v>F</v>
      </c>
      <c r="K624" s="33" t="str">
        <f t="shared" si="32"/>
        <v>FAIL</v>
      </c>
    </row>
    <row r="625" spans="1:11" s="3" customFormat="1" ht="41.25" customHeight="1" x14ac:dyDescent="0.4">
      <c r="A625" s="29" t="s">
        <v>17</v>
      </c>
      <c r="B625" s="32">
        <v>2</v>
      </c>
      <c r="C625" s="32">
        <v>3</v>
      </c>
      <c r="D625" s="32">
        <v>6</v>
      </c>
      <c r="E625" s="32">
        <v>6</v>
      </c>
      <c r="F625" s="32">
        <v>10</v>
      </c>
      <c r="G625" s="32">
        <f t="shared" si="30"/>
        <v>27</v>
      </c>
      <c r="H625" s="38">
        <v>62.6</v>
      </c>
      <c r="I625" s="32" t="s">
        <v>124</v>
      </c>
      <c r="J625" s="32" t="str">
        <f t="shared" si="31"/>
        <v>F</v>
      </c>
      <c r="K625" s="33" t="str">
        <f t="shared" si="32"/>
        <v>FAIL</v>
      </c>
    </row>
    <row r="626" spans="1:11" s="3" customFormat="1" ht="41.25" customHeight="1" x14ac:dyDescent="0.4">
      <c r="A626" s="29" t="s">
        <v>18</v>
      </c>
      <c r="B626" s="32">
        <v>0</v>
      </c>
      <c r="C626" s="32">
        <v>4</v>
      </c>
      <c r="D626" s="32">
        <v>10</v>
      </c>
      <c r="E626" s="32">
        <v>10</v>
      </c>
      <c r="F626" s="32">
        <v>16</v>
      </c>
      <c r="G626" s="32">
        <f t="shared" si="30"/>
        <v>40</v>
      </c>
      <c r="H626" s="38">
        <v>70</v>
      </c>
      <c r="I626" s="30" t="s">
        <v>124</v>
      </c>
      <c r="J626" s="32" t="str">
        <f t="shared" si="31"/>
        <v>E</v>
      </c>
      <c r="K626" s="33" t="str">
        <f t="shared" si="32"/>
        <v>FAIR</v>
      </c>
    </row>
    <row r="627" spans="1:11" s="3" customFormat="1" ht="41.25" customHeight="1" x14ac:dyDescent="0.4">
      <c r="A627" s="29" t="s">
        <v>19</v>
      </c>
      <c r="B627" s="32">
        <v>3</v>
      </c>
      <c r="C627" s="32">
        <v>2</v>
      </c>
      <c r="D627" s="32">
        <v>5</v>
      </c>
      <c r="E627" s="32">
        <v>12</v>
      </c>
      <c r="F627" s="32">
        <v>19</v>
      </c>
      <c r="G627" s="32">
        <f t="shared" si="30"/>
        <v>41</v>
      </c>
      <c r="H627" s="38">
        <v>69.25</v>
      </c>
      <c r="I627" s="32" t="s">
        <v>124</v>
      </c>
      <c r="J627" s="32" t="str">
        <f t="shared" si="31"/>
        <v>E</v>
      </c>
      <c r="K627" s="33" t="str">
        <f t="shared" si="32"/>
        <v>FAIR</v>
      </c>
    </row>
    <row r="628" spans="1:11" s="3" customFormat="1" ht="41.25" customHeight="1" x14ac:dyDescent="0.4">
      <c r="A628" s="29" t="s">
        <v>20</v>
      </c>
      <c r="B628" s="32">
        <v>10</v>
      </c>
      <c r="C628" s="32">
        <v>5</v>
      </c>
      <c r="D628" s="32">
        <v>10</v>
      </c>
      <c r="E628" s="32">
        <v>10</v>
      </c>
      <c r="F628" s="32">
        <v>19</v>
      </c>
      <c r="G628" s="32">
        <f t="shared" si="30"/>
        <v>54</v>
      </c>
      <c r="H628" s="38">
        <v>67</v>
      </c>
      <c r="I628" s="30" t="s">
        <v>123</v>
      </c>
      <c r="J628" s="32" t="str">
        <f t="shared" si="31"/>
        <v>C</v>
      </c>
      <c r="K628" s="33" t="str">
        <f t="shared" si="32"/>
        <v>GOOD</v>
      </c>
    </row>
    <row r="629" spans="1:11" s="3" customFormat="1" ht="41.25" customHeight="1" x14ac:dyDescent="0.4">
      <c r="A629" s="4"/>
      <c r="B629" s="32"/>
      <c r="C629" s="32"/>
      <c r="D629" s="32"/>
      <c r="E629" s="32"/>
      <c r="F629" s="32"/>
      <c r="G629" s="32"/>
      <c r="H629" s="24"/>
      <c r="I629" s="24"/>
      <c r="J629" s="24"/>
      <c r="K629" s="34"/>
    </row>
    <row r="630" spans="1:11" s="3" customFormat="1" ht="41.25" customHeight="1" x14ac:dyDescent="0.4">
      <c r="A630" s="4"/>
      <c r="B630" s="32"/>
      <c r="C630" s="32"/>
      <c r="D630" s="32"/>
      <c r="E630" s="32"/>
      <c r="F630" s="32"/>
      <c r="G630" s="32"/>
      <c r="H630" s="24"/>
      <c r="I630" s="24"/>
      <c r="J630" s="24"/>
      <c r="K630" s="34"/>
    </row>
    <row r="631" spans="1:11" s="3" customFormat="1" ht="31.5" customHeight="1" x14ac:dyDescent="0.35">
      <c r="A631" s="5"/>
    </row>
    <row r="632" spans="1:11" s="3" customFormat="1" ht="31.5" customHeight="1" x14ac:dyDescent="0.45">
      <c r="A632" s="53" t="s">
        <v>58</v>
      </c>
      <c r="B632" s="35">
        <f>SUM(G612:G628)</f>
        <v>747</v>
      </c>
      <c r="C632" s="21"/>
      <c r="D632" s="21"/>
      <c r="E632" s="36"/>
      <c r="F632" s="62" t="s">
        <v>49</v>
      </c>
      <c r="G632" s="62"/>
      <c r="H632" s="63">
        <f>B632</f>
        <v>747</v>
      </c>
      <c r="I632" s="63"/>
      <c r="J632" s="64" t="s">
        <v>50</v>
      </c>
      <c r="K632" s="65">
        <f>H632/17</f>
        <v>43.941176470588232</v>
      </c>
    </row>
    <row r="633" spans="1:11" s="3" customFormat="1" ht="31.5" customHeight="1" x14ac:dyDescent="0.45">
      <c r="A633" s="36"/>
      <c r="B633" s="21"/>
      <c r="C633" s="21"/>
      <c r="D633" s="21"/>
      <c r="E633" s="36"/>
      <c r="F633" s="36"/>
      <c r="G633" s="36"/>
      <c r="H633" s="62">
        <v>17</v>
      </c>
      <c r="I633" s="62"/>
      <c r="J633" s="64"/>
      <c r="K633" s="65"/>
    </row>
    <row r="634" spans="1:11" s="3" customFormat="1" ht="31.5" customHeight="1" x14ac:dyDescent="0.35">
      <c r="A634" s="5"/>
      <c r="E634" s="5"/>
      <c r="F634" s="5"/>
      <c r="G634" s="5"/>
      <c r="H634" s="7"/>
      <c r="I634" s="7"/>
      <c r="J634" s="11"/>
      <c r="K634" s="12"/>
    </row>
    <row r="635" spans="1:11" s="3" customFormat="1" ht="33.75" customHeight="1" x14ac:dyDescent="0.35">
      <c r="A635" s="5"/>
      <c r="D635" s="66" t="s">
        <v>30</v>
      </c>
      <c r="E635" s="66"/>
      <c r="F635" s="66"/>
      <c r="G635" s="66"/>
      <c r="H635" s="66"/>
    </row>
    <row r="636" spans="1:11" s="3" customFormat="1" ht="33.75" customHeight="1" x14ac:dyDescent="0.35">
      <c r="A636" s="59" t="s">
        <v>31</v>
      </c>
      <c r="B636" s="60"/>
      <c r="C636" s="61"/>
      <c r="D636" s="40" t="s">
        <v>44</v>
      </c>
      <c r="E636" s="40" t="s">
        <v>45</v>
      </c>
      <c r="F636" s="40" t="s">
        <v>46</v>
      </c>
      <c r="G636" s="40" t="s">
        <v>47</v>
      </c>
      <c r="H636" s="40" t="s">
        <v>48</v>
      </c>
      <c r="I636" s="8"/>
      <c r="J636" s="10" t="s">
        <v>51</v>
      </c>
      <c r="K636" s="5"/>
    </row>
    <row r="637" spans="1:11" s="3" customFormat="1" ht="33.75" customHeight="1" x14ac:dyDescent="0.35">
      <c r="A637" s="58" t="s">
        <v>32</v>
      </c>
      <c r="B637" s="58"/>
      <c r="C637" s="58"/>
      <c r="D637" s="6"/>
      <c r="E637" s="6"/>
      <c r="F637" s="43" t="s">
        <v>125</v>
      </c>
      <c r="G637" s="6"/>
      <c r="H637" s="6"/>
      <c r="I637" s="8"/>
      <c r="J637" s="5" t="s">
        <v>52</v>
      </c>
      <c r="K637" s="5"/>
    </row>
    <row r="638" spans="1:11" s="3" customFormat="1" ht="33.75" customHeight="1" x14ac:dyDescent="0.35">
      <c r="A638" s="58" t="s">
        <v>33</v>
      </c>
      <c r="B638" s="58"/>
      <c r="C638" s="58"/>
      <c r="D638" s="6"/>
      <c r="E638" s="6"/>
      <c r="F638" s="43" t="s">
        <v>125</v>
      </c>
      <c r="G638" s="6"/>
      <c r="H638" s="6"/>
      <c r="I638" s="8"/>
      <c r="J638" s="5" t="s">
        <v>53</v>
      </c>
      <c r="K638" s="5"/>
    </row>
    <row r="639" spans="1:11" s="3" customFormat="1" ht="33.75" customHeight="1" x14ac:dyDescent="0.35">
      <c r="A639" s="58" t="s">
        <v>34</v>
      </c>
      <c r="B639" s="58"/>
      <c r="C639" s="58"/>
      <c r="D639" s="6"/>
      <c r="E639" s="6"/>
      <c r="F639" s="43" t="s">
        <v>125</v>
      </c>
      <c r="G639" s="6"/>
      <c r="H639" s="6"/>
      <c r="I639" s="8"/>
      <c r="J639" s="5" t="s">
        <v>54</v>
      </c>
      <c r="K639" s="5"/>
    </row>
    <row r="640" spans="1:11" s="3" customFormat="1" ht="33.75" customHeight="1" x14ac:dyDescent="0.35">
      <c r="A640" s="58" t="s">
        <v>35</v>
      </c>
      <c r="B640" s="58"/>
      <c r="C640" s="58"/>
      <c r="D640" s="6"/>
      <c r="E640" s="6"/>
      <c r="F640" s="43" t="s">
        <v>125</v>
      </c>
      <c r="G640" s="6"/>
      <c r="H640" s="6"/>
      <c r="I640" s="8"/>
      <c r="J640" s="5" t="s">
        <v>55</v>
      </c>
      <c r="K640" s="5"/>
    </row>
    <row r="641" spans="1:11" s="3" customFormat="1" ht="33.75" customHeight="1" x14ac:dyDescent="0.35">
      <c r="A641" s="58" t="s">
        <v>36</v>
      </c>
      <c r="B641" s="58"/>
      <c r="C641" s="58"/>
      <c r="D641" s="6"/>
      <c r="E641" s="6"/>
      <c r="F641" s="43" t="s">
        <v>125</v>
      </c>
      <c r="G641" s="6"/>
      <c r="H641" s="6"/>
      <c r="I641" s="8"/>
      <c r="J641" s="5" t="s">
        <v>56</v>
      </c>
      <c r="K641" s="5"/>
    </row>
    <row r="642" spans="1:11" s="3" customFormat="1" ht="33.75" customHeight="1" x14ac:dyDescent="0.35">
      <c r="A642" s="58" t="s">
        <v>37</v>
      </c>
      <c r="B642" s="58"/>
      <c r="C642" s="58"/>
      <c r="D642" s="6"/>
      <c r="E642" s="6"/>
      <c r="F642" s="43" t="s">
        <v>125</v>
      </c>
      <c r="G642" s="6"/>
      <c r="H642" s="6"/>
      <c r="I642" s="8"/>
      <c r="J642" s="5" t="s">
        <v>57</v>
      </c>
      <c r="K642" s="5"/>
    </row>
    <row r="643" spans="1:11" s="3" customFormat="1" ht="33.75" customHeight="1" x14ac:dyDescent="0.35">
      <c r="A643" s="58" t="s">
        <v>38</v>
      </c>
      <c r="B643" s="58"/>
      <c r="C643" s="58"/>
      <c r="D643" s="6"/>
      <c r="E643" s="6"/>
      <c r="F643" s="43" t="s">
        <v>125</v>
      </c>
      <c r="G643" s="6"/>
      <c r="H643" s="6"/>
      <c r="I643" s="8"/>
    </row>
    <row r="644" spans="1:11" s="3" customFormat="1" ht="33.75" customHeight="1" x14ac:dyDescent="0.35">
      <c r="A644" s="58" t="s">
        <v>39</v>
      </c>
      <c r="B644" s="58"/>
      <c r="C644" s="58"/>
      <c r="D644" s="6"/>
      <c r="E644" s="6"/>
      <c r="F644" s="43" t="s">
        <v>125</v>
      </c>
      <c r="G644" s="6"/>
      <c r="H644" s="6"/>
      <c r="I644" s="8"/>
    </row>
    <row r="645" spans="1:11" s="3" customFormat="1" ht="33.75" customHeight="1" x14ac:dyDescent="0.35">
      <c r="A645" s="58" t="s">
        <v>40</v>
      </c>
      <c r="B645" s="58"/>
      <c r="C645" s="58"/>
      <c r="D645" s="6"/>
      <c r="E645" s="6"/>
      <c r="F645" s="43" t="s">
        <v>125</v>
      </c>
      <c r="G645" s="6"/>
      <c r="H645" s="6"/>
      <c r="I645" s="8"/>
    </row>
    <row r="646" spans="1:11" s="3" customFormat="1" ht="33.75" customHeight="1" x14ac:dyDescent="0.35">
      <c r="A646" s="58" t="s">
        <v>41</v>
      </c>
      <c r="B646" s="58"/>
      <c r="C646" s="58"/>
      <c r="D646" s="6"/>
      <c r="E646" s="6"/>
      <c r="F646" s="43" t="s">
        <v>125</v>
      </c>
      <c r="G646" s="6"/>
      <c r="H646" s="6"/>
      <c r="I646" s="8"/>
    </row>
    <row r="647" spans="1:11" s="3" customFormat="1" ht="33.75" customHeight="1" x14ac:dyDescent="0.35">
      <c r="A647" s="58" t="s">
        <v>42</v>
      </c>
      <c r="B647" s="58"/>
      <c r="C647" s="58"/>
      <c r="D647" s="43" t="s">
        <v>125</v>
      </c>
      <c r="E647" s="6"/>
      <c r="F647" s="43"/>
      <c r="G647" s="6"/>
      <c r="H647" s="6"/>
      <c r="I647" s="8"/>
    </row>
    <row r="648" spans="1:11" s="3" customFormat="1" ht="33.75" customHeight="1" x14ac:dyDescent="0.35">
      <c r="A648" s="58" t="s">
        <v>43</v>
      </c>
      <c r="B648" s="58"/>
      <c r="C648" s="58"/>
      <c r="D648" s="6"/>
      <c r="E648" s="6"/>
      <c r="F648" s="43" t="s">
        <v>125</v>
      </c>
      <c r="G648" s="6"/>
      <c r="H648" s="6"/>
      <c r="I648" s="8"/>
    </row>
    <row r="649" spans="1:11" ht="57.75" customHeight="1" x14ac:dyDescent="0.25"/>
    <row r="650" spans="1:11" s="14" customFormat="1" ht="31.5" customHeight="1" x14ac:dyDescent="0.4">
      <c r="A650" s="16" t="s">
        <v>78</v>
      </c>
      <c r="B650" s="16"/>
      <c r="C650" s="92" t="s">
        <v>136</v>
      </c>
      <c r="D650" s="92"/>
      <c r="E650" s="92"/>
      <c r="F650" s="92"/>
      <c r="G650" s="92"/>
      <c r="H650" s="92"/>
      <c r="I650" s="92"/>
      <c r="J650" s="92"/>
      <c r="K650" s="15"/>
    </row>
    <row r="651" spans="1:11" s="14" customFormat="1" ht="42.75" customHeight="1" x14ac:dyDescent="0.4">
      <c r="A651" s="16" t="s">
        <v>80</v>
      </c>
      <c r="B651" s="16"/>
      <c r="C651" s="72" t="s">
        <v>109</v>
      </c>
      <c r="D651" s="72"/>
      <c r="E651" s="72"/>
      <c r="F651" s="72"/>
      <c r="G651" s="72"/>
      <c r="H651" s="72"/>
      <c r="I651" s="15"/>
      <c r="J651" s="15"/>
      <c r="K651" s="15"/>
    </row>
    <row r="652" spans="1:11" s="14" customFormat="1" ht="31.5" customHeight="1" x14ac:dyDescent="0.4">
      <c r="A652" s="16"/>
      <c r="B652" s="16"/>
      <c r="C652" s="17"/>
      <c r="D652" s="17"/>
      <c r="E652" s="17"/>
      <c r="F652" s="17"/>
      <c r="G652" s="17"/>
      <c r="H652" s="17"/>
      <c r="I652" s="15"/>
      <c r="J652" s="15"/>
      <c r="K652" s="15"/>
    </row>
    <row r="653" spans="1:11" s="14" customFormat="1" ht="31.5" customHeight="1" x14ac:dyDescent="0.4">
      <c r="A653" s="16" t="s">
        <v>81</v>
      </c>
      <c r="B653" s="16"/>
      <c r="C653" s="92" t="s">
        <v>137</v>
      </c>
      <c r="D653" s="92"/>
      <c r="E653" s="92"/>
      <c r="F653" s="92"/>
      <c r="G653" s="92"/>
      <c r="H653" s="92"/>
      <c r="I653" s="92"/>
      <c r="J653" s="92"/>
      <c r="K653" s="15"/>
    </row>
    <row r="654" spans="1:11" s="14" customFormat="1" ht="46.5" customHeight="1" x14ac:dyDescent="0.4">
      <c r="A654" s="16" t="s">
        <v>80</v>
      </c>
      <c r="B654" s="16"/>
      <c r="C654" s="72" t="s">
        <v>109</v>
      </c>
      <c r="D654" s="72"/>
      <c r="E654" s="72"/>
      <c r="F654" s="72"/>
      <c r="G654" s="72"/>
      <c r="H654" s="72"/>
      <c r="I654" s="15"/>
      <c r="J654" s="15"/>
      <c r="K654" s="15"/>
    </row>
    <row r="656" spans="1:11" ht="66" customHeight="1" x14ac:dyDescent="0.25">
      <c r="A656" s="91" t="s">
        <v>0</v>
      </c>
      <c r="B656" s="91"/>
      <c r="C656" s="91"/>
      <c r="D656" s="91"/>
      <c r="E656" s="91"/>
      <c r="F656" s="91"/>
      <c r="G656" s="91"/>
      <c r="H656" s="91"/>
      <c r="I656" s="91"/>
      <c r="J656" s="91"/>
      <c r="K656" s="91"/>
    </row>
    <row r="657" spans="1:11" ht="27.75" customHeight="1" x14ac:dyDescent="0.3">
      <c r="A657" s="88" t="s">
        <v>1</v>
      </c>
      <c r="B657" s="88"/>
      <c r="C657" s="88"/>
      <c r="D657" s="88"/>
      <c r="E657" s="88"/>
      <c r="F657" s="88"/>
      <c r="G657" s="88"/>
      <c r="H657" s="88"/>
      <c r="I657" s="88"/>
      <c r="J657" s="88"/>
      <c r="K657" s="88"/>
    </row>
    <row r="658" spans="1:11" ht="46.5" customHeight="1" x14ac:dyDescent="0.25">
      <c r="A658" s="89" t="s">
        <v>2</v>
      </c>
      <c r="B658" s="89"/>
      <c r="C658" s="89"/>
      <c r="D658" s="89"/>
      <c r="E658" s="89"/>
      <c r="F658" s="89"/>
      <c r="G658" s="89"/>
      <c r="H658" s="89"/>
      <c r="I658" s="89"/>
      <c r="J658" s="89"/>
      <c r="K658" s="89"/>
    </row>
    <row r="659" spans="1:11" ht="39" customHeight="1" x14ac:dyDescent="0.55000000000000004">
      <c r="A659" s="90" t="s">
        <v>3</v>
      </c>
      <c r="B659" s="90"/>
      <c r="C659" s="90"/>
      <c r="D659" s="90"/>
      <c r="E659" s="90"/>
      <c r="F659" s="90"/>
      <c r="G659" s="90"/>
      <c r="H659" s="90"/>
      <c r="I659" s="90"/>
      <c r="J659" s="90"/>
      <c r="K659" s="90"/>
    </row>
    <row r="660" spans="1:11" ht="31.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</row>
    <row r="661" spans="1:11" s="19" customFormat="1" ht="31.5" customHeight="1" x14ac:dyDescent="0.4">
      <c r="A661" s="18" t="s">
        <v>60</v>
      </c>
      <c r="B661" s="75" t="s">
        <v>97</v>
      </c>
      <c r="C661" s="75"/>
      <c r="D661" s="75"/>
      <c r="E661" s="75"/>
      <c r="F661" s="75"/>
      <c r="G661" s="18" t="s">
        <v>59</v>
      </c>
      <c r="H661" s="44" t="s">
        <v>98</v>
      </c>
      <c r="I661" s="18" t="s">
        <v>75</v>
      </c>
      <c r="J661" s="75" t="s">
        <v>92</v>
      </c>
      <c r="K661" s="75"/>
    </row>
    <row r="662" spans="1:11" s="19" customFormat="1" ht="31.5" customHeight="1" x14ac:dyDescent="0.4">
      <c r="A662" s="18" t="s">
        <v>61</v>
      </c>
      <c r="B662" s="75"/>
      <c r="C662" s="75"/>
      <c r="D662" s="18" t="s">
        <v>68</v>
      </c>
      <c r="E662" s="75"/>
      <c r="F662" s="75"/>
      <c r="G662" s="75"/>
      <c r="H662" s="75"/>
      <c r="I662" s="18" t="s">
        <v>69</v>
      </c>
      <c r="J662" s="75" t="s">
        <v>91</v>
      </c>
      <c r="K662" s="75"/>
    </row>
    <row r="663" spans="1:11" s="19" customFormat="1" ht="35.25" customHeight="1" x14ac:dyDescent="0.4">
      <c r="A663" s="18" t="s">
        <v>63</v>
      </c>
      <c r="B663" s="44" t="s">
        <v>64</v>
      </c>
      <c r="C663" s="44"/>
      <c r="D663" s="44"/>
      <c r="E663" s="52"/>
      <c r="F663" s="18" t="s">
        <v>62</v>
      </c>
      <c r="H663" s="44">
        <v>12</v>
      </c>
      <c r="I663" s="18" t="s">
        <v>70</v>
      </c>
      <c r="J663" s="75"/>
      <c r="K663" s="75"/>
    </row>
    <row r="664" spans="1:11" s="19" customFormat="1" ht="39" customHeight="1" x14ac:dyDescent="0.4">
      <c r="A664" s="18" t="s">
        <v>71</v>
      </c>
      <c r="B664" s="20" t="s">
        <v>86</v>
      </c>
      <c r="C664" s="20"/>
      <c r="D664" s="20"/>
      <c r="E664" s="20"/>
      <c r="F664" s="18" t="s">
        <v>73</v>
      </c>
      <c r="G664" s="18"/>
      <c r="H664" s="23" t="s">
        <v>87</v>
      </c>
      <c r="I664" s="20"/>
      <c r="J664" s="20"/>
      <c r="K664" s="20"/>
    </row>
    <row r="665" spans="1:11" s="19" customFormat="1" ht="39.75" customHeight="1" x14ac:dyDescent="0.4">
      <c r="A665" s="18" t="s">
        <v>72</v>
      </c>
      <c r="B665" s="20"/>
      <c r="C665" s="76"/>
      <c r="D665" s="76"/>
      <c r="E665" s="76"/>
      <c r="F665" s="18" t="s">
        <v>74</v>
      </c>
      <c r="G665" s="18"/>
      <c r="H665" s="77"/>
      <c r="I665" s="77"/>
      <c r="J665" s="77"/>
      <c r="K665" s="77"/>
    </row>
    <row r="666" spans="1:11" s="19" customFormat="1" ht="21" customHeight="1" x14ac:dyDescent="0.4">
      <c r="A666" s="18"/>
      <c r="B666" s="20"/>
      <c r="C666" s="48"/>
      <c r="D666" s="48"/>
      <c r="E666" s="48"/>
      <c r="F666" s="18"/>
      <c r="G666" s="18"/>
      <c r="H666" s="49"/>
      <c r="I666" s="49"/>
      <c r="J666" s="49"/>
      <c r="K666" s="49"/>
    </row>
    <row r="667" spans="1:11" s="13" customFormat="1" ht="36.75" customHeight="1" x14ac:dyDescent="0.45">
      <c r="A667" s="14"/>
      <c r="B667" s="57" t="s">
        <v>5</v>
      </c>
      <c r="C667" s="57"/>
      <c r="D667" s="57"/>
      <c r="E667" s="57"/>
      <c r="F667" s="57"/>
      <c r="G667" s="57"/>
      <c r="H667" s="57"/>
      <c r="I667" s="57"/>
      <c r="J667" s="57"/>
      <c r="K667" s="57"/>
    </row>
    <row r="668" spans="1:11" s="13" customFormat="1" ht="31.5" customHeight="1" x14ac:dyDescent="0.4">
      <c r="B668" s="67" t="s">
        <v>22</v>
      </c>
      <c r="C668" s="78"/>
      <c r="D668" s="78"/>
      <c r="E668" s="78"/>
      <c r="F668" s="46" t="s">
        <v>24</v>
      </c>
      <c r="G668" s="79" t="s">
        <v>25</v>
      </c>
      <c r="H668" s="81" t="s">
        <v>27</v>
      </c>
      <c r="I668" s="84" t="s">
        <v>66</v>
      </c>
      <c r="J668" s="85"/>
      <c r="K668" s="85" t="s">
        <v>29</v>
      </c>
    </row>
    <row r="669" spans="1:11" s="13" customFormat="1" ht="31.5" customHeight="1" x14ac:dyDescent="0.4">
      <c r="B669" s="67" t="s">
        <v>76</v>
      </c>
      <c r="C669" s="68"/>
      <c r="D669" s="25" t="s">
        <v>77</v>
      </c>
      <c r="E669" s="26" t="s">
        <v>77</v>
      </c>
      <c r="F669" s="27" t="s">
        <v>23</v>
      </c>
      <c r="G669" s="80"/>
      <c r="H669" s="82"/>
      <c r="I669" s="84"/>
      <c r="J669" s="86"/>
      <c r="K669" s="86"/>
    </row>
    <row r="670" spans="1:11" s="13" customFormat="1" ht="31.5" customHeight="1" x14ac:dyDescent="0.4">
      <c r="B670" s="69">
        <v>0.1</v>
      </c>
      <c r="C670" s="69">
        <v>0.1</v>
      </c>
      <c r="D670" s="69">
        <v>0.2</v>
      </c>
      <c r="E670" s="69">
        <v>0.2</v>
      </c>
      <c r="F670" s="73">
        <v>0.4</v>
      </c>
      <c r="G670" s="50" t="s">
        <v>26</v>
      </c>
      <c r="H670" s="83"/>
      <c r="I670" s="79"/>
      <c r="J670" s="86"/>
      <c r="K670" s="86"/>
    </row>
    <row r="671" spans="1:11" s="13" customFormat="1" ht="31.5" customHeight="1" x14ac:dyDescent="0.4">
      <c r="A671" s="22" t="s">
        <v>4</v>
      </c>
      <c r="B671" s="70"/>
      <c r="C671" s="70"/>
      <c r="D671" s="70"/>
      <c r="E671" s="70"/>
      <c r="F671" s="74"/>
      <c r="G671" s="28">
        <v>1</v>
      </c>
      <c r="H671" s="27" t="s">
        <v>28</v>
      </c>
      <c r="I671" s="41" t="s">
        <v>65</v>
      </c>
      <c r="J671" s="45" t="s">
        <v>67</v>
      </c>
      <c r="K671" s="87"/>
    </row>
    <row r="672" spans="1:11" s="3" customFormat="1" ht="41.25" customHeight="1" x14ac:dyDescent="0.4">
      <c r="A672" s="29" t="s">
        <v>6</v>
      </c>
      <c r="B672" s="32">
        <v>7</v>
      </c>
      <c r="C672" s="32">
        <v>8</v>
      </c>
      <c r="D672" s="32">
        <v>18</v>
      </c>
      <c r="E672" s="32">
        <v>11</v>
      </c>
      <c r="F672" s="32">
        <v>29</v>
      </c>
      <c r="G672" s="30">
        <f t="shared" ref="G672:G688" si="33">SUM(B672:F672)</f>
        <v>73</v>
      </c>
      <c r="H672" s="37">
        <v>60</v>
      </c>
      <c r="I672" s="31" t="s">
        <v>117</v>
      </c>
      <c r="J672" s="32" t="str">
        <f>IF(G672&gt;=70,"A",IF(G672&gt;=60,"B",IF(G672&gt;=50,"C",IF(G672&gt;=45,"D",IF(G672&gt;=40,"E",IF(G672&lt;=39,"F"))))))</f>
        <v>A</v>
      </c>
      <c r="K672" s="33" t="str">
        <f>IF(G672&gt;=70,"EXCELLENT",IF(G672&gt;=60,"V.GOOD",IF(G672&gt;=50,"GOOD",IF(G672&gt;=45,"PASS",IF(G672&gt;=40,"FAIR",IF(G672&lt;=39,"FAIL"))))))</f>
        <v>EXCELLENT</v>
      </c>
    </row>
    <row r="673" spans="1:11" s="3" customFormat="1" ht="41.25" customHeight="1" x14ac:dyDescent="0.4">
      <c r="A673" s="29" t="s">
        <v>7</v>
      </c>
      <c r="B673" s="32">
        <v>10</v>
      </c>
      <c r="C673" s="32">
        <v>8</v>
      </c>
      <c r="D673" s="32">
        <v>16</v>
      </c>
      <c r="E673" s="32">
        <v>16</v>
      </c>
      <c r="F673" s="32">
        <v>30</v>
      </c>
      <c r="G673" s="32">
        <f t="shared" si="33"/>
        <v>80</v>
      </c>
      <c r="H673" s="38">
        <v>58.9</v>
      </c>
      <c r="I673" s="24" t="s">
        <v>117</v>
      </c>
      <c r="J673" s="32" t="str">
        <f t="shared" ref="J673:J688" si="34">IF(G673&gt;=70,"A",IF(G673&gt;=60,"B",IF(G673&gt;=50,"C",IF(G673&gt;=45,"D",IF(G673&gt;=40,"E",IF(G673&lt;=39,"F"))))))</f>
        <v>A</v>
      </c>
      <c r="K673" s="33" t="str">
        <f t="shared" ref="K673:K688" si="35">IF(G673&gt;=70,"EXCELLENT",IF(G673&gt;=60,"V.GOOD",IF(G673&gt;=50,"GOOD",IF(G673&gt;=45,"PASS",IF(G673&gt;=40,"FAIR",IF(G673&lt;=39,"FAIL"))))))</f>
        <v>EXCELLENT</v>
      </c>
    </row>
    <row r="674" spans="1:11" s="3" customFormat="1" ht="41.25" customHeight="1" x14ac:dyDescent="0.4">
      <c r="A674" s="29" t="s">
        <v>8</v>
      </c>
      <c r="B674" s="32">
        <v>6</v>
      </c>
      <c r="C674" s="32">
        <v>6</v>
      </c>
      <c r="D674" s="32">
        <v>12</v>
      </c>
      <c r="E674" s="32">
        <v>10</v>
      </c>
      <c r="F674" s="32">
        <v>25</v>
      </c>
      <c r="G674" s="32">
        <f t="shared" si="33"/>
        <v>59</v>
      </c>
      <c r="H674" s="38">
        <v>51.8</v>
      </c>
      <c r="I674" s="24" t="s">
        <v>117</v>
      </c>
      <c r="J674" s="32" t="str">
        <f t="shared" si="34"/>
        <v>C</v>
      </c>
      <c r="K674" s="33" t="str">
        <f t="shared" si="35"/>
        <v>GOOD</v>
      </c>
    </row>
    <row r="675" spans="1:11" s="3" customFormat="1" ht="41.25" customHeight="1" x14ac:dyDescent="0.4">
      <c r="A675" s="29" t="s">
        <v>13</v>
      </c>
      <c r="B675" s="32">
        <v>10</v>
      </c>
      <c r="C675" s="32">
        <v>10</v>
      </c>
      <c r="D675" s="32">
        <v>13</v>
      </c>
      <c r="E675" s="32">
        <v>14</v>
      </c>
      <c r="F675" s="32">
        <v>32</v>
      </c>
      <c r="G675" s="32">
        <f t="shared" si="33"/>
        <v>79</v>
      </c>
      <c r="H675" s="38">
        <v>72.599999999999994</v>
      </c>
      <c r="I675" s="24" t="s">
        <v>117</v>
      </c>
      <c r="J675" s="32" t="str">
        <f t="shared" si="34"/>
        <v>A</v>
      </c>
      <c r="K675" s="33" t="str">
        <f t="shared" si="35"/>
        <v>EXCELLENT</v>
      </c>
    </row>
    <row r="676" spans="1:11" s="3" customFormat="1" ht="41.25" customHeight="1" x14ac:dyDescent="0.4">
      <c r="A676" s="29" t="s">
        <v>9</v>
      </c>
      <c r="B676" s="32">
        <v>5</v>
      </c>
      <c r="C676" s="32">
        <v>6</v>
      </c>
      <c r="D676" s="32">
        <v>6</v>
      </c>
      <c r="E676" s="32">
        <v>19</v>
      </c>
      <c r="F676" s="32">
        <v>36</v>
      </c>
      <c r="G676" s="32">
        <f t="shared" si="33"/>
        <v>72</v>
      </c>
      <c r="H676" s="38">
        <v>71.400000000000006</v>
      </c>
      <c r="I676" s="24" t="s">
        <v>118</v>
      </c>
      <c r="J676" s="32" t="str">
        <f t="shared" si="34"/>
        <v>A</v>
      </c>
      <c r="K676" s="33" t="str">
        <f t="shared" si="35"/>
        <v>EXCELLENT</v>
      </c>
    </row>
    <row r="677" spans="1:11" s="3" customFormat="1" ht="41.25" customHeight="1" x14ac:dyDescent="0.4">
      <c r="A677" s="29" t="s">
        <v>82</v>
      </c>
      <c r="B677" s="32">
        <v>6</v>
      </c>
      <c r="C677" s="32">
        <v>6</v>
      </c>
      <c r="D677" s="32">
        <v>9</v>
      </c>
      <c r="E677" s="32">
        <v>6</v>
      </c>
      <c r="F677" s="32">
        <v>25</v>
      </c>
      <c r="G677" s="32">
        <f t="shared" si="33"/>
        <v>52</v>
      </c>
      <c r="H677" s="38">
        <v>54.7</v>
      </c>
      <c r="I677" s="24" t="s">
        <v>118</v>
      </c>
      <c r="J677" s="32" t="str">
        <f t="shared" si="34"/>
        <v>C</v>
      </c>
      <c r="K677" s="33" t="str">
        <f t="shared" si="35"/>
        <v>GOOD</v>
      </c>
    </row>
    <row r="678" spans="1:11" s="3" customFormat="1" ht="41.25" customHeight="1" x14ac:dyDescent="0.4">
      <c r="A678" s="29" t="s">
        <v>21</v>
      </c>
      <c r="B678" s="32">
        <v>10</v>
      </c>
      <c r="C678" s="32">
        <v>9</v>
      </c>
      <c r="D678" s="32">
        <v>14</v>
      </c>
      <c r="E678" s="32">
        <v>15</v>
      </c>
      <c r="F678" s="32">
        <v>31</v>
      </c>
      <c r="G678" s="32">
        <f t="shared" si="33"/>
        <v>79</v>
      </c>
      <c r="H678" s="38">
        <v>65.2</v>
      </c>
      <c r="I678" s="24" t="s">
        <v>114</v>
      </c>
      <c r="J678" s="32" t="str">
        <f t="shared" si="34"/>
        <v>A</v>
      </c>
      <c r="K678" s="33" t="str">
        <f t="shared" si="35"/>
        <v>EXCELLENT</v>
      </c>
    </row>
    <row r="679" spans="1:11" s="3" customFormat="1" ht="41.25" customHeight="1" x14ac:dyDescent="0.4">
      <c r="A679" s="29" t="s">
        <v>10</v>
      </c>
      <c r="B679" s="32">
        <v>5</v>
      </c>
      <c r="C679" s="32">
        <v>8</v>
      </c>
      <c r="D679" s="32">
        <v>17</v>
      </c>
      <c r="E679" s="32">
        <v>20</v>
      </c>
      <c r="F679" s="32">
        <v>40</v>
      </c>
      <c r="G679" s="32">
        <f t="shared" si="33"/>
        <v>90</v>
      </c>
      <c r="H679" s="38">
        <v>71.25</v>
      </c>
      <c r="I679" s="24" t="s">
        <v>117</v>
      </c>
      <c r="J679" s="32" t="str">
        <f t="shared" si="34"/>
        <v>A</v>
      </c>
      <c r="K679" s="33" t="str">
        <f t="shared" si="35"/>
        <v>EXCELLENT</v>
      </c>
    </row>
    <row r="680" spans="1:11" s="3" customFormat="1" ht="41.25" customHeight="1" x14ac:dyDescent="0.4">
      <c r="A680" s="29" t="s">
        <v>12</v>
      </c>
      <c r="B680" s="32">
        <v>9</v>
      </c>
      <c r="C680" s="32">
        <v>9</v>
      </c>
      <c r="D680" s="32">
        <v>10</v>
      </c>
      <c r="E680" s="32">
        <v>15</v>
      </c>
      <c r="F680" s="32">
        <v>32</v>
      </c>
      <c r="G680" s="32">
        <f t="shared" si="33"/>
        <v>75</v>
      </c>
      <c r="H680" s="38">
        <v>79.5</v>
      </c>
      <c r="I680" s="24" t="s">
        <v>121</v>
      </c>
      <c r="J680" s="32" t="str">
        <f t="shared" si="34"/>
        <v>A</v>
      </c>
      <c r="K680" s="33" t="str">
        <f t="shared" si="35"/>
        <v>EXCELLENT</v>
      </c>
    </row>
    <row r="681" spans="1:11" s="3" customFormat="1" ht="41.25" customHeight="1" x14ac:dyDescent="0.4">
      <c r="A681" s="29" t="s">
        <v>11</v>
      </c>
      <c r="B681" s="32">
        <v>7</v>
      </c>
      <c r="C681" s="32">
        <v>8</v>
      </c>
      <c r="D681" s="32">
        <v>15</v>
      </c>
      <c r="E681" s="32">
        <v>15</v>
      </c>
      <c r="F681" s="32">
        <v>32</v>
      </c>
      <c r="G681" s="32">
        <f t="shared" si="33"/>
        <v>77</v>
      </c>
      <c r="H681" s="38">
        <v>66.08</v>
      </c>
      <c r="I681" s="24" t="s">
        <v>114</v>
      </c>
      <c r="J681" s="32" t="str">
        <f t="shared" si="34"/>
        <v>A</v>
      </c>
      <c r="K681" s="33" t="str">
        <f t="shared" si="35"/>
        <v>EXCELLENT</v>
      </c>
    </row>
    <row r="682" spans="1:11" s="3" customFormat="1" ht="41.25" customHeight="1" x14ac:dyDescent="0.4">
      <c r="A682" s="29" t="s">
        <v>14</v>
      </c>
      <c r="B682" s="32">
        <v>5</v>
      </c>
      <c r="C682" s="32">
        <v>6</v>
      </c>
      <c r="D682" s="32">
        <v>19</v>
      </c>
      <c r="E682" s="32">
        <v>10</v>
      </c>
      <c r="F682" s="32">
        <v>34</v>
      </c>
      <c r="G682" s="32">
        <f t="shared" si="33"/>
        <v>74</v>
      </c>
      <c r="H682" s="38">
        <v>69.5</v>
      </c>
      <c r="I682" s="24" t="s">
        <v>116</v>
      </c>
      <c r="J682" s="32" t="str">
        <f t="shared" si="34"/>
        <v>A</v>
      </c>
      <c r="K682" s="33" t="str">
        <f t="shared" si="35"/>
        <v>EXCELLENT</v>
      </c>
    </row>
    <row r="683" spans="1:11" s="3" customFormat="1" ht="41.25" customHeight="1" x14ac:dyDescent="0.4">
      <c r="A683" s="29" t="s">
        <v>15</v>
      </c>
      <c r="B683" s="32">
        <v>10</v>
      </c>
      <c r="C683" s="32">
        <v>10</v>
      </c>
      <c r="D683" s="32">
        <v>11</v>
      </c>
      <c r="E683" s="32">
        <v>15</v>
      </c>
      <c r="F683" s="32">
        <v>31</v>
      </c>
      <c r="G683" s="32">
        <f t="shared" si="33"/>
        <v>77</v>
      </c>
      <c r="H683" s="38">
        <v>61.75</v>
      </c>
      <c r="I683" s="24" t="s">
        <v>117</v>
      </c>
      <c r="J683" s="32" t="str">
        <f t="shared" si="34"/>
        <v>A</v>
      </c>
      <c r="K683" s="33" t="str">
        <f t="shared" si="35"/>
        <v>EXCELLENT</v>
      </c>
    </row>
    <row r="684" spans="1:11" s="3" customFormat="1" ht="41.25" customHeight="1" x14ac:dyDescent="0.4">
      <c r="A684" s="29" t="s">
        <v>16</v>
      </c>
      <c r="B684" s="32">
        <v>6</v>
      </c>
      <c r="C684" s="32">
        <v>7</v>
      </c>
      <c r="D684" s="32">
        <v>16</v>
      </c>
      <c r="E684" s="32">
        <v>14</v>
      </c>
      <c r="F684" s="32">
        <v>31</v>
      </c>
      <c r="G684" s="32">
        <f t="shared" si="33"/>
        <v>74</v>
      </c>
      <c r="H684" s="38">
        <v>61.17</v>
      </c>
      <c r="I684" s="24" t="s">
        <v>117</v>
      </c>
      <c r="J684" s="32" t="str">
        <f t="shared" si="34"/>
        <v>A</v>
      </c>
      <c r="K684" s="33" t="str">
        <f t="shared" si="35"/>
        <v>EXCELLENT</v>
      </c>
    </row>
    <row r="685" spans="1:11" s="3" customFormat="1" ht="41.25" customHeight="1" x14ac:dyDescent="0.4">
      <c r="A685" s="29" t="s">
        <v>17</v>
      </c>
      <c r="B685" s="32">
        <v>9</v>
      </c>
      <c r="C685" s="32">
        <v>8</v>
      </c>
      <c r="D685" s="32">
        <v>17</v>
      </c>
      <c r="E685" s="32">
        <v>17</v>
      </c>
      <c r="F685" s="32">
        <v>30</v>
      </c>
      <c r="G685" s="32">
        <f t="shared" si="33"/>
        <v>81</v>
      </c>
      <c r="H685" s="38">
        <v>62.6</v>
      </c>
      <c r="I685" s="24" t="s">
        <v>117</v>
      </c>
      <c r="J685" s="32" t="str">
        <f t="shared" si="34"/>
        <v>A</v>
      </c>
      <c r="K685" s="33" t="str">
        <f t="shared" si="35"/>
        <v>EXCELLENT</v>
      </c>
    </row>
    <row r="686" spans="1:11" s="3" customFormat="1" ht="41.25" customHeight="1" x14ac:dyDescent="0.4">
      <c r="A686" s="29" t="s">
        <v>18</v>
      </c>
      <c r="B686" s="32">
        <v>9</v>
      </c>
      <c r="C686" s="32">
        <v>9</v>
      </c>
      <c r="D686" s="32">
        <v>7</v>
      </c>
      <c r="E686" s="32">
        <v>18</v>
      </c>
      <c r="F686" s="32">
        <v>32</v>
      </c>
      <c r="G686" s="32">
        <f t="shared" si="33"/>
        <v>75</v>
      </c>
      <c r="H686" s="38">
        <v>70</v>
      </c>
      <c r="I686" s="24" t="s">
        <v>116</v>
      </c>
      <c r="J686" s="32" t="str">
        <f t="shared" si="34"/>
        <v>A</v>
      </c>
      <c r="K686" s="33" t="str">
        <f t="shared" si="35"/>
        <v>EXCELLENT</v>
      </c>
    </row>
    <row r="687" spans="1:11" s="3" customFormat="1" ht="41.25" customHeight="1" x14ac:dyDescent="0.4">
      <c r="A687" s="29" t="s">
        <v>19</v>
      </c>
      <c r="B687" s="32">
        <v>9</v>
      </c>
      <c r="C687" s="32">
        <v>10</v>
      </c>
      <c r="D687" s="32">
        <v>17</v>
      </c>
      <c r="E687" s="32">
        <v>20</v>
      </c>
      <c r="F687" s="32">
        <v>30</v>
      </c>
      <c r="G687" s="32">
        <f t="shared" si="33"/>
        <v>86</v>
      </c>
      <c r="H687" s="38">
        <v>69.25</v>
      </c>
      <c r="I687" s="24" t="s">
        <v>114</v>
      </c>
      <c r="J687" s="32" t="str">
        <f t="shared" si="34"/>
        <v>A</v>
      </c>
      <c r="K687" s="33" t="str">
        <f t="shared" si="35"/>
        <v>EXCELLENT</v>
      </c>
    </row>
    <row r="688" spans="1:11" s="3" customFormat="1" ht="41.25" customHeight="1" x14ac:dyDescent="0.4">
      <c r="A688" s="29" t="s">
        <v>20</v>
      </c>
      <c r="B688" s="32">
        <v>10</v>
      </c>
      <c r="C688" s="32">
        <v>5</v>
      </c>
      <c r="D688" s="32">
        <v>14</v>
      </c>
      <c r="E688" s="32">
        <v>15</v>
      </c>
      <c r="F688" s="32">
        <v>25</v>
      </c>
      <c r="G688" s="32">
        <f t="shared" si="33"/>
        <v>69</v>
      </c>
      <c r="H688" s="38">
        <v>67</v>
      </c>
      <c r="I688" s="24" t="s">
        <v>116</v>
      </c>
      <c r="J688" s="32" t="str">
        <f t="shared" si="34"/>
        <v>B</v>
      </c>
      <c r="K688" s="33" t="str">
        <f t="shared" si="35"/>
        <v>V.GOOD</v>
      </c>
    </row>
    <row r="689" spans="1:11" s="3" customFormat="1" ht="41.25" customHeight="1" x14ac:dyDescent="0.4">
      <c r="A689" s="4"/>
      <c r="B689" s="32"/>
      <c r="C689" s="32"/>
      <c r="D689" s="32"/>
      <c r="E689" s="32"/>
      <c r="F689" s="32"/>
      <c r="G689" s="24"/>
      <c r="H689" s="24"/>
      <c r="I689" s="24"/>
      <c r="J689" s="24"/>
      <c r="K689" s="34"/>
    </row>
    <row r="690" spans="1:11" s="3" customFormat="1" ht="41.25" customHeight="1" x14ac:dyDescent="0.4">
      <c r="A690" s="4"/>
      <c r="B690" s="32"/>
      <c r="C690" s="32"/>
      <c r="D690" s="32"/>
      <c r="E690" s="32"/>
      <c r="F690" s="32"/>
      <c r="G690" s="24"/>
      <c r="H690" s="24"/>
      <c r="I690" s="24"/>
      <c r="J690" s="24"/>
      <c r="K690" s="34"/>
    </row>
    <row r="691" spans="1:11" s="3" customFormat="1" ht="31.5" customHeight="1" x14ac:dyDescent="0.35">
      <c r="A691" s="5"/>
    </row>
    <row r="692" spans="1:11" s="3" customFormat="1" ht="31.5" customHeight="1" x14ac:dyDescent="0.45">
      <c r="A692" s="53" t="s">
        <v>58</v>
      </c>
      <c r="B692" s="35">
        <f>SUM(G672:G688)</f>
        <v>1272</v>
      </c>
      <c r="C692" s="21"/>
      <c r="D692" s="21"/>
      <c r="E692" s="36"/>
      <c r="F692" s="62" t="s">
        <v>49</v>
      </c>
      <c r="G692" s="62"/>
      <c r="H692" s="63">
        <f>B692</f>
        <v>1272</v>
      </c>
      <c r="I692" s="63"/>
      <c r="J692" s="64" t="s">
        <v>50</v>
      </c>
      <c r="K692" s="65">
        <f>H692/17</f>
        <v>74.82352941176471</v>
      </c>
    </row>
    <row r="693" spans="1:11" s="3" customFormat="1" ht="31.5" customHeight="1" x14ac:dyDescent="0.45">
      <c r="A693" s="36"/>
      <c r="B693" s="21"/>
      <c r="C693" s="21"/>
      <c r="D693" s="21"/>
      <c r="E693" s="36"/>
      <c r="F693" s="36"/>
      <c r="G693" s="36"/>
      <c r="H693" s="62">
        <v>17</v>
      </c>
      <c r="I693" s="62"/>
      <c r="J693" s="64"/>
      <c r="K693" s="65"/>
    </row>
    <row r="694" spans="1:11" s="3" customFormat="1" ht="31.5" customHeight="1" x14ac:dyDescent="0.35">
      <c r="A694" s="5"/>
      <c r="E694" s="5"/>
      <c r="F694" s="5"/>
      <c r="G694" s="5"/>
      <c r="H694" s="7"/>
      <c r="I694" s="7"/>
      <c r="J694" s="11"/>
      <c r="K694" s="12"/>
    </row>
    <row r="695" spans="1:11" s="3" customFormat="1" ht="33.75" customHeight="1" x14ac:dyDescent="0.35">
      <c r="A695" s="5"/>
      <c r="D695" s="66" t="s">
        <v>30</v>
      </c>
      <c r="E695" s="66"/>
      <c r="F695" s="66"/>
      <c r="G695" s="66"/>
      <c r="H695" s="66"/>
    </row>
    <row r="696" spans="1:11" s="3" customFormat="1" ht="33.75" customHeight="1" x14ac:dyDescent="0.35">
      <c r="A696" s="59" t="s">
        <v>31</v>
      </c>
      <c r="B696" s="60"/>
      <c r="C696" s="61"/>
      <c r="D696" s="40" t="s">
        <v>44</v>
      </c>
      <c r="E696" s="40" t="s">
        <v>45</v>
      </c>
      <c r="F696" s="40" t="s">
        <v>46</v>
      </c>
      <c r="G696" s="40" t="s">
        <v>47</v>
      </c>
      <c r="H696" s="40" t="s">
        <v>48</v>
      </c>
      <c r="I696" s="8"/>
      <c r="J696" s="10" t="s">
        <v>51</v>
      </c>
      <c r="K696" s="5"/>
    </row>
    <row r="697" spans="1:11" s="3" customFormat="1" ht="33.75" customHeight="1" x14ac:dyDescent="0.35">
      <c r="A697" s="58" t="s">
        <v>32</v>
      </c>
      <c r="B697" s="58"/>
      <c r="C697" s="58"/>
      <c r="D697" s="43" t="s">
        <v>125</v>
      </c>
      <c r="E697" s="6"/>
      <c r="F697" s="6"/>
      <c r="G697" s="6"/>
      <c r="H697" s="6"/>
      <c r="I697" s="8"/>
      <c r="J697" s="5" t="s">
        <v>52</v>
      </c>
      <c r="K697" s="5"/>
    </row>
    <row r="698" spans="1:11" s="3" customFormat="1" ht="33.75" customHeight="1" x14ac:dyDescent="0.35">
      <c r="A698" s="58" t="s">
        <v>33</v>
      </c>
      <c r="B698" s="58"/>
      <c r="C698" s="58"/>
      <c r="D698" s="43" t="s">
        <v>125</v>
      </c>
      <c r="E698" s="6"/>
      <c r="F698" s="6"/>
      <c r="G698" s="6"/>
      <c r="H698" s="6"/>
      <c r="I698" s="8"/>
      <c r="J698" s="5" t="s">
        <v>53</v>
      </c>
      <c r="K698" s="5"/>
    </row>
    <row r="699" spans="1:11" s="3" customFormat="1" ht="33.75" customHeight="1" x14ac:dyDescent="0.35">
      <c r="A699" s="58" t="s">
        <v>34</v>
      </c>
      <c r="B699" s="58"/>
      <c r="C699" s="58"/>
      <c r="D699" s="6"/>
      <c r="E699" s="43" t="s">
        <v>125</v>
      </c>
      <c r="F699" s="6"/>
      <c r="G699" s="6"/>
      <c r="H699" s="6"/>
      <c r="I699" s="8"/>
      <c r="J699" s="5" t="s">
        <v>54</v>
      </c>
      <c r="K699" s="5"/>
    </row>
    <row r="700" spans="1:11" s="3" customFormat="1" ht="33.75" customHeight="1" x14ac:dyDescent="0.35">
      <c r="A700" s="58" t="s">
        <v>35</v>
      </c>
      <c r="B700" s="58"/>
      <c r="C700" s="58"/>
      <c r="D700" s="6"/>
      <c r="E700" s="43" t="s">
        <v>125</v>
      </c>
      <c r="F700" s="6"/>
      <c r="G700" s="6"/>
      <c r="H700" s="6"/>
      <c r="I700" s="8"/>
      <c r="J700" s="5" t="s">
        <v>55</v>
      </c>
      <c r="K700" s="5"/>
    </row>
    <row r="701" spans="1:11" s="3" customFormat="1" ht="33.75" customHeight="1" x14ac:dyDescent="0.35">
      <c r="A701" s="58" t="s">
        <v>36</v>
      </c>
      <c r="B701" s="58"/>
      <c r="C701" s="58"/>
      <c r="D701" s="6"/>
      <c r="E701" s="43" t="s">
        <v>125</v>
      </c>
      <c r="F701" s="6"/>
      <c r="G701" s="6"/>
      <c r="H701" s="6"/>
      <c r="I701" s="8"/>
      <c r="J701" s="5" t="s">
        <v>56</v>
      </c>
      <c r="K701" s="5"/>
    </row>
    <row r="702" spans="1:11" s="3" customFormat="1" ht="33.75" customHeight="1" x14ac:dyDescent="0.35">
      <c r="A702" s="58" t="s">
        <v>37</v>
      </c>
      <c r="B702" s="58"/>
      <c r="C702" s="58"/>
      <c r="D702" s="6"/>
      <c r="E702" s="6"/>
      <c r="F702" s="6"/>
      <c r="G702" s="43" t="s">
        <v>125</v>
      </c>
      <c r="H702" s="6"/>
      <c r="I702" s="8"/>
      <c r="J702" s="5" t="s">
        <v>57</v>
      </c>
      <c r="K702" s="5"/>
    </row>
    <row r="703" spans="1:11" s="3" customFormat="1" ht="33.75" customHeight="1" x14ac:dyDescent="0.35">
      <c r="A703" s="58" t="s">
        <v>38</v>
      </c>
      <c r="B703" s="58"/>
      <c r="C703" s="58"/>
      <c r="D703" s="6"/>
      <c r="E703" s="43" t="s">
        <v>125</v>
      </c>
      <c r="F703" s="6"/>
      <c r="G703" s="6"/>
      <c r="H703" s="6"/>
      <c r="I703" s="8"/>
    </row>
    <row r="704" spans="1:11" s="3" customFormat="1" ht="33.75" customHeight="1" x14ac:dyDescent="0.35">
      <c r="A704" s="58" t="s">
        <v>39</v>
      </c>
      <c r="B704" s="58"/>
      <c r="C704" s="58"/>
      <c r="D704" s="43" t="s">
        <v>125</v>
      </c>
      <c r="E704" s="6"/>
      <c r="F704" s="6"/>
      <c r="G704" s="6"/>
      <c r="H704" s="6"/>
      <c r="I704" s="8"/>
    </row>
    <row r="705" spans="1:11" s="3" customFormat="1" ht="33.75" customHeight="1" x14ac:dyDescent="0.35">
      <c r="A705" s="58" t="s">
        <v>40</v>
      </c>
      <c r="B705" s="58"/>
      <c r="C705" s="58"/>
      <c r="D705" s="43" t="s">
        <v>125</v>
      </c>
      <c r="E705" s="6"/>
      <c r="F705" s="6"/>
      <c r="G705" s="6"/>
      <c r="H705" s="6"/>
      <c r="I705" s="8"/>
    </row>
    <row r="706" spans="1:11" s="3" customFormat="1" ht="33.75" customHeight="1" x14ac:dyDescent="0.35">
      <c r="A706" s="58" t="s">
        <v>41</v>
      </c>
      <c r="B706" s="58"/>
      <c r="C706" s="58"/>
      <c r="D706" s="43" t="s">
        <v>125</v>
      </c>
      <c r="E706" s="6"/>
      <c r="F706" s="6"/>
      <c r="G706" s="6"/>
      <c r="H706" s="6"/>
      <c r="I706" s="8"/>
    </row>
    <row r="707" spans="1:11" s="3" customFormat="1" ht="33.75" customHeight="1" x14ac:dyDescent="0.35">
      <c r="A707" s="58" t="s">
        <v>42</v>
      </c>
      <c r="B707" s="58"/>
      <c r="C707" s="58"/>
      <c r="D707" s="6"/>
      <c r="E707" s="43" t="s">
        <v>125</v>
      </c>
      <c r="F707" s="6"/>
      <c r="G707" s="6"/>
      <c r="H707" s="6"/>
      <c r="I707" s="8"/>
    </row>
    <row r="708" spans="1:11" s="3" customFormat="1" ht="33.75" customHeight="1" x14ac:dyDescent="0.35">
      <c r="A708" s="58" t="s">
        <v>43</v>
      </c>
      <c r="B708" s="58"/>
      <c r="C708" s="58"/>
      <c r="D708" s="6"/>
      <c r="E708" s="43" t="s">
        <v>125</v>
      </c>
      <c r="F708" s="6"/>
      <c r="G708" s="6"/>
      <c r="H708" s="6"/>
      <c r="I708" s="8"/>
    </row>
    <row r="709" spans="1:11" ht="52.5" customHeight="1" x14ac:dyDescent="0.25"/>
    <row r="710" spans="1:11" s="14" customFormat="1" ht="31.5" customHeight="1" x14ac:dyDescent="0.4">
      <c r="A710" s="16" t="s">
        <v>78</v>
      </c>
      <c r="B710" s="16"/>
      <c r="C710" s="92" t="s">
        <v>79</v>
      </c>
      <c r="D710" s="92"/>
      <c r="E710" s="92"/>
      <c r="F710" s="92"/>
      <c r="G710" s="92"/>
      <c r="H710" s="92"/>
      <c r="I710" s="92"/>
      <c r="J710" s="92"/>
      <c r="K710" s="15"/>
    </row>
    <row r="711" spans="1:11" s="14" customFormat="1" ht="42.75" customHeight="1" x14ac:dyDescent="0.4">
      <c r="A711" s="16" t="s">
        <v>80</v>
      </c>
      <c r="B711" s="16"/>
      <c r="C711" s="72" t="s">
        <v>109</v>
      </c>
      <c r="D711" s="72"/>
      <c r="E711" s="72"/>
      <c r="F711" s="72"/>
      <c r="G711" s="72"/>
      <c r="H711" s="72"/>
      <c r="I711" s="15"/>
      <c r="J711" s="15"/>
      <c r="K711" s="15"/>
    </row>
    <row r="712" spans="1:11" s="14" customFormat="1" ht="31.5" customHeight="1" x14ac:dyDescent="0.4">
      <c r="A712" s="16"/>
      <c r="B712" s="16"/>
      <c r="C712" s="17"/>
      <c r="D712" s="17"/>
      <c r="E712" s="17"/>
      <c r="F712" s="17"/>
      <c r="G712" s="17"/>
      <c r="H712" s="17"/>
      <c r="I712" s="15"/>
      <c r="J712" s="15"/>
      <c r="K712" s="15"/>
    </row>
    <row r="713" spans="1:11" s="14" customFormat="1" ht="31.5" customHeight="1" x14ac:dyDescent="0.4">
      <c r="A713" s="16" t="s">
        <v>81</v>
      </c>
      <c r="B713" s="16"/>
      <c r="C713" s="92" t="s">
        <v>79</v>
      </c>
      <c r="D713" s="92"/>
      <c r="E713" s="92"/>
      <c r="F713" s="92"/>
      <c r="G713" s="92"/>
      <c r="H713" s="92"/>
      <c r="I713" s="92"/>
      <c r="J713" s="92"/>
      <c r="K713" s="15"/>
    </row>
    <row r="714" spans="1:11" s="14" customFormat="1" ht="46.5" customHeight="1" x14ac:dyDescent="0.4">
      <c r="A714" s="16" t="s">
        <v>80</v>
      </c>
      <c r="B714" s="16"/>
      <c r="C714" s="72" t="s">
        <v>109</v>
      </c>
      <c r="D714" s="72"/>
      <c r="E714" s="72"/>
      <c r="F714" s="72"/>
      <c r="G714" s="72"/>
      <c r="H714" s="72"/>
      <c r="I714" s="15"/>
      <c r="J714" s="15"/>
      <c r="K714" s="15"/>
    </row>
    <row r="716" spans="1:11" ht="66" customHeight="1" x14ac:dyDescent="0.25">
      <c r="A716" s="91" t="s">
        <v>0</v>
      </c>
      <c r="B716" s="91"/>
      <c r="C716" s="91"/>
      <c r="D716" s="91"/>
      <c r="E716" s="91"/>
      <c r="F716" s="91"/>
      <c r="G716" s="91"/>
      <c r="H716" s="91"/>
      <c r="I716" s="91"/>
      <c r="J716" s="91"/>
      <c r="K716" s="91"/>
    </row>
    <row r="717" spans="1:11" ht="27.75" customHeight="1" x14ac:dyDescent="0.3">
      <c r="A717" s="88" t="s">
        <v>1</v>
      </c>
      <c r="B717" s="88"/>
      <c r="C717" s="88"/>
      <c r="D717" s="88"/>
      <c r="E717" s="88"/>
      <c r="F717" s="88"/>
      <c r="G717" s="88"/>
      <c r="H717" s="88"/>
      <c r="I717" s="88"/>
      <c r="J717" s="88"/>
      <c r="K717" s="88"/>
    </row>
    <row r="718" spans="1:11" ht="46.5" customHeight="1" x14ac:dyDescent="0.25">
      <c r="A718" s="89" t="s">
        <v>2</v>
      </c>
      <c r="B718" s="89"/>
      <c r="C718" s="89"/>
      <c r="D718" s="89"/>
      <c r="E718" s="89"/>
      <c r="F718" s="89"/>
      <c r="G718" s="89"/>
      <c r="H718" s="89"/>
      <c r="I718" s="89"/>
      <c r="J718" s="89"/>
      <c r="K718" s="89"/>
    </row>
    <row r="719" spans="1:11" ht="39" customHeight="1" x14ac:dyDescent="0.55000000000000004">
      <c r="A719" s="90" t="s">
        <v>3</v>
      </c>
      <c r="B719" s="90"/>
      <c r="C719" s="90"/>
      <c r="D719" s="90"/>
      <c r="E719" s="90"/>
      <c r="F719" s="90"/>
      <c r="G719" s="90"/>
      <c r="H719" s="90"/>
      <c r="I719" s="90"/>
      <c r="J719" s="90"/>
      <c r="K719" s="90"/>
    </row>
    <row r="720" spans="1:11" ht="31.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</row>
    <row r="721" spans="1:11" s="19" customFormat="1" ht="31.5" customHeight="1" x14ac:dyDescent="0.4">
      <c r="A721" s="18" t="s">
        <v>60</v>
      </c>
      <c r="B721" s="75" t="s">
        <v>99</v>
      </c>
      <c r="C721" s="75"/>
      <c r="D721" s="75"/>
      <c r="E721" s="75"/>
      <c r="F721" s="75"/>
      <c r="G721" s="18" t="s">
        <v>59</v>
      </c>
      <c r="H721" s="44" t="s">
        <v>100</v>
      </c>
      <c r="I721" s="18" t="s">
        <v>75</v>
      </c>
      <c r="J721" s="75" t="s">
        <v>92</v>
      </c>
      <c r="K721" s="75"/>
    </row>
    <row r="722" spans="1:11" s="19" customFormat="1" ht="31.5" customHeight="1" x14ac:dyDescent="0.4">
      <c r="A722" s="18" t="s">
        <v>61</v>
      </c>
      <c r="B722" s="75"/>
      <c r="C722" s="75"/>
      <c r="D722" s="18" t="s">
        <v>68</v>
      </c>
      <c r="E722" s="75"/>
      <c r="F722" s="75"/>
      <c r="G722" s="75"/>
      <c r="H722" s="75"/>
      <c r="I722" s="18" t="s">
        <v>69</v>
      </c>
      <c r="J722" s="75" t="s">
        <v>91</v>
      </c>
      <c r="K722" s="75"/>
    </row>
    <row r="723" spans="1:11" s="19" customFormat="1" ht="35.25" customHeight="1" x14ac:dyDescent="0.4">
      <c r="A723" s="18" t="s">
        <v>63</v>
      </c>
      <c r="B723" s="44" t="s">
        <v>64</v>
      </c>
      <c r="C723" s="44"/>
      <c r="D723" s="44"/>
      <c r="E723" s="52"/>
      <c r="F723" s="18" t="s">
        <v>62</v>
      </c>
      <c r="H723" s="44">
        <v>12</v>
      </c>
      <c r="I723" s="18" t="s">
        <v>70</v>
      </c>
      <c r="J723" s="75"/>
      <c r="K723" s="75"/>
    </row>
    <row r="724" spans="1:11" s="19" customFormat="1" ht="39" customHeight="1" x14ac:dyDescent="0.4">
      <c r="A724" s="18" t="s">
        <v>71</v>
      </c>
      <c r="B724" s="20" t="s">
        <v>86</v>
      </c>
      <c r="C724" s="20"/>
      <c r="D724" s="20"/>
      <c r="E724" s="20"/>
      <c r="F724" s="18" t="s">
        <v>73</v>
      </c>
      <c r="G724" s="18"/>
      <c r="H724" s="23" t="s">
        <v>87</v>
      </c>
      <c r="I724" s="20"/>
      <c r="J724" s="20"/>
      <c r="K724" s="20"/>
    </row>
    <row r="725" spans="1:11" s="19" customFormat="1" ht="39.75" customHeight="1" x14ac:dyDescent="0.4">
      <c r="A725" s="18" t="s">
        <v>72</v>
      </c>
      <c r="B725" s="20"/>
      <c r="C725" s="76"/>
      <c r="D725" s="76"/>
      <c r="E725" s="76"/>
      <c r="F725" s="18" t="s">
        <v>74</v>
      </c>
      <c r="G725" s="18"/>
      <c r="H725" s="77"/>
      <c r="I725" s="77"/>
      <c r="J725" s="77"/>
      <c r="K725" s="77"/>
    </row>
    <row r="726" spans="1:11" s="19" customFormat="1" ht="21" customHeight="1" x14ac:dyDescent="0.4">
      <c r="A726" s="18"/>
      <c r="B726" s="20"/>
      <c r="C726" s="48"/>
      <c r="D726" s="48"/>
      <c r="E726" s="48"/>
      <c r="F726" s="18"/>
      <c r="G726" s="18"/>
      <c r="H726" s="49"/>
      <c r="I726" s="49"/>
      <c r="J726" s="49"/>
      <c r="K726" s="49"/>
    </row>
    <row r="727" spans="1:11" s="13" customFormat="1" ht="36.75" customHeight="1" x14ac:dyDescent="0.45">
      <c r="A727" s="14"/>
      <c r="B727" s="57" t="s">
        <v>5</v>
      </c>
      <c r="C727" s="57"/>
      <c r="D727" s="57"/>
      <c r="E727" s="57"/>
      <c r="F727" s="57"/>
      <c r="G727" s="57"/>
      <c r="H727" s="57"/>
      <c r="I727" s="57"/>
      <c r="J727" s="57"/>
      <c r="K727" s="57"/>
    </row>
    <row r="728" spans="1:11" s="13" customFormat="1" ht="31.5" customHeight="1" x14ac:dyDescent="0.4">
      <c r="B728" s="67" t="s">
        <v>22</v>
      </c>
      <c r="C728" s="78"/>
      <c r="D728" s="78"/>
      <c r="E728" s="78"/>
      <c r="F728" s="46" t="s">
        <v>24</v>
      </c>
      <c r="G728" s="79" t="s">
        <v>25</v>
      </c>
      <c r="H728" s="81" t="s">
        <v>27</v>
      </c>
      <c r="I728" s="84" t="s">
        <v>66</v>
      </c>
      <c r="J728" s="85"/>
      <c r="K728" s="85" t="s">
        <v>29</v>
      </c>
    </row>
    <row r="729" spans="1:11" s="13" customFormat="1" ht="31.5" customHeight="1" x14ac:dyDescent="0.4">
      <c r="B729" s="67" t="s">
        <v>76</v>
      </c>
      <c r="C729" s="68"/>
      <c r="D729" s="25" t="s">
        <v>77</v>
      </c>
      <c r="E729" s="26" t="s">
        <v>77</v>
      </c>
      <c r="F729" s="27" t="s">
        <v>23</v>
      </c>
      <c r="G729" s="80"/>
      <c r="H729" s="82"/>
      <c r="I729" s="84"/>
      <c r="J729" s="86"/>
      <c r="K729" s="86"/>
    </row>
    <row r="730" spans="1:11" s="13" customFormat="1" ht="31.5" customHeight="1" x14ac:dyDescent="0.4">
      <c r="B730" s="69">
        <v>0.1</v>
      </c>
      <c r="C730" s="69">
        <v>0.1</v>
      </c>
      <c r="D730" s="69">
        <v>0.2</v>
      </c>
      <c r="E730" s="69">
        <v>0.2</v>
      </c>
      <c r="F730" s="73">
        <v>0.4</v>
      </c>
      <c r="G730" s="50" t="s">
        <v>26</v>
      </c>
      <c r="H730" s="83"/>
      <c r="I730" s="79"/>
      <c r="J730" s="86"/>
      <c r="K730" s="86"/>
    </row>
    <row r="731" spans="1:11" s="13" customFormat="1" ht="31.5" customHeight="1" x14ac:dyDescent="0.4">
      <c r="A731" s="22" t="s">
        <v>4</v>
      </c>
      <c r="B731" s="70"/>
      <c r="C731" s="70"/>
      <c r="D731" s="70"/>
      <c r="E731" s="70"/>
      <c r="F731" s="74"/>
      <c r="G731" s="28">
        <v>1</v>
      </c>
      <c r="H731" s="27" t="s">
        <v>28</v>
      </c>
      <c r="I731" s="41" t="s">
        <v>65</v>
      </c>
      <c r="J731" s="45" t="s">
        <v>67</v>
      </c>
      <c r="K731" s="87"/>
    </row>
    <row r="732" spans="1:11" s="3" customFormat="1" ht="41.25" customHeight="1" x14ac:dyDescent="0.4">
      <c r="A732" s="29" t="s">
        <v>6</v>
      </c>
      <c r="B732" s="32">
        <v>10</v>
      </c>
      <c r="C732" s="32">
        <v>8</v>
      </c>
      <c r="D732" s="32">
        <v>16</v>
      </c>
      <c r="E732" s="32">
        <v>19</v>
      </c>
      <c r="F732" s="32">
        <v>33</v>
      </c>
      <c r="G732" s="30">
        <f t="shared" ref="G732:G748" si="36">SUM(B732:F732)</f>
        <v>86</v>
      </c>
      <c r="H732" s="37">
        <v>60</v>
      </c>
      <c r="I732" s="30" t="s">
        <v>113</v>
      </c>
      <c r="J732" s="32" t="str">
        <f>IF(G732&gt;=70,"A",IF(G732&gt;=60,"B",IF(G732&gt;=50,"C",IF(G732&gt;=45,"D",IF(G732&gt;=40,"E",IF(G732&lt;=39,"F"))))))</f>
        <v>A</v>
      </c>
      <c r="K732" s="33" t="str">
        <f>IF(G732&gt;=70,"EXCELLENT",IF(G732&gt;=60,"V.GOOD",IF(G732&gt;=50,"GOOD",IF(G732&gt;=45,"PASS",IF(G732&gt;=40,"FAIR",IF(G732&lt;=39,"FAIL"))))))</f>
        <v>EXCELLENT</v>
      </c>
    </row>
    <row r="733" spans="1:11" s="3" customFormat="1" ht="41.25" customHeight="1" x14ac:dyDescent="0.4">
      <c r="A733" s="29" t="s">
        <v>7</v>
      </c>
      <c r="B733" s="32">
        <v>10</v>
      </c>
      <c r="C733" s="32">
        <v>9</v>
      </c>
      <c r="D733" s="32">
        <v>19</v>
      </c>
      <c r="E733" s="32">
        <v>19</v>
      </c>
      <c r="F733" s="32">
        <v>40</v>
      </c>
      <c r="G733" s="32">
        <f t="shared" si="36"/>
        <v>97</v>
      </c>
      <c r="H733" s="38">
        <v>58.9</v>
      </c>
      <c r="I733" s="32" t="s">
        <v>113</v>
      </c>
      <c r="J733" s="32" t="str">
        <f t="shared" ref="J733:J748" si="37">IF(G733&gt;=70,"A",IF(G733&gt;=60,"B",IF(G733&gt;=50,"C",IF(G733&gt;=45,"D",IF(G733&gt;=40,"E",IF(G733&lt;=39,"F"))))))</f>
        <v>A</v>
      </c>
      <c r="K733" s="33" t="str">
        <f t="shared" ref="K733:K748" si="38">IF(G733&gt;=70,"EXCELLENT",IF(G733&gt;=60,"V.GOOD",IF(G733&gt;=50,"GOOD",IF(G733&gt;=45,"PASS",IF(G733&gt;=40,"FAIR",IF(G733&lt;=39,"FAIL"))))))</f>
        <v>EXCELLENT</v>
      </c>
    </row>
    <row r="734" spans="1:11" s="3" customFormat="1" ht="41.25" customHeight="1" x14ac:dyDescent="0.4">
      <c r="A734" s="29" t="s">
        <v>8</v>
      </c>
      <c r="B734" s="32">
        <v>8</v>
      </c>
      <c r="C734" s="32">
        <v>6</v>
      </c>
      <c r="D734" s="32">
        <v>16</v>
      </c>
      <c r="E734" s="32">
        <v>10</v>
      </c>
      <c r="F734" s="32">
        <v>27</v>
      </c>
      <c r="G734" s="32">
        <f t="shared" si="36"/>
        <v>67</v>
      </c>
      <c r="H734" s="38">
        <v>51.8</v>
      </c>
      <c r="I734" s="30" t="s">
        <v>113</v>
      </c>
      <c r="J734" s="32" t="str">
        <f t="shared" si="37"/>
        <v>B</v>
      </c>
      <c r="K734" s="33" t="str">
        <f t="shared" si="38"/>
        <v>V.GOOD</v>
      </c>
    </row>
    <row r="735" spans="1:11" s="3" customFormat="1" ht="41.25" customHeight="1" x14ac:dyDescent="0.4">
      <c r="A735" s="29" t="s">
        <v>13</v>
      </c>
      <c r="B735" s="32">
        <v>10</v>
      </c>
      <c r="C735" s="32">
        <v>10</v>
      </c>
      <c r="D735" s="32">
        <v>17</v>
      </c>
      <c r="E735" s="32">
        <v>18</v>
      </c>
      <c r="F735" s="32">
        <v>31</v>
      </c>
      <c r="G735" s="32">
        <f t="shared" si="36"/>
        <v>86</v>
      </c>
      <c r="H735" s="38">
        <v>72.599999999999994</v>
      </c>
      <c r="I735" s="32" t="s">
        <v>113</v>
      </c>
      <c r="J735" s="32" t="str">
        <f t="shared" si="37"/>
        <v>A</v>
      </c>
      <c r="K735" s="33" t="str">
        <f t="shared" si="38"/>
        <v>EXCELLENT</v>
      </c>
    </row>
    <row r="736" spans="1:11" s="3" customFormat="1" ht="41.25" customHeight="1" x14ac:dyDescent="0.4">
      <c r="A736" s="29" t="s">
        <v>9</v>
      </c>
      <c r="B736" s="32">
        <v>10</v>
      </c>
      <c r="C736" s="32">
        <v>10</v>
      </c>
      <c r="D736" s="32">
        <v>19</v>
      </c>
      <c r="E736" s="32">
        <v>19</v>
      </c>
      <c r="F736" s="32">
        <v>39</v>
      </c>
      <c r="G736" s="32">
        <f t="shared" si="36"/>
        <v>97</v>
      </c>
      <c r="H736" s="38">
        <v>71.400000000000006</v>
      </c>
      <c r="I736" s="30" t="s">
        <v>113</v>
      </c>
      <c r="J736" s="32" t="str">
        <f t="shared" si="37"/>
        <v>A</v>
      </c>
      <c r="K736" s="33" t="str">
        <f t="shared" si="38"/>
        <v>EXCELLENT</v>
      </c>
    </row>
    <row r="737" spans="1:11" s="3" customFormat="1" ht="41.25" customHeight="1" x14ac:dyDescent="0.4">
      <c r="A737" s="29" t="s">
        <v>82</v>
      </c>
      <c r="B737" s="32">
        <v>6</v>
      </c>
      <c r="C737" s="32">
        <v>7</v>
      </c>
      <c r="D737" s="32">
        <v>16</v>
      </c>
      <c r="E737" s="32">
        <v>14</v>
      </c>
      <c r="F737" s="32">
        <v>35</v>
      </c>
      <c r="G737" s="32">
        <f t="shared" si="36"/>
        <v>78</v>
      </c>
      <c r="H737" s="38">
        <v>54.7</v>
      </c>
      <c r="I737" s="32" t="s">
        <v>114</v>
      </c>
      <c r="J737" s="32" t="str">
        <f t="shared" si="37"/>
        <v>A</v>
      </c>
      <c r="K737" s="33" t="str">
        <f t="shared" si="38"/>
        <v>EXCELLENT</v>
      </c>
    </row>
    <row r="738" spans="1:11" s="3" customFormat="1" ht="41.25" customHeight="1" x14ac:dyDescent="0.4">
      <c r="A738" s="29" t="s">
        <v>21</v>
      </c>
      <c r="B738" s="32">
        <v>10</v>
      </c>
      <c r="C738" s="32">
        <v>10</v>
      </c>
      <c r="D738" s="32">
        <v>20</v>
      </c>
      <c r="E738" s="32">
        <v>20</v>
      </c>
      <c r="F738" s="32">
        <v>36</v>
      </c>
      <c r="G738" s="32">
        <f t="shared" si="36"/>
        <v>96</v>
      </c>
      <c r="H738" s="38">
        <v>65.2</v>
      </c>
      <c r="I738" s="30" t="s">
        <v>113</v>
      </c>
      <c r="J738" s="32" t="str">
        <f t="shared" si="37"/>
        <v>A</v>
      </c>
      <c r="K738" s="33" t="str">
        <f t="shared" si="38"/>
        <v>EXCELLENT</v>
      </c>
    </row>
    <row r="739" spans="1:11" s="3" customFormat="1" ht="41.25" customHeight="1" x14ac:dyDescent="0.4">
      <c r="A739" s="29" t="s">
        <v>10</v>
      </c>
      <c r="B739" s="32">
        <v>10</v>
      </c>
      <c r="C739" s="32">
        <v>10</v>
      </c>
      <c r="D739" s="32">
        <v>18</v>
      </c>
      <c r="E739" s="32">
        <v>20</v>
      </c>
      <c r="F739" s="32">
        <v>38</v>
      </c>
      <c r="G739" s="32">
        <f t="shared" si="36"/>
        <v>96</v>
      </c>
      <c r="H739" s="38">
        <v>71.25</v>
      </c>
      <c r="I739" s="32" t="s">
        <v>113</v>
      </c>
      <c r="J739" s="32" t="str">
        <f t="shared" si="37"/>
        <v>A</v>
      </c>
      <c r="K739" s="33" t="str">
        <f t="shared" si="38"/>
        <v>EXCELLENT</v>
      </c>
    </row>
    <row r="740" spans="1:11" s="3" customFormat="1" ht="41.25" customHeight="1" x14ac:dyDescent="0.4">
      <c r="A740" s="29" t="s">
        <v>12</v>
      </c>
      <c r="B740" s="32">
        <v>10</v>
      </c>
      <c r="C740" s="32">
        <v>9</v>
      </c>
      <c r="D740" s="32">
        <v>20</v>
      </c>
      <c r="E740" s="32">
        <v>20</v>
      </c>
      <c r="F740" s="32">
        <v>39</v>
      </c>
      <c r="G740" s="32">
        <f t="shared" si="36"/>
        <v>98</v>
      </c>
      <c r="H740" s="38">
        <v>79.5</v>
      </c>
      <c r="I740" s="30" t="s">
        <v>114</v>
      </c>
      <c r="J740" s="32" t="str">
        <f t="shared" si="37"/>
        <v>A</v>
      </c>
      <c r="K740" s="33" t="str">
        <f t="shared" si="38"/>
        <v>EXCELLENT</v>
      </c>
    </row>
    <row r="741" spans="1:11" s="3" customFormat="1" ht="41.25" customHeight="1" x14ac:dyDescent="0.4">
      <c r="A741" s="29" t="s">
        <v>11</v>
      </c>
      <c r="B741" s="32">
        <v>8</v>
      </c>
      <c r="C741" s="32">
        <v>7</v>
      </c>
      <c r="D741" s="32">
        <v>15</v>
      </c>
      <c r="E741" s="32">
        <v>15</v>
      </c>
      <c r="F741" s="32">
        <v>37</v>
      </c>
      <c r="G741" s="32">
        <f t="shared" si="36"/>
        <v>82</v>
      </c>
      <c r="H741" s="38">
        <v>66.08</v>
      </c>
      <c r="I741" s="32" t="s">
        <v>113</v>
      </c>
      <c r="J741" s="32" t="str">
        <f t="shared" si="37"/>
        <v>A</v>
      </c>
      <c r="K741" s="33" t="str">
        <f t="shared" si="38"/>
        <v>EXCELLENT</v>
      </c>
    </row>
    <row r="742" spans="1:11" s="3" customFormat="1" ht="41.25" customHeight="1" x14ac:dyDescent="0.4">
      <c r="A742" s="29" t="s">
        <v>14</v>
      </c>
      <c r="B742" s="32">
        <v>8</v>
      </c>
      <c r="C742" s="32">
        <v>10</v>
      </c>
      <c r="D742" s="32">
        <v>20</v>
      </c>
      <c r="E742" s="32">
        <v>17</v>
      </c>
      <c r="F742" s="32">
        <v>37</v>
      </c>
      <c r="G742" s="32">
        <f t="shared" si="36"/>
        <v>92</v>
      </c>
      <c r="H742" s="38">
        <v>69.5</v>
      </c>
      <c r="I742" s="30" t="s">
        <v>114</v>
      </c>
      <c r="J742" s="32" t="str">
        <f t="shared" si="37"/>
        <v>A</v>
      </c>
      <c r="K742" s="33" t="str">
        <f t="shared" si="38"/>
        <v>EXCELLENT</v>
      </c>
    </row>
    <row r="743" spans="1:11" s="3" customFormat="1" ht="41.25" customHeight="1" x14ac:dyDescent="0.4">
      <c r="A743" s="29" t="s">
        <v>15</v>
      </c>
      <c r="B743" s="32">
        <v>10</v>
      </c>
      <c r="C743" s="32">
        <v>10</v>
      </c>
      <c r="D743" s="32">
        <v>16</v>
      </c>
      <c r="E743" s="32">
        <v>20</v>
      </c>
      <c r="F743" s="32">
        <v>36</v>
      </c>
      <c r="G743" s="32">
        <f t="shared" si="36"/>
        <v>92</v>
      </c>
      <c r="H743" s="38">
        <v>61.75</v>
      </c>
      <c r="I743" s="32" t="s">
        <v>113</v>
      </c>
      <c r="J743" s="32" t="str">
        <f t="shared" si="37"/>
        <v>A</v>
      </c>
      <c r="K743" s="33" t="str">
        <f t="shared" si="38"/>
        <v>EXCELLENT</v>
      </c>
    </row>
    <row r="744" spans="1:11" s="3" customFormat="1" ht="41.25" customHeight="1" x14ac:dyDescent="0.4">
      <c r="A744" s="29" t="s">
        <v>16</v>
      </c>
      <c r="B744" s="32">
        <v>10</v>
      </c>
      <c r="C744" s="32">
        <v>10</v>
      </c>
      <c r="D744" s="32">
        <v>20</v>
      </c>
      <c r="E744" s="32">
        <v>20</v>
      </c>
      <c r="F744" s="32">
        <v>36</v>
      </c>
      <c r="G744" s="32">
        <f t="shared" si="36"/>
        <v>96</v>
      </c>
      <c r="H744" s="38">
        <v>61.17</v>
      </c>
      <c r="I744" s="30" t="s">
        <v>113</v>
      </c>
      <c r="J744" s="32" t="str">
        <f t="shared" si="37"/>
        <v>A</v>
      </c>
      <c r="K744" s="33" t="str">
        <f t="shared" si="38"/>
        <v>EXCELLENT</v>
      </c>
    </row>
    <row r="745" spans="1:11" s="3" customFormat="1" ht="41.25" customHeight="1" x14ac:dyDescent="0.4">
      <c r="A745" s="29" t="s">
        <v>17</v>
      </c>
      <c r="B745" s="32">
        <v>10</v>
      </c>
      <c r="C745" s="32">
        <v>10</v>
      </c>
      <c r="D745" s="32">
        <v>19</v>
      </c>
      <c r="E745" s="32">
        <v>19</v>
      </c>
      <c r="F745" s="32">
        <v>40</v>
      </c>
      <c r="G745" s="32">
        <f t="shared" si="36"/>
        <v>98</v>
      </c>
      <c r="H745" s="38">
        <v>62.6</v>
      </c>
      <c r="I745" s="32" t="s">
        <v>113</v>
      </c>
      <c r="J745" s="32" t="str">
        <f t="shared" si="37"/>
        <v>A</v>
      </c>
      <c r="K745" s="33" t="str">
        <f t="shared" si="38"/>
        <v>EXCELLENT</v>
      </c>
    </row>
    <row r="746" spans="1:11" s="3" customFormat="1" ht="41.25" customHeight="1" x14ac:dyDescent="0.4">
      <c r="A746" s="29" t="s">
        <v>18</v>
      </c>
      <c r="B746" s="32">
        <v>10</v>
      </c>
      <c r="C746" s="32">
        <v>10</v>
      </c>
      <c r="D746" s="32">
        <v>20</v>
      </c>
      <c r="E746" s="32">
        <v>20</v>
      </c>
      <c r="F746" s="32">
        <v>36</v>
      </c>
      <c r="G746" s="32">
        <f t="shared" si="36"/>
        <v>96</v>
      </c>
      <c r="H746" s="38">
        <v>70</v>
      </c>
      <c r="I746" s="30" t="s">
        <v>113</v>
      </c>
      <c r="J746" s="32" t="str">
        <f t="shared" si="37"/>
        <v>A</v>
      </c>
      <c r="K746" s="33" t="str">
        <f t="shared" si="38"/>
        <v>EXCELLENT</v>
      </c>
    </row>
    <row r="747" spans="1:11" s="3" customFormat="1" ht="41.25" customHeight="1" x14ac:dyDescent="0.4">
      <c r="A747" s="29" t="s">
        <v>19</v>
      </c>
      <c r="B747" s="32">
        <v>10</v>
      </c>
      <c r="C747" s="32">
        <v>10</v>
      </c>
      <c r="D747" s="32">
        <v>20</v>
      </c>
      <c r="E747" s="32">
        <v>20</v>
      </c>
      <c r="F747" s="32">
        <v>39</v>
      </c>
      <c r="G747" s="32">
        <f t="shared" si="36"/>
        <v>99</v>
      </c>
      <c r="H747" s="38">
        <v>69.25</v>
      </c>
      <c r="I747" s="32" t="s">
        <v>113</v>
      </c>
      <c r="J747" s="32" t="str">
        <f t="shared" si="37"/>
        <v>A</v>
      </c>
      <c r="K747" s="33" t="str">
        <f t="shared" si="38"/>
        <v>EXCELLENT</v>
      </c>
    </row>
    <row r="748" spans="1:11" s="3" customFormat="1" ht="41.25" customHeight="1" x14ac:dyDescent="0.4">
      <c r="A748" s="29" t="s">
        <v>20</v>
      </c>
      <c r="B748" s="32">
        <v>10</v>
      </c>
      <c r="C748" s="32">
        <v>10</v>
      </c>
      <c r="D748" s="32">
        <v>20</v>
      </c>
      <c r="E748" s="32">
        <v>20</v>
      </c>
      <c r="F748" s="32">
        <v>34</v>
      </c>
      <c r="G748" s="32">
        <f t="shared" si="36"/>
        <v>94</v>
      </c>
      <c r="H748" s="38">
        <v>67</v>
      </c>
      <c r="I748" s="30" t="s">
        <v>113</v>
      </c>
      <c r="J748" s="32" t="str">
        <f t="shared" si="37"/>
        <v>A</v>
      </c>
      <c r="K748" s="33" t="str">
        <f t="shared" si="38"/>
        <v>EXCELLENT</v>
      </c>
    </row>
    <row r="749" spans="1:11" s="3" customFormat="1" ht="41.25" customHeight="1" x14ac:dyDescent="0.4">
      <c r="A749" s="4"/>
      <c r="B749" s="32"/>
      <c r="C749" s="32"/>
      <c r="D749" s="32"/>
      <c r="E749" s="32"/>
      <c r="F749" s="32"/>
      <c r="G749" s="32"/>
      <c r="H749" s="24"/>
      <c r="I749" s="24"/>
      <c r="J749" s="24"/>
      <c r="K749" s="34"/>
    </row>
    <row r="750" spans="1:11" s="3" customFormat="1" ht="41.25" customHeight="1" x14ac:dyDescent="0.4">
      <c r="A750" s="4"/>
      <c r="B750" s="32"/>
      <c r="C750" s="32"/>
      <c r="D750" s="32"/>
      <c r="E750" s="32"/>
      <c r="F750" s="32"/>
      <c r="G750" s="32"/>
      <c r="H750" s="24"/>
      <c r="I750" s="24"/>
      <c r="J750" s="24"/>
      <c r="K750" s="34"/>
    </row>
    <row r="751" spans="1:11" s="3" customFormat="1" ht="31.5" customHeight="1" x14ac:dyDescent="0.35">
      <c r="A751" s="5"/>
    </row>
    <row r="752" spans="1:11" s="3" customFormat="1" ht="31.5" customHeight="1" x14ac:dyDescent="0.45">
      <c r="A752" s="53" t="s">
        <v>58</v>
      </c>
      <c r="B752" s="35">
        <f>SUM(G732:G748)</f>
        <v>1550</v>
      </c>
      <c r="C752" s="21"/>
      <c r="D752" s="21"/>
      <c r="E752" s="36"/>
      <c r="F752" s="62" t="s">
        <v>49</v>
      </c>
      <c r="G752" s="62"/>
      <c r="H752" s="63">
        <f>B752</f>
        <v>1550</v>
      </c>
      <c r="I752" s="63"/>
      <c r="J752" s="64" t="s">
        <v>50</v>
      </c>
      <c r="K752" s="65">
        <f>H752/17</f>
        <v>91.17647058823529</v>
      </c>
    </row>
    <row r="753" spans="1:11" s="3" customFormat="1" ht="31.5" customHeight="1" x14ac:dyDescent="0.45">
      <c r="A753" s="36"/>
      <c r="B753" s="21"/>
      <c r="C753" s="21"/>
      <c r="D753" s="21"/>
      <c r="E753" s="36"/>
      <c r="F753" s="36"/>
      <c r="G753" s="36"/>
      <c r="H753" s="62">
        <v>17</v>
      </c>
      <c r="I753" s="62"/>
      <c r="J753" s="64"/>
      <c r="K753" s="65"/>
    </row>
    <row r="754" spans="1:11" s="3" customFormat="1" ht="31.5" customHeight="1" x14ac:dyDescent="0.35">
      <c r="A754" s="5"/>
      <c r="E754" s="5"/>
      <c r="F754" s="5"/>
      <c r="G754" s="5"/>
      <c r="H754" s="7"/>
      <c r="I754" s="7"/>
      <c r="J754" s="11"/>
      <c r="K754" s="12"/>
    </row>
    <row r="755" spans="1:11" s="3" customFormat="1" ht="33.75" customHeight="1" x14ac:dyDescent="0.35">
      <c r="A755" s="5"/>
      <c r="D755" s="66" t="s">
        <v>30</v>
      </c>
      <c r="E755" s="66"/>
      <c r="F755" s="66"/>
      <c r="G755" s="66"/>
      <c r="H755" s="66"/>
    </row>
    <row r="756" spans="1:11" s="3" customFormat="1" ht="33.75" customHeight="1" x14ac:dyDescent="0.35">
      <c r="A756" s="59" t="s">
        <v>31</v>
      </c>
      <c r="B756" s="60"/>
      <c r="C756" s="61"/>
      <c r="D756" s="40" t="s">
        <v>44</v>
      </c>
      <c r="E756" s="40" t="s">
        <v>45</v>
      </c>
      <c r="F756" s="40" t="s">
        <v>46</v>
      </c>
      <c r="G756" s="40" t="s">
        <v>47</v>
      </c>
      <c r="H756" s="40" t="s">
        <v>48</v>
      </c>
      <c r="I756" s="8"/>
      <c r="J756" s="10" t="s">
        <v>51</v>
      </c>
      <c r="K756" s="5"/>
    </row>
    <row r="757" spans="1:11" s="3" customFormat="1" ht="33.75" customHeight="1" x14ac:dyDescent="0.35">
      <c r="A757" s="58" t="s">
        <v>32</v>
      </c>
      <c r="B757" s="58"/>
      <c r="C757" s="58"/>
      <c r="D757" s="43" t="s">
        <v>125</v>
      </c>
      <c r="E757" s="6"/>
      <c r="F757" s="6"/>
      <c r="G757" s="6"/>
      <c r="H757" s="6"/>
      <c r="I757" s="8"/>
      <c r="J757" s="5" t="s">
        <v>52</v>
      </c>
      <c r="K757" s="5"/>
    </row>
    <row r="758" spans="1:11" s="3" customFormat="1" ht="33.75" customHeight="1" x14ac:dyDescent="0.35">
      <c r="A758" s="58" t="s">
        <v>33</v>
      </c>
      <c r="B758" s="58"/>
      <c r="C758" s="58"/>
      <c r="D758" s="43" t="s">
        <v>125</v>
      </c>
      <c r="E758" s="6"/>
      <c r="F758" s="6"/>
      <c r="G758" s="6"/>
      <c r="H758" s="6"/>
      <c r="I758" s="8"/>
      <c r="J758" s="5" t="s">
        <v>53</v>
      </c>
      <c r="K758" s="5"/>
    </row>
    <row r="759" spans="1:11" s="3" customFormat="1" ht="33.75" customHeight="1" x14ac:dyDescent="0.35">
      <c r="A759" s="58" t="s">
        <v>34</v>
      </c>
      <c r="B759" s="58"/>
      <c r="C759" s="58"/>
      <c r="D759" s="43" t="s">
        <v>125</v>
      </c>
      <c r="E759" s="6"/>
      <c r="F759" s="6"/>
      <c r="G759" s="6"/>
      <c r="H759" s="6"/>
      <c r="I759" s="8"/>
      <c r="J759" s="5" t="s">
        <v>54</v>
      </c>
      <c r="K759" s="5"/>
    </row>
    <row r="760" spans="1:11" s="3" customFormat="1" ht="33.75" customHeight="1" x14ac:dyDescent="0.35">
      <c r="A760" s="58" t="s">
        <v>35</v>
      </c>
      <c r="B760" s="58"/>
      <c r="C760" s="58"/>
      <c r="D760" s="43" t="s">
        <v>125</v>
      </c>
      <c r="E760" s="6"/>
      <c r="F760" s="6"/>
      <c r="G760" s="6"/>
      <c r="H760" s="6"/>
      <c r="I760" s="8"/>
      <c r="J760" s="5" t="s">
        <v>55</v>
      </c>
      <c r="K760" s="5"/>
    </row>
    <row r="761" spans="1:11" s="3" customFormat="1" ht="33.75" customHeight="1" x14ac:dyDescent="0.35">
      <c r="A761" s="58" t="s">
        <v>36</v>
      </c>
      <c r="B761" s="58"/>
      <c r="C761" s="58"/>
      <c r="D761" s="43" t="s">
        <v>125</v>
      </c>
      <c r="E761" s="6"/>
      <c r="F761" s="6"/>
      <c r="G761" s="6"/>
      <c r="H761" s="6"/>
      <c r="I761" s="8"/>
      <c r="J761" s="5" t="s">
        <v>56</v>
      </c>
      <c r="K761" s="5"/>
    </row>
    <row r="762" spans="1:11" s="3" customFormat="1" ht="33.75" customHeight="1" x14ac:dyDescent="0.35">
      <c r="A762" s="58" t="s">
        <v>37</v>
      </c>
      <c r="B762" s="58"/>
      <c r="C762" s="58"/>
      <c r="D762" s="43" t="s">
        <v>125</v>
      </c>
      <c r="E762" s="6"/>
      <c r="F762" s="6"/>
      <c r="G762" s="6"/>
      <c r="H762" s="6"/>
      <c r="I762" s="8"/>
      <c r="J762" s="5" t="s">
        <v>57</v>
      </c>
      <c r="K762" s="5"/>
    </row>
    <row r="763" spans="1:11" s="3" customFormat="1" ht="33.75" customHeight="1" x14ac:dyDescent="0.35">
      <c r="A763" s="58" t="s">
        <v>38</v>
      </c>
      <c r="B763" s="58"/>
      <c r="C763" s="58"/>
      <c r="D763" s="43" t="s">
        <v>125</v>
      </c>
      <c r="E763" s="6"/>
      <c r="F763" s="6"/>
      <c r="G763" s="6"/>
      <c r="H763" s="6"/>
      <c r="I763" s="8"/>
    </row>
    <row r="764" spans="1:11" s="3" customFormat="1" ht="33.75" customHeight="1" x14ac:dyDescent="0.35">
      <c r="A764" s="58" t="s">
        <v>39</v>
      </c>
      <c r="B764" s="58"/>
      <c r="C764" s="58"/>
      <c r="D764" s="43" t="s">
        <v>125</v>
      </c>
      <c r="E764" s="6"/>
      <c r="F764" s="6"/>
      <c r="G764" s="6"/>
      <c r="H764" s="6"/>
      <c r="I764" s="8"/>
    </row>
    <row r="765" spans="1:11" s="3" customFormat="1" ht="33.75" customHeight="1" x14ac:dyDescent="0.35">
      <c r="A765" s="58" t="s">
        <v>40</v>
      </c>
      <c r="B765" s="58"/>
      <c r="C765" s="58"/>
      <c r="D765" s="43" t="s">
        <v>125</v>
      </c>
      <c r="E765" s="6"/>
      <c r="F765" s="6"/>
      <c r="G765" s="6"/>
      <c r="H765" s="6"/>
      <c r="I765" s="8"/>
    </row>
    <row r="766" spans="1:11" s="3" customFormat="1" ht="33.75" customHeight="1" x14ac:dyDescent="0.35">
      <c r="A766" s="58" t="s">
        <v>41</v>
      </c>
      <c r="B766" s="58"/>
      <c r="C766" s="58"/>
      <c r="D766" s="43" t="s">
        <v>125</v>
      </c>
      <c r="E766" s="6"/>
      <c r="F766" s="6"/>
      <c r="G766" s="6"/>
      <c r="H766" s="6"/>
      <c r="I766" s="8"/>
    </row>
    <row r="767" spans="1:11" s="3" customFormat="1" ht="33.75" customHeight="1" x14ac:dyDescent="0.35">
      <c r="A767" s="58" t="s">
        <v>42</v>
      </c>
      <c r="B767" s="58"/>
      <c r="C767" s="58"/>
      <c r="D767" s="43"/>
      <c r="E767" s="43" t="s">
        <v>125</v>
      </c>
      <c r="F767" s="6"/>
      <c r="G767" s="6"/>
      <c r="H767" s="6"/>
      <c r="I767" s="8"/>
    </row>
    <row r="768" spans="1:11" s="3" customFormat="1" ht="33.75" customHeight="1" x14ac:dyDescent="0.35">
      <c r="A768" s="58" t="s">
        <v>43</v>
      </c>
      <c r="B768" s="58"/>
      <c r="C768" s="58"/>
      <c r="D768" s="43" t="s">
        <v>125</v>
      </c>
      <c r="E768" s="43"/>
      <c r="F768" s="6"/>
      <c r="G768" s="6"/>
      <c r="H768" s="6"/>
      <c r="I768" s="8"/>
    </row>
    <row r="769" spans="1:11" ht="50.25" customHeight="1" x14ac:dyDescent="0.25"/>
    <row r="770" spans="1:11" s="14" customFormat="1" ht="31.5" customHeight="1" x14ac:dyDescent="0.4">
      <c r="A770" s="16" t="s">
        <v>78</v>
      </c>
      <c r="B770" s="16"/>
      <c r="C770" s="92" t="s">
        <v>79</v>
      </c>
      <c r="D770" s="92"/>
      <c r="E770" s="92"/>
      <c r="F770" s="92"/>
      <c r="G770" s="92"/>
      <c r="H770" s="92"/>
      <c r="I770" s="92"/>
      <c r="J770" s="92"/>
      <c r="K770" s="15"/>
    </row>
    <row r="771" spans="1:11" s="14" customFormat="1" ht="42.75" customHeight="1" x14ac:dyDescent="0.4">
      <c r="A771" s="16" t="s">
        <v>80</v>
      </c>
      <c r="B771" s="16"/>
      <c r="C771" s="72" t="s">
        <v>109</v>
      </c>
      <c r="D771" s="72"/>
      <c r="E771" s="72"/>
      <c r="F771" s="72"/>
      <c r="G771" s="72"/>
      <c r="H771" s="72"/>
      <c r="I771" s="15"/>
      <c r="J771" s="15"/>
      <c r="K771" s="15"/>
    </row>
    <row r="772" spans="1:11" s="14" customFormat="1" ht="31.5" customHeight="1" x14ac:dyDescent="0.4">
      <c r="A772" s="16"/>
      <c r="B772" s="16"/>
      <c r="C772" s="17"/>
      <c r="D772" s="17"/>
      <c r="E772" s="17"/>
      <c r="F772" s="17"/>
      <c r="G772" s="17"/>
      <c r="H772" s="17"/>
      <c r="I772" s="15"/>
      <c r="J772" s="15"/>
      <c r="K772" s="15"/>
    </row>
    <row r="773" spans="1:11" s="14" customFormat="1" ht="31.5" customHeight="1" x14ac:dyDescent="0.4">
      <c r="A773" s="16" t="s">
        <v>81</v>
      </c>
      <c r="B773" s="16"/>
      <c r="C773" s="92" t="s">
        <v>79</v>
      </c>
      <c r="D773" s="92"/>
      <c r="E773" s="92"/>
      <c r="F773" s="92"/>
      <c r="G773" s="92"/>
      <c r="H773" s="92"/>
      <c r="I773" s="92"/>
      <c r="J773" s="92"/>
      <c r="K773" s="15"/>
    </row>
    <row r="774" spans="1:11" s="14" customFormat="1" ht="46.5" customHeight="1" x14ac:dyDescent="0.4">
      <c r="A774" s="16" t="s">
        <v>80</v>
      </c>
      <c r="B774" s="16"/>
      <c r="C774" s="72" t="s">
        <v>109</v>
      </c>
      <c r="D774" s="72"/>
      <c r="E774" s="72"/>
      <c r="F774" s="72"/>
      <c r="G774" s="72"/>
      <c r="H774" s="72"/>
      <c r="I774" s="15"/>
      <c r="J774" s="15"/>
      <c r="K774" s="15"/>
    </row>
    <row r="776" spans="1:11" ht="66" customHeight="1" x14ac:dyDescent="0.25">
      <c r="A776" s="91" t="s">
        <v>0</v>
      </c>
      <c r="B776" s="91"/>
      <c r="C776" s="91"/>
      <c r="D776" s="91"/>
      <c r="E776" s="91"/>
      <c r="F776" s="91"/>
      <c r="G776" s="91"/>
      <c r="H776" s="91"/>
      <c r="I776" s="91"/>
      <c r="J776" s="91"/>
      <c r="K776" s="91"/>
    </row>
    <row r="777" spans="1:11" ht="27.75" customHeight="1" x14ac:dyDescent="0.3">
      <c r="A777" s="88" t="s">
        <v>1</v>
      </c>
      <c r="B777" s="88"/>
      <c r="C777" s="88"/>
      <c r="D777" s="88"/>
      <c r="E777" s="88"/>
      <c r="F777" s="88"/>
      <c r="G777" s="88"/>
      <c r="H777" s="88"/>
      <c r="I777" s="88"/>
      <c r="J777" s="88"/>
      <c r="K777" s="88"/>
    </row>
    <row r="778" spans="1:11" ht="46.5" customHeight="1" x14ac:dyDescent="0.25">
      <c r="A778" s="89" t="s">
        <v>2</v>
      </c>
      <c r="B778" s="89"/>
      <c r="C778" s="89"/>
      <c r="D778" s="89"/>
      <c r="E778" s="89"/>
      <c r="F778" s="89"/>
      <c r="G778" s="89"/>
      <c r="H778" s="89"/>
      <c r="I778" s="89"/>
      <c r="J778" s="89"/>
      <c r="K778" s="89"/>
    </row>
    <row r="779" spans="1:11" ht="39" customHeight="1" x14ac:dyDescent="0.55000000000000004">
      <c r="A779" s="90" t="s">
        <v>3</v>
      </c>
      <c r="B779" s="90"/>
      <c r="C779" s="90"/>
      <c r="D779" s="90"/>
      <c r="E779" s="90"/>
      <c r="F779" s="90"/>
      <c r="G779" s="90"/>
      <c r="H779" s="90"/>
      <c r="I779" s="90"/>
      <c r="J779" s="90"/>
      <c r="K779" s="90"/>
    </row>
    <row r="780" spans="1:11" ht="31.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</row>
    <row r="781" spans="1:11" s="19" customFormat="1" ht="31.5" customHeight="1" x14ac:dyDescent="0.4">
      <c r="A781" s="18" t="s">
        <v>60</v>
      </c>
      <c r="B781" s="75" t="s">
        <v>101</v>
      </c>
      <c r="C781" s="75"/>
      <c r="D781" s="75"/>
      <c r="E781" s="75"/>
      <c r="F781" s="75"/>
      <c r="G781" s="18" t="s">
        <v>59</v>
      </c>
      <c r="H781" s="44" t="s">
        <v>102</v>
      </c>
      <c r="I781" s="18" t="s">
        <v>75</v>
      </c>
      <c r="J781" s="75" t="s">
        <v>92</v>
      </c>
      <c r="K781" s="75"/>
    </row>
    <row r="782" spans="1:11" s="19" customFormat="1" ht="31.5" customHeight="1" x14ac:dyDescent="0.4">
      <c r="A782" s="18" t="s">
        <v>61</v>
      </c>
      <c r="B782" s="75"/>
      <c r="C782" s="75"/>
      <c r="D782" s="18" t="s">
        <v>68</v>
      </c>
      <c r="E782" s="75"/>
      <c r="F782" s="75"/>
      <c r="G782" s="75"/>
      <c r="H782" s="75"/>
      <c r="I782" s="18" t="s">
        <v>69</v>
      </c>
      <c r="J782" s="75" t="s">
        <v>91</v>
      </c>
      <c r="K782" s="75"/>
    </row>
    <row r="783" spans="1:11" s="19" customFormat="1" ht="35.25" customHeight="1" x14ac:dyDescent="0.4">
      <c r="A783" s="18" t="s">
        <v>63</v>
      </c>
      <c r="B783" s="44" t="s">
        <v>64</v>
      </c>
      <c r="C783" s="44"/>
      <c r="D783" s="44"/>
      <c r="E783" s="52"/>
      <c r="F783" s="18" t="s">
        <v>62</v>
      </c>
      <c r="H783" s="44">
        <v>12</v>
      </c>
      <c r="I783" s="18" t="s">
        <v>70</v>
      </c>
      <c r="J783" s="75"/>
      <c r="K783" s="75"/>
    </row>
    <row r="784" spans="1:11" s="19" customFormat="1" ht="39" customHeight="1" x14ac:dyDescent="0.4">
      <c r="A784" s="18" t="s">
        <v>71</v>
      </c>
      <c r="B784" s="20" t="s">
        <v>86</v>
      </c>
      <c r="C784" s="20"/>
      <c r="D784" s="20"/>
      <c r="E784" s="20"/>
      <c r="F784" s="18" t="s">
        <v>73</v>
      </c>
      <c r="G784" s="18"/>
      <c r="H784" s="23" t="s">
        <v>87</v>
      </c>
      <c r="I784" s="20"/>
      <c r="J784" s="20"/>
      <c r="K784" s="20"/>
    </row>
    <row r="785" spans="1:11" s="19" customFormat="1" ht="39.75" customHeight="1" x14ac:dyDescent="0.4">
      <c r="A785" s="18" t="s">
        <v>72</v>
      </c>
      <c r="B785" s="20"/>
      <c r="C785" s="76"/>
      <c r="D785" s="76"/>
      <c r="E785" s="76"/>
      <c r="F785" s="18" t="s">
        <v>74</v>
      </c>
      <c r="G785" s="18"/>
      <c r="H785" s="77"/>
      <c r="I785" s="77"/>
      <c r="J785" s="77"/>
      <c r="K785" s="77"/>
    </row>
    <row r="786" spans="1:11" s="19" customFormat="1" ht="21" customHeight="1" x14ac:dyDescent="0.4">
      <c r="A786" s="18"/>
      <c r="B786" s="20"/>
      <c r="C786" s="48"/>
      <c r="D786" s="48"/>
      <c r="E786" s="48"/>
      <c r="F786" s="18"/>
      <c r="G786" s="18"/>
      <c r="H786" s="49"/>
      <c r="I786" s="49"/>
      <c r="J786" s="49"/>
      <c r="K786" s="49"/>
    </row>
    <row r="787" spans="1:11" s="13" customFormat="1" ht="36.75" customHeight="1" x14ac:dyDescent="0.45">
      <c r="A787" s="14"/>
      <c r="B787" s="57" t="s">
        <v>5</v>
      </c>
      <c r="C787" s="57"/>
      <c r="D787" s="57"/>
      <c r="E787" s="57"/>
      <c r="F787" s="57"/>
      <c r="G787" s="57"/>
      <c r="H787" s="57"/>
      <c r="I787" s="57"/>
      <c r="J787" s="57"/>
      <c r="K787" s="57"/>
    </row>
    <row r="788" spans="1:11" s="13" customFormat="1" ht="31.5" customHeight="1" x14ac:dyDescent="0.4">
      <c r="B788" s="67" t="s">
        <v>22</v>
      </c>
      <c r="C788" s="78"/>
      <c r="D788" s="78"/>
      <c r="E788" s="78"/>
      <c r="F788" s="46" t="s">
        <v>24</v>
      </c>
      <c r="G788" s="79" t="s">
        <v>25</v>
      </c>
      <c r="H788" s="81" t="s">
        <v>27</v>
      </c>
      <c r="I788" s="84" t="s">
        <v>66</v>
      </c>
      <c r="J788" s="85"/>
      <c r="K788" s="85" t="s">
        <v>29</v>
      </c>
    </row>
    <row r="789" spans="1:11" s="13" customFormat="1" ht="31.5" customHeight="1" x14ac:dyDescent="0.4">
      <c r="B789" s="67" t="s">
        <v>76</v>
      </c>
      <c r="C789" s="68"/>
      <c r="D789" s="25" t="s">
        <v>77</v>
      </c>
      <c r="E789" s="26" t="s">
        <v>77</v>
      </c>
      <c r="F789" s="27" t="s">
        <v>23</v>
      </c>
      <c r="G789" s="80"/>
      <c r="H789" s="82"/>
      <c r="I789" s="84"/>
      <c r="J789" s="86"/>
      <c r="K789" s="86"/>
    </row>
    <row r="790" spans="1:11" s="13" customFormat="1" ht="31.5" customHeight="1" x14ac:dyDescent="0.4">
      <c r="B790" s="69">
        <v>0.1</v>
      </c>
      <c r="C790" s="69">
        <v>0.1</v>
      </c>
      <c r="D790" s="69">
        <v>0.2</v>
      </c>
      <c r="E790" s="69">
        <v>0.2</v>
      </c>
      <c r="F790" s="73">
        <v>0.4</v>
      </c>
      <c r="G790" s="50" t="s">
        <v>26</v>
      </c>
      <c r="H790" s="83"/>
      <c r="I790" s="79"/>
      <c r="J790" s="86"/>
      <c r="K790" s="86"/>
    </row>
    <row r="791" spans="1:11" s="13" customFormat="1" ht="31.5" customHeight="1" x14ac:dyDescent="0.4">
      <c r="A791" s="22" t="s">
        <v>4</v>
      </c>
      <c r="B791" s="70"/>
      <c r="C791" s="70"/>
      <c r="D791" s="70"/>
      <c r="E791" s="70"/>
      <c r="F791" s="74"/>
      <c r="G791" s="28">
        <v>1</v>
      </c>
      <c r="H791" s="27" t="s">
        <v>28</v>
      </c>
      <c r="I791" s="41" t="s">
        <v>65</v>
      </c>
      <c r="J791" s="45" t="s">
        <v>67</v>
      </c>
      <c r="K791" s="87"/>
    </row>
    <row r="792" spans="1:11" s="3" customFormat="1" ht="41.25" customHeight="1" x14ac:dyDescent="0.4">
      <c r="A792" s="29" t="s">
        <v>6</v>
      </c>
      <c r="B792" s="32">
        <v>10</v>
      </c>
      <c r="C792" s="32">
        <v>8</v>
      </c>
      <c r="D792" s="32">
        <v>15</v>
      </c>
      <c r="E792" s="32">
        <v>15</v>
      </c>
      <c r="F792" s="32">
        <v>34</v>
      </c>
      <c r="G792" s="30">
        <f t="shared" ref="G792:G808" si="39">SUM(B792:F792)</f>
        <v>82</v>
      </c>
      <c r="H792" s="37">
        <v>60</v>
      </c>
      <c r="I792" s="30" t="s">
        <v>114</v>
      </c>
      <c r="J792" s="32" t="str">
        <f>IF(G792&gt;=70,"A",IF(G792&gt;=60,"B",IF(G792&gt;=50,"C",IF(G792&gt;=45,"D",IF(G792&gt;=40,"E",IF(G792&lt;=39,"F"))))))</f>
        <v>A</v>
      </c>
      <c r="K792" s="33" t="str">
        <f>IF(G792&gt;=70,"EXCELLENT",IF(G792&gt;=60,"V.GOOD",IF(G792&gt;=50,"GOOD",IF(G792&gt;=45,"PASS",IF(G792&gt;=40,"FAIR",IF(G792&lt;=39,"FAIL"))))))</f>
        <v>EXCELLENT</v>
      </c>
    </row>
    <row r="793" spans="1:11" s="3" customFormat="1" ht="41.25" customHeight="1" x14ac:dyDescent="0.4">
      <c r="A793" s="29" t="s">
        <v>7</v>
      </c>
      <c r="B793" s="32">
        <v>10</v>
      </c>
      <c r="C793" s="32">
        <v>8</v>
      </c>
      <c r="D793" s="32">
        <v>18</v>
      </c>
      <c r="E793" s="32">
        <v>18</v>
      </c>
      <c r="F793" s="32">
        <v>33</v>
      </c>
      <c r="G793" s="32">
        <f t="shared" si="39"/>
        <v>87</v>
      </c>
      <c r="H793" s="38">
        <v>58.9</v>
      </c>
      <c r="I793" s="32" t="s">
        <v>114</v>
      </c>
      <c r="J793" s="32" t="str">
        <f t="shared" ref="J793:J808" si="40">IF(G793&gt;=70,"A",IF(G793&gt;=60,"B",IF(G793&gt;=50,"C",IF(G793&gt;=45,"D",IF(G793&gt;=40,"E",IF(G793&lt;=39,"F"))))))</f>
        <v>A</v>
      </c>
      <c r="K793" s="33" t="str">
        <f t="shared" ref="K793:K808" si="41">IF(G793&gt;=70,"EXCELLENT",IF(G793&gt;=60,"V.GOOD",IF(G793&gt;=50,"GOOD",IF(G793&gt;=45,"PASS",IF(G793&gt;=40,"FAIR",IF(G793&lt;=39,"FAIL"))))))</f>
        <v>EXCELLENT</v>
      </c>
    </row>
    <row r="794" spans="1:11" s="3" customFormat="1" ht="41.25" customHeight="1" x14ac:dyDescent="0.4">
      <c r="A794" s="29" t="s">
        <v>8</v>
      </c>
      <c r="B794" s="32">
        <v>6</v>
      </c>
      <c r="C794" s="32">
        <v>6</v>
      </c>
      <c r="D794" s="32">
        <v>14</v>
      </c>
      <c r="E794" s="32">
        <v>10</v>
      </c>
      <c r="F794" s="32">
        <v>12</v>
      </c>
      <c r="G794" s="32">
        <f t="shared" si="39"/>
        <v>48</v>
      </c>
      <c r="H794" s="38">
        <v>51.8</v>
      </c>
      <c r="I794" s="30" t="s">
        <v>119</v>
      </c>
      <c r="J794" s="32" t="str">
        <f t="shared" si="40"/>
        <v>D</v>
      </c>
      <c r="K794" s="33" t="str">
        <f t="shared" si="41"/>
        <v>PASS</v>
      </c>
    </row>
    <row r="795" spans="1:11" s="3" customFormat="1" ht="41.25" customHeight="1" x14ac:dyDescent="0.4">
      <c r="A795" s="29" t="s">
        <v>13</v>
      </c>
      <c r="B795" s="32">
        <v>10</v>
      </c>
      <c r="C795" s="32">
        <v>10</v>
      </c>
      <c r="D795" s="32">
        <v>17</v>
      </c>
      <c r="E795" s="32">
        <v>17</v>
      </c>
      <c r="F795" s="32">
        <v>30</v>
      </c>
      <c r="G795" s="32">
        <f t="shared" si="39"/>
        <v>84</v>
      </c>
      <c r="H795" s="38">
        <v>72.599999999999994</v>
      </c>
      <c r="I795" s="32" t="s">
        <v>114</v>
      </c>
      <c r="J795" s="32" t="str">
        <f t="shared" si="40"/>
        <v>A</v>
      </c>
      <c r="K795" s="33" t="str">
        <f t="shared" si="41"/>
        <v>EXCELLENT</v>
      </c>
    </row>
    <row r="796" spans="1:11" s="3" customFormat="1" ht="41.25" customHeight="1" x14ac:dyDescent="0.4">
      <c r="A796" s="29" t="s">
        <v>9</v>
      </c>
      <c r="B796" s="32">
        <v>8</v>
      </c>
      <c r="C796" s="32">
        <v>10</v>
      </c>
      <c r="D796" s="32">
        <v>19</v>
      </c>
      <c r="E796" s="32">
        <v>20</v>
      </c>
      <c r="F796" s="32">
        <v>37</v>
      </c>
      <c r="G796" s="32">
        <f t="shared" si="39"/>
        <v>94</v>
      </c>
      <c r="H796" s="38">
        <v>71.400000000000006</v>
      </c>
      <c r="I796" s="30" t="s">
        <v>114</v>
      </c>
      <c r="J796" s="32" t="str">
        <f t="shared" si="40"/>
        <v>A</v>
      </c>
      <c r="K796" s="33" t="str">
        <f t="shared" si="41"/>
        <v>EXCELLENT</v>
      </c>
    </row>
    <row r="797" spans="1:11" s="3" customFormat="1" ht="41.25" customHeight="1" x14ac:dyDescent="0.4">
      <c r="A797" s="29" t="s">
        <v>82</v>
      </c>
      <c r="B797" s="32">
        <v>9</v>
      </c>
      <c r="C797" s="32">
        <v>8</v>
      </c>
      <c r="D797" s="32">
        <v>20</v>
      </c>
      <c r="E797" s="32">
        <v>14</v>
      </c>
      <c r="F797" s="32">
        <v>39</v>
      </c>
      <c r="G797" s="32">
        <f t="shared" si="39"/>
        <v>90</v>
      </c>
      <c r="H797" s="38">
        <v>54.7</v>
      </c>
      <c r="I797" s="32" t="s">
        <v>113</v>
      </c>
      <c r="J797" s="32" t="str">
        <f t="shared" si="40"/>
        <v>A</v>
      </c>
      <c r="K797" s="33" t="str">
        <f t="shared" si="41"/>
        <v>EXCELLENT</v>
      </c>
    </row>
    <row r="798" spans="1:11" s="3" customFormat="1" ht="41.25" customHeight="1" x14ac:dyDescent="0.4">
      <c r="A798" s="29" t="s">
        <v>21</v>
      </c>
      <c r="B798" s="32">
        <v>10</v>
      </c>
      <c r="C798" s="32">
        <v>10</v>
      </c>
      <c r="D798" s="32">
        <v>16</v>
      </c>
      <c r="E798" s="32">
        <v>16</v>
      </c>
      <c r="F798" s="32">
        <v>24</v>
      </c>
      <c r="G798" s="32">
        <f t="shared" si="39"/>
        <v>76</v>
      </c>
      <c r="H798" s="38">
        <v>65.2</v>
      </c>
      <c r="I798" s="30" t="s">
        <v>117</v>
      </c>
      <c r="J798" s="32" t="str">
        <f t="shared" si="40"/>
        <v>A</v>
      </c>
      <c r="K798" s="33" t="str">
        <f t="shared" si="41"/>
        <v>EXCELLENT</v>
      </c>
    </row>
    <row r="799" spans="1:11" s="3" customFormat="1" ht="41.25" customHeight="1" x14ac:dyDescent="0.4">
      <c r="A799" s="29" t="s">
        <v>10</v>
      </c>
      <c r="B799" s="32">
        <v>10</v>
      </c>
      <c r="C799" s="32">
        <v>10</v>
      </c>
      <c r="D799" s="32">
        <v>18</v>
      </c>
      <c r="E799" s="32">
        <v>18</v>
      </c>
      <c r="F799" s="32">
        <v>38</v>
      </c>
      <c r="G799" s="32">
        <f t="shared" si="39"/>
        <v>94</v>
      </c>
      <c r="H799" s="38">
        <v>71.25</v>
      </c>
      <c r="I799" s="32" t="s">
        <v>114</v>
      </c>
      <c r="J799" s="32" t="str">
        <f t="shared" si="40"/>
        <v>A</v>
      </c>
      <c r="K799" s="33" t="str">
        <f t="shared" si="41"/>
        <v>EXCELLENT</v>
      </c>
    </row>
    <row r="800" spans="1:11" s="3" customFormat="1" ht="41.25" customHeight="1" x14ac:dyDescent="0.4">
      <c r="A800" s="29" t="s">
        <v>12</v>
      </c>
      <c r="B800" s="32">
        <v>9</v>
      </c>
      <c r="C800" s="32">
        <v>10</v>
      </c>
      <c r="D800" s="32">
        <v>18</v>
      </c>
      <c r="E800" s="32">
        <v>17</v>
      </c>
      <c r="F800" s="32">
        <v>40</v>
      </c>
      <c r="G800" s="32">
        <f t="shared" si="39"/>
        <v>94</v>
      </c>
      <c r="H800" s="38">
        <v>79.5</v>
      </c>
      <c r="I800" s="30" t="s">
        <v>117</v>
      </c>
      <c r="J800" s="32" t="str">
        <f t="shared" si="40"/>
        <v>A</v>
      </c>
      <c r="K800" s="33" t="str">
        <f t="shared" si="41"/>
        <v>EXCELLENT</v>
      </c>
    </row>
    <row r="801" spans="1:11" s="3" customFormat="1" ht="41.25" customHeight="1" x14ac:dyDescent="0.4">
      <c r="A801" s="29" t="s">
        <v>11</v>
      </c>
      <c r="B801" s="32">
        <v>7</v>
      </c>
      <c r="C801" s="32">
        <v>8</v>
      </c>
      <c r="D801" s="32">
        <v>15</v>
      </c>
      <c r="E801" s="32">
        <v>15</v>
      </c>
      <c r="F801" s="32">
        <v>23</v>
      </c>
      <c r="G801" s="32">
        <f t="shared" si="39"/>
        <v>68</v>
      </c>
      <c r="H801" s="38">
        <v>66.08</v>
      </c>
      <c r="I801" s="32" t="s">
        <v>115</v>
      </c>
      <c r="J801" s="32" t="str">
        <f t="shared" si="40"/>
        <v>B</v>
      </c>
      <c r="K801" s="33" t="str">
        <f t="shared" si="41"/>
        <v>V.GOOD</v>
      </c>
    </row>
    <row r="802" spans="1:11" s="3" customFormat="1" ht="41.25" customHeight="1" x14ac:dyDescent="0.4">
      <c r="A802" s="29" t="s">
        <v>14</v>
      </c>
      <c r="B802" s="32">
        <v>8</v>
      </c>
      <c r="C802" s="32">
        <v>10</v>
      </c>
      <c r="D802" s="32">
        <v>20</v>
      </c>
      <c r="E802" s="32">
        <v>17</v>
      </c>
      <c r="F802" s="32">
        <v>38</v>
      </c>
      <c r="G802" s="32">
        <f t="shared" si="39"/>
        <v>93</v>
      </c>
      <c r="H802" s="38">
        <v>69.5</v>
      </c>
      <c r="I802" s="30" t="s">
        <v>113</v>
      </c>
      <c r="J802" s="32" t="str">
        <f t="shared" si="40"/>
        <v>A</v>
      </c>
      <c r="K802" s="33" t="str">
        <f t="shared" si="41"/>
        <v>EXCELLENT</v>
      </c>
    </row>
    <row r="803" spans="1:11" s="3" customFormat="1" ht="41.25" customHeight="1" x14ac:dyDescent="0.4">
      <c r="A803" s="29" t="s">
        <v>15</v>
      </c>
      <c r="B803" s="32">
        <v>10</v>
      </c>
      <c r="C803" s="32">
        <v>10</v>
      </c>
      <c r="D803" s="32">
        <v>16</v>
      </c>
      <c r="E803" s="32">
        <v>19</v>
      </c>
      <c r="F803" s="32">
        <v>37</v>
      </c>
      <c r="G803" s="32">
        <f t="shared" si="39"/>
        <v>92</v>
      </c>
      <c r="H803" s="38">
        <v>61.75</v>
      </c>
      <c r="I803" s="32" t="s">
        <v>113</v>
      </c>
      <c r="J803" s="32" t="str">
        <f t="shared" si="40"/>
        <v>A</v>
      </c>
      <c r="K803" s="33" t="str">
        <f t="shared" si="41"/>
        <v>EXCELLENT</v>
      </c>
    </row>
    <row r="804" spans="1:11" s="3" customFormat="1" ht="41.25" customHeight="1" x14ac:dyDescent="0.4">
      <c r="A804" s="29" t="s">
        <v>16</v>
      </c>
      <c r="B804" s="32">
        <v>8</v>
      </c>
      <c r="C804" s="32">
        <v>10</v>
      </c>
      <c r="D804" s="32">
        <v>20</v>
      </c>
      <c r="E804" s="32">
        <v>20</v>
      </c>
      <c r="F804" s="32">
        <v>38</v>
      </c>
      <c r="G804" s="32">
        <f t="shared" si="39"/>
        <v>96</v>
      </c>
      <c r="H804" s="38">
        <v>61.17</v>
      </c>
      <c r="I804" s="30" t="s">
        <v>113</v>
      </c>
      <c r="J804" s="32" t="str">
        <f t="shared" si="40"/>
        <v>A</v>
      </c>
      <c r="K804" s="33" t="str">
        <f t="shared" si="41"/>
        <v>EXCELLENT</v>
      </c>
    </row>
    <row r="805" spans="1:11" s="3" customFormat="1" ht="41.25" customHeight="1" x14ac:dyDescent="0.4">
      <c r="A805" s="29" t="s">
        <v>17</v>
      </c>
      <c r="B805" s="32">
        <v>10</v>
      </c>
      <c r="C805" s="32">
        <v>9</v>
      </c>
      <c r="D805" s="32">
        <v>18</v>
      </c>
      <c r="E805" s="32">
        <v>18</v>
      </c>
      <c r="F805" s="32">
        <v>39</v>
      </c>
      <c r="G805" s="32">
        <f t="shared" si="39"/>
        <v>94</v>
      </c>
      <c r="H805" s="38">
        <v>62.6</v>
      </c>
      <c r="I805" s="32" t="s">
        <v>114</v>
      </c>
      <c r="J805" s="32" t="str">
        <f t="shared" si="40"/>
        <v>A</v>
      </c>
      <c r="K805" s="33" t="str">
        <f t="shared" si="41"/>
        <v>EXCELLENT</v>
      </c>
    </row>
    <row r="806" spans="1:11" s="3" customFormat="1" ht="41.25" customHeight="1" x14ac:dyDescent="0.4">
      <c r="A806" s="29" t="s">
        <v>18</v>
      </c>
      <c r="B806" s="32">
        <v>10</v>
      </c>
      <c r="C806" s="32">
        <v>10</v>
      </c>
      <c r="D806" s="32">
        <v>20</v>
      </c>
      <c r="E806" s="32">
        <v>19</v>
      </c>
      <c r="F806" s="32">
        <v>20</v>
      </c>
      <c r="G806" s="32">
        <f t="shared" si="39"/>
        <v>79</v>
      </c>
      <c r="H806" s="38">
        <v>70</v>
      </c>
      <c r="I806" s="30" t="s">
        <v>114</v>
      </c>
      <c r="J806" s="32" t="str">
        <f t="shared" si="40"/>
        <v>A</v>
      </c>
      <c r="K806" s="33" t="str">
        <f t="shared" si="41"/>
        <v>EXCELLENT</v>
      </c>
    </row>
    <row r="807" spans="1:11" s="3" customFormat="1" ht="41.25" customHeight="1" x14ac:dyDescent="0.4">
      <c r="A807" s="29" t="s">
        <v>19</v>
      </c>
      <c r="B807" s="32">
        <v>10</v>
      </c>
      <c r="C807" s="32">
        <v>10</v>
      </c>
      <c r="D807" s="32">
        <v>15</v>
      </c>
      <c r="E807" s="32">
        <v>20</v>
      </c>
      <c r="F807" s="32">
        <v>31</v>
      </c>
      <c r="G807" s="32">
        <f t="shared" si="39"/>
        <v>86</v>
      </c>
      <c r="H807" s="38">
        <v>69.25</v>
      </c>
      <c r="I807" s="32" t="s">
        <v>114</v>
      </c>
      <c r="J807" s="32" t="str">
        <f t="shared" si="40"/>
        <v>A</v>
      </c>
      <c r="K807" s="33" t="str">
        <f t="shared" si="41"/>
        <v>EXCELLENT</v>
      </c>
    </row>
    <row r="808" spans="1:11" s="3" customFormat="1" ht="41.25" customHeight="1" x14ac:dyDescent="0.4">
      <c r="A808" s="29" t="s">
        <v>20</v>
      </c>
      <c r="B808" s="32">
        <v>10</v>
      </c>
      <c r="C808" s="32">
        <v>10</v>
      </c>
      <c r="D808" s="32">
        <v>18</v>
      </c>
      <c r="E808" s="32">
        <v>18</v>
      </c>
      <c r="F808" s="32">
        <v>30</v>
      </c>
      <c r="G808" s="32">
        <f t="shared" si="39"/>
        <v>86</v>
      </c>
      <c r="H808" s="38">
        <v>67</v>
      </c>
      <c r="I808" s="30" t="s">
        <v>114</v>
      </c>
      <c r="J808" s="32" t="str">
        <f t="shared" si="40"/>
        <v>A</v>
      </c>
      <c r="K808" s="33" t="str">
        <f t="shared" si="41"/>
        <v>EXCELLENT</v>
      </c>
    </row>
    <row r="809" spans="1:11" s="3" customFormat="1" ht="41.25" customHeight="1" x14ac:dyDescent="0.4">
      <c r="A809" s="4"/>
      <c r="B809" s="32"/>
      <c r="C809" s="32"/>
      <c r="D809" s="32"/>
      <c r="E809" s="32"/>
      <c r="F809" s="32"/>
      <c r="G809" s="24"/>
      <c r="H809" s="24"/>
      <c r="I809" s="24"/>
      <c r="J809" s="24"/>
      <c r="K809" s="34"/>
    </row>
    <row r="810" spans="1:11" s="3" customFormat="1" ht="41.25" customHeight="1" x14ac:dyDescent="0.4">
      <c r="A810" s="4"/>
      <c r="B810" s="32"/>
      <c r="C810" s="32"/>
      <c r="D810" s="32"/>
      <c r="E810" s="32"/>
      <c r="F810" s="32"/>
      <c r="G810" s="24"/>
      <c r="H810" s="24"/>
      <c r="I810" s="24"/>
      <c r="J810" s="24"/>
      <c r="K810" s="34"/>
    </row>
    <row r="811" spans="1:11" s="3" customFormat="1" ht="31.5" customHeight="1" x14ac:dyDescent="0.35">
      <c r="A811" s="5"/>
    </row>
    <row r="812" spans="1:11" s="3" customFormat="1" ht="31.5" customHeight="1" x14ac:dyDescent="0.45">
      <c r="A812" s="51" t="s">
        <v>58</v>
      </c>
      <c r="B812" s="47">
        <f>SUM(G792:G808)</f>
        <v>1443</v>
      </c>
      <c r="C812" s="39"/>
      <c r="D812" s="39"/>
      <c r="E812" s="51"/>
      <c r="F812" s="62" t="s">
        <v>49</v>
      </c>
      <c r="G812" s="62"/>
      <c r="H812" s="63">
        <f>B812</f>
        <v>1443</v>
      </c>
      <c r="I812" s="63"/>
      <c r="J812" s="64" t="s">
        <v>50</v>
      </c>
      <c r="K812" s="65">
        <f>H812/17</f>
        <v>84.882352941176464</v>
      </c>
    </row>
    <row r="813" spans="1:11" s="3" customFormat="1" ht="31.5" customHeight="1" x14ac:dyDescent="0.45">
      <c r="A813" s="51"/>
      <c r="B813" s="39"/>
      <c r="C813" s="39"/>
      <c r="D813" s="39"/>
      <c r="E813" s="51"/>
      <c r="F813" s="51"/>
      <c r="G813" s="51"/>
      <c r="H813" s="62">
        <v>17</v>
      </c>
      <c r="I813" s="62"/>
      <c r="J813" s="64"/>
      <c r="K813" s="65"/>
    </row>
    <row r="814" spans="1:11" s="3" customFormat="1" ht="31.5" customHeight="1" x14ac:dyDescent="0.35">
      <c r="A814" s="5"/>
      <c r="E814" s="5"/>
      <c r="F814" s="5"/>
      <c r="G814" s="5"/>
      <c r="H814" s="7"/>
      <c r="I814" s="7"/>
      <c r="J814" s="11"/>
      <c r="K814" s="12"/>
    </row>
    <row r="815" spans="1:11" s="3" customFormat="1" ht="33.75" customHeight="1" x14ac:dyDescent="0.35">
      <c r="A815" s="5"/>
      <c r="D815" s="66" t="s">
        <v>30</v>
      </c>
      <c r="E815" s="66"/>
      <c r="F815" s="66"/>
      <c r="G815" s="66"/>
      <c r="H815" s="66"/>
    </row>
    <row r="816" spans="1:11" s="3" customFormat="1" ht="33.75" customHeight="1" x14ac:dyDescent="0.35">
      <c r="A816" s="59" t="s">
        <v>31</v>
      </c>
      <c r="B816" s="60"/>
      <c r="C816" s="61"/>
      <c r="D816" s="40" t="s">
        <v>44</v>
      </c>
      <c r="E816" s="40" t="s">
        <v>45</v>
      </c>
      <c r="F816" s="40" t="s">
        <v>46</v>
      </c>
      <c r="G816" s="40" t="s">
        <v>47</v>
      </c>
      <c r="H816" s="40" t="s">
        <v>48</v>
      </c>
      <c r="I816" s="8"/>
      <c r="J816" s="10" t="s">
        <v>51</v>
      </c>
      <c r="K816" s="5"/>
    </row>
    <row r="817" spans="1:11" s="3" customFormat="1" ht="33.75" customHeight="1" x14ac:dyDescent="0.35">
      <c r="A817" s="58" t="s">
        <v>32</v>
      </c>
      <c r="B817" s="58"/>
      <c r="C817" s="58"/>
      <c r="D817" s="43" t="s">
        <v>125</v>
      </c>
      <c r="E817" s="6"/>
      <c r="F817" s="6"/>
      <c r="G817" s="6"/>
      <c r="H817" s="6"/>
      <c r="I817" s="8"/>
      <c r="J817" s="5" t="s">
        <v>52</v>
      </c>
      <c r="K817" s="5"/>
    </row>
    <row r="818" spans="1:11" s="3" customFormat="1" ht="33.75" customHeight="1" x14ac:dyDescent="0.35">
      <c r="A818" s="58" t="s">
        <v>33</v>
      </c>
      <c r="B818" s="58"/>
      <c r="C818" s="58"/>
      <c r="D818" s="43" t="s">
        <v>125</v>
      </c>
      <c r="E818" s="6"/>
      <c r="F818" s="6"/>
      <c r="G818" s="6"/>
      <c r="H818" s="6"/>
      <c r="I818" s="8"/>
      <c r="J818" s="5" t="s">
        <v>53</v>
      </c>
      <c r="K818" s="5"/>
    </row>
    <row r="819" spans="1:11" s="3" customFormat="1" ht="33.75" customHeight="1" x14ac:dyDescent="0.35">
      <c r="A819" s="58" t="s">
        <v>34</v>
      </c>
      <c r="B819" s="58"/>
      <c r="C819" s="58"/>
      <c r="D819" s="43" t="s">
        <v>125</v>
      </c>
      <c r="E819" s="6"/>
      <c r="F819" s="6"/>
      <c r="G819" s="6"/>
      <c r="H819" s="6"/>
      <c r="I819" s="8"/>
      <c r="J819" s="5" t="s">
        <v>54</v>
      </c>
      <c r="K819" s="5"/>
    </row>
    <row r="820" spans="1:11" s="3" customFormat="1" ht="33.75" customHeight="1" x14ac:dyDescent="0.35">
      <c r="A820" s="58" t="s">
        <v>35</v>
      </c>
      <c r="B820" s="58"/>
      <c r="C820" s="58"/>
      <c r="D820" s="43" t="s">
        <v>125</v>
      </c>
      <c r="E820" s="6"/>
      <c r="F820" s="6"/>
      <c r="G820" s="6"/>
      <c r="H820" s="6"/>
      <c r="I820" s="8"/>
      <c r="J820" s="5" t="s">
        <v>55</v>
      </c>
      <c r="K820" s="5"/>
    </row>
    <row r="821" spans="1:11" s="3" customFormat="1" ht="33.75" customHeight="1" x14ac:dyDescent="0.35">
      <c r="A821" s="58" t="s">
        <v>36</v>
      </c>
      <c r="B821" s="58"/>
      <c r="C821" s="58"/>
      <c r="D821" s="43" t="s">
        <v>125</v>
      </c>
      <c r="E821" s="6"/>
      <c r="F821" s="6"/>
      <c r="G821" s="6"/>
      <c r="H821" s="6"/>
      <c r="I821" s="8"/>
      <c r="J821" s="5" t="s">
        <v>56</v>
      </c>
      <c r="K821" s="5"/>
    </row>
    <row r="822" spans="1:11" s="3" customFormat="1" ht="33.75" customHeight="1" x14ac:dyDescent="0.35">
      <c r="A822" s="58" t="s">
        <v>37</v>
      </c>
      <c r="B822" s="58"/>
      <c r="C822" s="58"/>
      <c r="D822" s="43" t="s">
        <v>125</v>
      </c>
      <c r="E822" s="6"/>
      <c r="F822" s="6"/>
      <c r="G822" s="6"/>
      <c r="H822" s="6"/>
      <c r="I822" s="8"/>
      <c r="J822" s="5" t="s">
        <v>57</v>
      </c>
      <c r="K822" s="5"/>
    </row>
    <row r="823" spans="1:11" s="3" customFormat="1" ht="33.75" customHeight="1" x14ac:dyDescent="0.35">
      <c r="A823" s="58" t="s">
        <v>38</v>
      </c>
      <c r="B823" s="58"/>
      <c r="C823" s="58"/>
      <c r="D823" s="43" t="s">
        <v>125</v>
      </c>
      <c r="E823" s="6"/>
      <c r="F823" s="6"/>
      <c r="G823" s="6"/>
      <c r="H823" s="6"/>
      <c r="I823" s="8"/>
    </row>
    <row r="824" spans="1:11" s="3" customFormat="1" ht="33.75" customHeight="1" x14ac:dyDescent="0.35">
      <c r="A824" s="58" t="s">
        <v>39</v>
      </c>
      <c r="B824" s="58"/>
      <c r="C824" s="58"/>
      <c r="D824" s="43" t="s">
        <v>125</v>
      </c>
      <c r="E824" s="6"/>
      <c r="F824" s="6"/>
      <c r="G824" s="6"/>
      <c r="H824" s="6"/>
      <c r="I824" s="8"/>
    </row>
    <row r="825" spans="1:11" s="3" customFormat="1" ht="33.75" customHeight="1" x14ac:dyDescent="0.35">
      <c r="A825" s="58" t="s">
        <v>40</v>
      </c>
      <c r="B825" s="58"/>
      <c r="C825" s="58"/>
      <c r="D825" s="43" t="s">
        <v>125</v>
      </c>
      <c r="E825" s="6"/>
      <c r="F825" s="6"/>
      <c r="G825" s="6"/>
      <c r="H825" s="6"/>
      <c r="I825" s="8"/>
    </row>
    <row r="826" spans="1:11" s="3" customFormat="1" ht="33.75" customHeight="1" x14ac:dyDescent="0.35">
      <c r="A826" s="58" t="s">
        <v>41</v>
      </c>
      <c r="B826" s="58"/>
      <c r="C826" s="58"/>
      <c r="D826" s="43" t="s">
        <v>125</v>
      </c>
      <c r="E826" s="6"/>
      <c r="F826" s="6"/>
      <c r="G826" s="6"/>
      <c r="H826" s="6"/>
      <c r="I826" s="8"/>
    </row>
    <row r="827" spans="1:11" s="3" customFormat="1" ht="33.75" customHeight="1" x14ac:dyDescent="0.35">
      <c r="A827" s="58" t="s">
        <v>42</v>
      </c>
      <c r="B827" s="58"/>
      <c r="C827" s="58"/>
      <c r="D827" s="43"/>
      <c r="E827" s="43" t="s">
        <v>125</v>
      </c>
      <c r="F827" s="6"/>
      <c r="G827" s="6"/>
      <c r="H827" s="6"/>
      <c r="I827" s="8"/>
    </row>
    <row r="828" spans="1:11" s="3" customFormat="1" ht="33.75" customHeight="1" x14ac:dyDescent="0.35">
      <c r="A828" s="58" t="s">
        <v>43</v>
      </c>
      <c r="B828" s="58"/>
      <c r="C828" s="58"/>
      <c r="D828" s="43" t="s">
        <v>125</v>
      </c>
      <c r="E828" s="43"/>
      <c r="F828" s="6"/>
      <c r="G828" s="6"/>
      <c r="H828" s="6"/>
      <c r="I828" s="8"/>
    </row>
    <row r="829" spans="1:11" ht="50.25" customHeight="1" x14ac:dyDescent="0.25"/>
    <row r="830" spans="1:11" s="14" customFormat="1" ht="31.5" customHeight="1" x14ac:dyDescent="0.4">
      <c r="A830" s="16" t="s">
        <v>78</v>
      </c>
      <c r="B830" s="16"/>
      <c r="C830" s="92" t="s">
        <v>79</v>
      </c>
      <c r="D830" s="92"/>
      <c r="E830" s="92"/>
      <c r="F830" s="92"/>
      <c r="G830" s="92"/>
      <c r="H830" s="92"/>
      <c r="I830" s="92"/>
      <c r="J830" s="92"/>
      <c r="K830" s="15"/>
    </row>
    <row r="831" spans="1:11" s="14" customFormat="1" ht="42.75" customHeight="1" x14ac:dyDescent="0.4">
      <c r="A831" s="16" t="s">
        <v>80</v>
      </c>
      <c r="B831" s="16"/>
      <c r="C831" s="72" t="s">
        <v>109</v>
      </c>
      <c r="D831" s="72"/>
      <c r="E831" s="72"/>
      <c r="F831" s="72"/>
      <c r="G831" s="72"/>
      <c r="H831" s="72"/>
      <c r="I831" s="15"/>
      <c r="J831" s="15"/>
      <c r="K831" s="15"/>
    </row>
    <row r="832" spans="1:11" s="14" customFormat="1" ht="31.5" customHeight="1" x14ac:dyDescent="0.4">
      <c r="A832" s="16"/>
      <c r="B832" s="16"/>
      <c r="C832" s="17"/>
      <c r="D832" s="17"/>
      <c r="E832" s="17"/>
      <c r="F832" s="17"/>
      <c r="G832" s="17"/>
      <c r="H832" s="17"/>
      <c r="I832" s="15"/>
      <c r="J832" s="15"/>
      <c r="K832" s="15"/>
    </row>
    <row r="833" spans="1:11" s="14" customFormat="1" ht="31.5" customHeight="1" x14ac:dyDescent="0.4">
      <c r="A833" s="16" t="s">
        <v>81</v>
      </c>
      <c r="B833" s="16"/>
      <c r="C833" s="92" t="s">
        <v>79</v>
      </c>
      <c r="D833" s="92"/>
      <c r="E833" s="92"/>
      <c r="F833" s="92"/>
      <c r="G833" s="92"/>
      <c r="H833" s="92"/>
      <c r="I833" s="92"/>
      <c r="J833" s="92"/>
      <c r="K833" s="15"/>
    </row>
    <row r="834" spans="1:11" s="14" customFormat="1" ht="46.5" customHeight="1" x14ac:dyDescent="0.4">
      <c r="A834" s="16" t="s">
        <v>80</v>
      </c>
      <c r="B834" s="16"/>
      <c r="C834" s="72" t="s">
        <v>109</v>
      </c>
      <c r="D834" s="72"/>
      <c r="E834" s="72"/>
      <c r="F834" s="72"/>
      <c r="G834" s="72"/>
      <c r="H834" s="72"/>
      <c r="I834" s="15"/>
      <c r="J834" s="15"/>
      <c r="K834" s="15"/>
    </row>
    <row r="836" spans="1:11" ht="66" customHeight="1" x14ac:dyDescent="0.25">
      <c r="A836" s="91" t="s">
        <v>0</v>
      </c>
      <c r="B836" s="91"/>
      <c r="C836" s="91"/>
      <c r="D836" s="91"/>
      <c r="E836" s="91"/>
      <c r="F836" s="91"/>
      <c r="G836" s="91"/>
      <c r="H836" s="91"/>
      <c r="I836" s="91"/>
      <c r="J836" s="91"/>
      <c r="K836" s="91"/>
    </row>
    <row r="837" spans="1:11" ht="27.75" customHeight="1" x14ac:dyDescent="0.3">
      <c r="A837" s="88" t="s">
        <v>1</v>
      </c>
      <c r="B837" s="88"/>
      <c r="C837" s="88"/>
      <c r="D837" s="88"/>
      <c r="E837" s="88"/>
      <c r="F837" s="88"/>
      <c r="G837" s="88"/>
      <c r="H837" s="88"/>
      <c r="I837" s="88"/>
      <c r="J837" s="88"/>
      <c r="K837" s="88"/>
    </row>
    <row r="838" spans="1:11" ht="46.5" customHeight="1" x14ac:dyDescent="0.25">
      <c r="A838" s="89" t="s">
        <v>2</v>
      </c>
      <c r="B838" s="89"/>
      <c r="C838" s="89"/>
      <c r="D838" s="89"/>
      <c r="E838" s="89"/>
      <c r="F838" s="89"/>
      <c r="G838" s="89"/>
      <c r="H838" s="89"/>
      <c r="I838" s="89"/>
      <c r="J838" s="89"/>
      <c r="K838" s="89"/>
    </row>
    <row r="839" spans="1:11" ht="39" customHeight="1" x14ac:dyDescent="0.55000000000000004">
      <c r="A839" s="90" t="s">
        <v>3</v>
      </c>
      <c r="B839" s="90"/>
      <c r="C839" s="90"/>
      <c r="D839" s="90"/>
      <c r="E839" s="90"/>
      <c r="F839" s="90"/>
      <c r="G839" s="90"/>
      <c r="H839" s="90"/>
      <c r="I839" s="90"/>
      <c r="J839" s="90"/>
      <c r="K839" s="90"/>
    </row>
    <row r="840" spans="1:11" ht="31.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</row>
    <row r="841" spans="1:11" s="19" customFormat="1" ht="31.5" customHeight="1" x14ac:dyDescent="0.4">
      <c r="A841" s="18" t="s">
        <v>60</v>
      </c>
      <c r="B841" s="75" t="s">
        <v>103</v>
      </c>
      <c r="C841" s="75"/>
      <c r="D841" s="75"/>
      <c r="E841" s="75"/>
      <c r="F841" s="75"/>
      <c r="G841" s="18" t="s">
        <v>59</v>
      </c>
      <c r="H841" s="44" t="s">
        <v>104</v>
      </c>
      <c r="I841" s="18" t="s">
        <v>75</v>
      </c>
      <c r="J841" s="75" t="s">
        <v>92</v>
      </c>
      <c r="K841" s="75"/>
    </row>
    <row r="842" spans="1:11" s="19" customFormat="1" ht="31.5" customHeight="1" x14ac:dyDescent="0.4">
      <c r="A842" s="18" t="s">
        <v>61</v>
      </c>
      <c r="B842" s="75"/>
      <c r="C842" s="75"/>
      <c r="D842" s="18" t="s">
        <v>68</v>
      </c>
      <c r="E842" s="75"/>
      <c r="F842" s="75"/>
      <c r="G842" s="75"/>
      <c r="H842" s="75"/>
      <c r="I842" s="18" t="s">
        <v>69</v>
      </c>
      <c r="J842" s="75" t="s">
        <v>91</v>
      </c>
      <c r="K842" s="75"/>
    </row>
    <row r="843" spans="1:11" s="19" customFormat="1" ht="35.25" customHeight="1" x14ac:dyDescent="0.4">
      <c r="A843" s="18" t="s">
        <v>63</v>
      </c>
      <c r="B843" s="44" t="s">
        <v>64</v>
      </c>
      <c r="C843" s="44"/>
      <c r="D843" s="44"/>
      <c r="E843" s="52"/>
      <c r="F843" s="18" t="s">
        <v>62</v>
      </c>
      <c r="H843" s="44">
        <v>12</v>
      </c>
      <c r="I843" s="18" t="s">
        <v>70</v>
      </c>
      <c r="J843" s="75"/>
      <c r="K843" s="75"/>
    </row>
    <row r="844" spans="1:11" s="19" customFormat="1" ht="39" customHeight="1" x14ac:dyDescent="0.4">
      <c r="A844" s="18" t="s">
        <v>71</v>
      </c>
      <c r="B844" s="20" t="s">
        <v>86</v>
      </c>
      <c r="C844" s="20"/>
      <c r="D844" s="20"/>
      <c r="E844" s="20"/>
      <c r="F844" s="18" t="s">
        <v>73</v>
      </c>
      <c r="G844" s="18"/>
      <c r="H844" s="23" t="s">
        <v>87</v>
      </c>
      <c r="I844" s="20"/>
      <c r="J844" s="20"/>
      <c r="K844" s="20"/>
    </row>
    <row r="845" spans="1:11" s="19" customFormat="1" ht="39.75" customHeight="1" x14ac:dyDescent="0.4">
      <c r="A845" s="18" t="s">
        <v>72</v>
      </c>
      <c r="B845" s="20"/>
      <c r="C845" s="76"/>
      <c r="D845" s="76"/>
      <c r="E845" s="76"/>
      <c r="F845" s="18" t="s">
        <v>74</v>
      </c>
      <c r="G845" s="18"/>
      <c r="H845" s="77"/>
      <c r="I845" s="77"/>
      <c r="J845" s="77"/>
      <c r="K845" s="77"/>
    </row>
    <row r="846" spans="1:11" s="19" customFormat="1" ht="21" customHeight="1" x14ac:dyDescent="0.4">
      <c r="A846" s="18"/>
      <c r="B846" s="20"/>
      <c r="C846" s="48"/>
      <c r="D846" s="48"/>
      <c r="E846" s="48"/>
      <c r="F846" s="18"/>
      <c r="G846" s="18"/>
      <c r="H846" s="49"/>
      <c r="I846" s="49"/>
      <c r="J846" s="49"/>
      <c r="K846" s="49"/>
    </row>
    <row r="847" spans="1:11" s="13" customFormat="1" ht="36.75" customHeight="1" x14ac:dyDescent="0.45">
      <c r="A847" s="14"/>
      <c r="B847" s="57" t="s">
        <v>5</v>
      </c>
      <c r="C847" s="57"/>
      <c r="D847" s="57"/>
      <c r="E847" s="57"/>
      <c r="F847" s="57"/>
      <c r="G847" s="57"/>
      <c r="H847" s="57"/>
      <c r="I847" s="57"/>
      <c r="J847" s="57"/>
      <c r="K847" s="57"/>
    </row>
    <row r="848" spans="1:11" s="13" customFormat="1" ht="31.5" customHeight="1" x14ac:dyDescent="0.4">
      <c r="B848" s="67" t="s">
        <v>22</v>
      </c>
      <c r="C848" s="78"/>
      <c r="D848" s="78"/>
      <c r="E848" s="78"/>
      <c r="F848" s="46" t="s">
        <v>24</v>
      </c>
      <c r="G848" s="79" t="s">
        <v>25</v>
      </c>
      <c r="H848" s="81" t="s">
        <v>27</v>
      </c>
      <c r="I848" s="84" t="s">
        <v>66</v>
      </c>
      <c r="J848" s="85"/>
      <c r="K848" s="85" t="s">
        <v>29</v>
      </c>
    </row>
    <row r="849" spans="1:11" s="13" customFormat="1" ht="31.5" customHeight="1" x14ac:dyDescent="0.4">
      <c r="B849" s="67" t="s">
        <v>76</v>
      </c>
      <c r="C849" s="68"/>
      <c r="D849" s="25" t="s">
        <v>77</v>
      </c>
      <c r="E849" s="26" t="s">
        <v>77</v>
      </c>
      <c r="F849" s="27" t="s">
        <v>23</v>
      </c>
      <c r="G849" s="80"/>
      <c r="H849" s="82"/>
      <c r="I849" s="84"/>
      <c r="J849" s="86"/>
      <c r="K849" s="86"/>
    </row>
    <row r="850" spans="1:11" s="13" customFormat="1" ht="31.5" customHeight="1" x14ac:dyDescent="0.4">
      <c r="B850" s="69">
        <v>0.1</v>
      </c>
      <c r="C850" s="69">
        <v>0.1</v>
      </c>
      <c r="D850" s="69">
        <v>0.2</v>
      </c>
      <c r="E850" s="69">
        <v>0.2</v>
      </c>
      <c r="F850" s="73">
        <v>0.4</v>
      </c>
      <c r="G850" s="50" t="s">
        <v>26</v>
      </c>
      <c r="H850" s="83"/>
      <c r="I850" s="79"/>
      <c r="J850" s="86"/>
      <c r="K850" s="86"/>
    </row>
    <row r="851" spans="1:11" s="13" customFormat="1" ht="31.5" customHeight="1" x14ac:dyDescent="0.4">
      <c r="A851" s="22" t="s">
        <v>4</v>
      </c>
      <c r="B851" s="70"/>
      <c r="C851" s="70"/>
      <c r="D851" s="70"/>
      <c r="E851" s="70"/>
      <c r="F851" s="74"/>
      <c r="G851" s="28">
        <v>1</v>
      </c>
      <c r="H851" s="27" t="s">
        <v>28</v>
      </c>
      <c r="I851" s="41" t="s">
        <v>65</v>
      </c>
      <c r="J851" s="45" t="s">
        <v>67</v>
      </c>
      <c r="K851" s="87"/>
    </row>
    <row r="852" spans="1:11" s="3" customFormat="1" ht="41.25" customHeight="1" x14ac:dyDescent="0.4">
      <c r="A852" s="29" t="s">
        <v>6</v>
      </c>
      <c r="B852" s="32">
        <v>5</v>
      </c>
      <c r="C852" s="32">
        <v>8</v>
      </c>
      <c r="D852" s="32">
        <v>9</v>
      </c>
      <c r="E852" s="32">
        <v>8</v>
      </c>
      <c r="F852" s="32">
        <v>18</v>
      </c>
      <c r="G852" s="30">
        <f t="shared" ref="G852:G868" si="42">SUM(B852:F852)</f>
        <v>48</v>
      </c>
      <c r="H852" s="37">
        <v>60</v>
      </c>
      <c r="I852" s="30" t="s">
        <v>123</v>
      </c>
      <c r="J852" s="32" t="str">
        <f>IF(G852&gt;=70,"A",IF(G852&gt;=60,"B",IF(G852&gt;=50,"C",IF(G852&gt;=45,"D",IF(G852&gt;=40,"E",IF(G852&lt;=39,"F"))))))</f>
        <v>D</v>
      </c>
      <c r="K852" s="33" t="str">
        <f>IF(G852&gt;=70,"EXCELLENT",IF(G852&gt;=60,"V.GOOD",IF(G852&gt;=50,"GOOD",IF(G852&gt;=45,"PASS",IF(G852&gt;=40,"FAIR",IF(G852&lt;=39,"FAIL"))))))</f>
        <v>PASS</v>
      </c>
    </row>
    <row r="853" spans="1:11" s="3" customFormat="1" ht="41.25" customHeight="1" x14ac:dyDescent="0.4">
      <c r="A853" s="29" t="s">
        <v>7</v>
      </c>
      <c r="B853" s="32">
        <v>8</v>
      </c>
      <c r="C853" s="32">
        <v>6</v>
      </c>
      <c r="D853" s="32">
        <v>8</v>
      </c>
      <c r="E853" s="32">
        <v>8</v>
      </c>
      <c r="F853" s="32">
        <v>14</v>
      </c>
      <c r="G853" s="32">
        <f t="shared" si="42"/>
        <v>44</v>
      </c>
      <c r="H853" s="38">
        <v>58.9</v>
      </c>
      <c r="I853" s="32" t="s">
        <v>121</v>
      </c>
      <c r="J853" s="32" t="str">
        <f t="shared" ref="J853:J868" si="43">IF(G853&gt;=70,"A",IF(G853&gt;=60,"B",IF(G853&gt;=50,"C",IF(G853&gt;=45,"D",IF(G853&gt;=40,"E",IF(G853&lt;=39,"F"))))))</f>
        <v>E</v>
      </c>
      <c r="K853" s="33" t="str">
        <f t="shared" ref="K853:K868" si="44">IF(G853&gt;=70,"EXCELLENT",IF(G853&gt;=60,"V.GOOD",IF(G853&gt;=50,"GOOD",IF(G853&gt;=45,"PASS",IF(G853&gt;=40,"FAIR",IF(G853&lt;=39,"FAIL"))))))</f>
        <v>FAIR</v>
      </c>
    </row>
    <row r="854" spans="1:11" s="3" customFormat="1" ht="41.25" customHeight="1" x14ac:dyDescent="0.4">
      <c r="A854" s="29" t="s">
        <v>8</v>
      </c>
      <c r="B854" s="32">
        <v>6</v>
      </c>
      <c r="C854" s="32">
        <v>4</v>
      </c>
      <c r="D854" s="32">
        <v>10</v>
      </c>
      <c r="E854" s="32">
        <v>10</v>
      </c>
      <c r="F854" s="32">
        <v>30</v>
      </c>
      <c r="G854" s="32">
        <f t="shared" si="42"/>
        <v>60</v>
      </c>
      <c r="H854" s="38">
        <v>51.8</v>
      </c>
      <c r="I854" s="32" t="s">
        <v>114</v>
      </c>
      <c r="J854" s="32" t="str">
        <f t="shared" si="43"/>
        <v>B</v>
      </c>
      <c r="K854" s="33" t="str">
        <f t="shared" si="44"/>
        <v>V.GOOD</v>
      </c>
    </row>
    <row r="855" spans="1:11" s="3" customFormat="1" ht="41.25" customHeight="1" x14ac:dyDescent="0.4">
      <c r="A855" s="29" t="s">
        <v>13</v>
      </c>
      <c r="B855" s="32">
        <v>10</v>
      </c>
      <c r="C855" s="32">
        <v>10</v>
      </c>
      <c r="D855" s="32">
        <v>14</v>
      </c>
      <c r="E855" s="32">
        <v>15</v>
      </c>
      <c r="F855" s="32">
        <v>27</v>
      </c>
      <c r="G855" s="32">
        <f t="shared" si="42"/>
        <v>76</v>
      </c>
      <c r="H855" s="38">
        <v>72.599999999999994</v>
      </c>
      <c r="I855" s="32" t="s">
        <v>116</v>
      </c>
      <c r="J855" s="32" t="str">
        <f t="shared" si="43"/>
        <v>A</v>
      </c>
      <c r="K855" s="33" t="str">
        <f t="shared" si="44"/>
        <v>EXCELLENT</v>
      </c>
    </row>
    <row r="856" spans="1:11" s="3" customFormat="1" ht="41.25" customHeight="1" x14ac:dyDescent="0.4">
      <c r="A856" s="29" t="s">
        <v>9</v>
      </c>
      <c r="B856" s="32">
        <v>6</v>
      </c>
      <c r="C856" s="32">
        <v>10</v>
      </c>
      <c r="D856" s="32">
        <v>8</v>
      </c>
      <c r="E856" s="32">
        <v>10</v>
      </c>
      <c r="F856" s="32">
        <v>33</v>
      </c>
      <c r="G856" s="32">
        <f t="shared" si="42"/>
        <v>67</v>
      </c>
      <c r="H856" s="38">
        <v>71.400000000000006</v>
      </c>
      <c r="I856" s="32" t="s">
        <v>120</v>
      </c>
      <c r="J856" s="32" t="str">
        <f t="shared" si="43"/>
        <v>B</v>
      </c>
      <c r="K856" s="33" t="str">
        <f t="shared" si="44"/>
        <v>V.GOOD</v>
      </c>
    </row>
    <row r="857" spans="1:11" s="3" customFormat="1" ht="41.25" customHeight="1" x14ac:dyDescent="0.4">
      <c r="A857" s="29" t="s">
        <v>82</v>
      </c>
      <c r="B857" s="32">
        <v>5</v>
      </c>
      <c r="C857" s="32">
        <v>5</v>
      </c>
      <c r="D857" s="32">
        <v>3</v>
      </c>
      <c r="E857" s="32">
        <v>6</v>
      </c>
      <c r="F857" s="32">
        <v>19</v>
      </c>
      <c r="G857" s="32">
        <f t="shared" si="42"/>
        <v>38</v>
      </c>
      <c r="H857" s="38">
        <v>54.7</v>
      </c>
      <c r="I857" s="32" t="s">
        <v>123</v>
      </c>
      <c r="J857" s="32" t="str">
        <f t="shared" si="43"/>
        <v>F</v>
      </c>
      <c r="K857" s="33" t="str">
        <f t="shared" si="44"/>
        <v>FAIL</v>
      </c>
    </row>
    <row r="858" spans="1:11" s="3" customFormat="1" ht="41.25" customHeight="1" x14ac:dyDescent="0.4">
      <c r="A858" s="29" t="s">
        <v>21</v>
      </c>
      <c r="B858" s="32">
        <v>10</v>
      </c>
      <c r="C858" s="32">
        <v>9</v>
      </c>
      <c r="D858" s="32">
        <v>10</v>
      </c>
      <c r="E858" s="32">
        <v>8</v>
      </c>
      <c r="F858" s="32">
        <v>23</v>
      </c>
      <c r="G858" s="32">
        <f t="shared" si="42"/>
        <v>60</v>
      </c>
      <c r="H858" s="38">
        <v>65.2</v>
      </c>
      <c r="I858" s="32" t="s">
        <v>119</v>
      </c>
      <c r="J858" s="32" t="str">
        <f t="shared" si="43"/>
        <v>B</v>
      </c>
      <c r="K858" s="33" t="str">
        <f t="shared" si="44"/>
        <v>V.GOOD</v>
      </c>
    </row>
    <row r="859" spans="1:11" s="3" customFormat="1" ht="41.25" customHeight="1" x14ac:dyDescent="0.4">
      <c r="A859" s="29" t="s">
        <v>10</v>
      </c>
      <c r="B859" s="32">
        <v>7</v>
      </c>
      <c r="C859" s="32">
        <v>7</v>
      </c>
      <c r="D859" s="32">
        <v>11</v>
      </c>
      <c r="E859" s="32">
        <v>12</v>
      </c>
      <c r="F859" s="32">
        <v>25</v>
      </c>
      <c r="G859" s="32">
        <f t="shared" si="42"/>
        <v>62</v>
      </c>
      <c r="H859" s="38">
        <v>71.25</v>
      </c>
      <c r="I859" s="32" t="s">
        <v>120</v>
      </c>
      <c r="J859" s="32" t="str">
        <f t="shared" si="43"/>
        <v>B</v>
      </c>
      <c r="K859" s="33" t="str">
        <f t="shared" si="44"/>
        <v>V.GOOD</v>
      </c>
    </row>
    <row r="860" spans="1:11" s="3" customFormat="1" ht="41.25" customHeight="1" x14ac:dyDescent="0.4">
      <c r="A860" s="29" t="s">
        <v>12</v>
      </c>
      <c r="B860" s="32">
        <v>4</v>
      </c>
      <c r="C860" s="32">
        <v>8</v>
      </c>
      <c r="D860" s="32">
        <v>7</v>
      </c>
      <c r="E860" s="32">
        <v>7</v>
      </c>
      <c r="F860" s="32">
        <v>29</v>
      </c>
      <c r="G860" s="32">
        <f t="shared" si="42"/>
        <v>55</v>
      </c>
      <c r="H860" s="38">
        <v>79.5</v>
      </c>
      <c r="I860" s="32" t="s">
        <v>123</v>
      </c>
      <c r="J860" s="32" t="str">
        <f t="shared" si="43"/>
        <v>C</v>
      </c>
      <c r="K860" s="33" t="str">
        <f t="shared" si="44"/>
        <v>GOOD</v>
      </c>
    </row>
    <row r="861" spans="1:11" s="3" customFormat="1" ht="41.25" customHeight="1" x14ac:dyDescent="0.4">
      <c r="A861" s="29" t="s">
        <v>11</v>
      </c>
      <c r="B861" s="32">
        <v>8</v>
      </c>
      <c r="C861" s="32">
        <v>7</v>
      </c>
      <c r="D861" s="32">
        <v>15</v>
      </c>
      <c r="E861" s="32">
        <v>15</v>
      </c>
      <c r="F861" s="32">
        <v>23</v>
      </c>
      <c r="G861" s="32">
        <f t="shared" si="42"/>
        <v>68</v>
      </c>
      <c r="H861" s="38">
        <v>66.08</v>
      </c>
      <c r="I861" s="32" t="s">
        <v>115</v>
      </c>
      <c r="J861" s="32" t="str">
        <f t="shared" si="43"/>
        <v>B</v>
      </c>
      <c r="K861" s="33" t="str">
        <f t="shared" si="44"/>
        <v>V.GOOD</v>
      </c>
    </row>
    <row r="862" spans="1:11" s="3" customFormat="1" ht="41.25" customHeight="1" x14ac:dyDescent="0.4">
      <c r="A862" s="29" t="s">
        <v>14</v>
      </c>
      <c r="B862" s="32">
        <v>3</v>
      </c>
      <c r="C862" s="32">
        <v>10</v>
      </c>
      <c r="D862" s="32">
        <v>11</v>
      </c>
      <c r="E862" s="32">
        <v>6</v>
      </c>
      <c r="F862" s="32">
        <v>31</v>
      </c>
      <c r="G862" s="32">
        <f t="shared" si="42"/>
        <v>61</v>
      </c>
      <c r="H862" s="38">
        <v>69.5</v>
      </c>
      <c r="I862" s="32" t="s">
        <v>123</v>
      </c>
      <c r="J862" s="32" t="str">
        <f t="shared" si="43"/>
        <v>B</v>
      </c>
      <c r="K862" s="33" t="str">
        <f t="shared" si="44"/>
        <v>V.GOOD</v>
      </c>
    </row>
    <row r="863" spans="1:11" s="3" customFormat="1" ht="41.25" customHeight="1" x14ac:dyDescent="0.4">
      <c r="A863" s="29" t="s">
        <v>15</v>
      </c>
      <c r="B863" s="32">
        <v>7</v>
      </c>
      <c r="C863" s="32">
        <v>8</v>
      </c>
      <c r="D863" s="32">
        <v>4</v>
      </c>
      <c r="E863" s="32">
        <v>6</v>
      </c>
      <c r="F863" s="32">
        <v>25</v>
      </c>
      <c r="G863" s="32">
        <f t="shared" si="42"/>
        <v>50</v>
      </c>
      <c r="H863" s="38">
        <v>61.75</v>
      </c>
      <c r="I863" s="32" t="s">
        <v>121</v>
      </c>
      <c r="J863" s="32" t="str">
        <f t="shared" si="43"/>
        <v>C</v>
      </c>
      <c r="K863" s="33" t="str">
        <f t="shared" si="44"/>
        <v>GOOD</v>
      </c>
    </row>
    <row r="864" spans="1:11" s="3" customFormat="1" ht="41.25" customHeight="1" x14ac:dyDescent="0.4">
      <c r="A864" s="29" t="s">
        <v>16</v>
      </c>
      <c r="B864" s="32">
        <v>8</v>
      </c>
      <c r="C864" s="32">
        <v>8</v>
      </c>
      <c r="D864" s="32">
        <v>14</v>
      </c>
      <c r="E864" s="32">
        <v>7</v>
      </c>
      <c r="F864" s="32">
        <v>25</v>
      </c>
      <c r="G864" s="32">
        <f t="shared" si="42"/>
        <v>62</v>
      </c>
      <c r="H864" s="38">
        <v>61.17</v>
      </c>
      <c r="I864" s="32" t="s">
        <v>118</v>
      </c>
      <c r="J864" s="32" t="str">
        <f t="shared" si="43"/>
        <v>B</v>
      </c>
      <c r="K864" s="33" t="str">
        <f t="shared" si="44"/>
        <v>V.GOOD</v>
      </c>
    </row>
    <row r="865" spans="1:11" s="3" customFormat="1" ht="41.25" customHeight="1" x14ac:dyDescent="0.4">
      <c r="A865" s="29" t="s">
        <v>17</v>
      </c>
      <c r="B865" s="32">
        <v>10</v>
      </c>
      <c r="C865" s="32">
        <v>7</v>
      </c>
      <c r="D865" s="32">
        <v>15</v>
      </c>
      <c r="E865" s="32">
        <v>15</v>
      </c>
      <c r="F865" s="32">
        <v>16</v>
      </c>
      <c r="G865" s="32">
        <f t="shared" si="42"/>
        <v>63</v>
      </c>
      <c r="H865" s="38">
        <v>62.6</v>
      </c>
      <c r="I865" s="32" t="s">
        <v>115</v>
      </c>
      <c r="J865" s="32" t="str">
        <f t="shared" si="43"/>
        <v>B</v>
      </c>
      <c r="K865" s="33" t="str">
        <f t="shared" si="44"/>
        <v>V.GOOD</v>
      </c>
    </row>
    <row r="866" spans="1:11" s="3" customFormat="1" ht="41.25" customHeight="1" x14ac:dyDescent="0.4">
      <c r="A866" s="29" t="s">
        <v>18</v>
      </c>
      <c r="B866" s="32">
        <v>10</v>
      </c>
      <c r="C866" s="32">
        <v>10</v>
      </c>
      <c r="D866" s="32">
        <v>6</v>
      </c>
      <c r="E866" s="32">
        <v>12</v>
      </c>
      <c r="F866" s="32">
        <v>28</v>
      </c>
      <c r="G866" s="32">
        <f t="shared" si="42"/>
        <v>66</v>
      </c>
      <c r="H866" s="38">
        <v>70</v>
      </c>
      <c r="I866" s="32" t="s">
        <v>118</v>
      </c>
      <c r="J866" s="32" t="str">
        <f t="shared" si="43"/>
        <v>B</v>
      </c>
      <c r="K866" s="33" t="str">
        <f t="shared" si="44"/>
        <v>V.GOOD</v>
      </c>
    </row>
    <row r="867" spans="1:11" s="3" customFormat="1" ht="41.25" customHeight="1" x14ac:dyDescent="0.4">
      <c r="A867" s="29" t="s">
        <v>19</v>
      </c>
      <c r="B867" s="32">
        <v>7</v>
      </c>
      <c r="C867" s="32">
        <v>9</v>
      </c>
      <c r="D867" s="32">
        <v>4</v>
      </c>
      <c r="E867" s="32">
        <v>12</v>
      </c>
      <c r="F867" s="32">
        <v>26</v>
      </c>
      <c r="G867" s="32">
        <f t="shared" si="42"/>
        <v>58</v>
      </c>
      <c r="H867" s="38">
        <v>69.25</v>
      </c>
      <c r="I867" s="32" t="s">
        <v>121</v>
      </c>
      <c r="J867" s="32" t="str">
        <f t="shared" si="43"/>
        <v>C</v>
      </c>
      <c r="K867" s="33" t="str">
        <f t="shared" si="44"/>
        <v>GOOD</v>
      </c>
    </row>
    <row r="868" spans="1:11" s="3" customFormat="1" ht="41.25" customHeight="1" x14ac:dyDescent="0.4">
      <c r="A868" s="29" t="s">
        <v>20</v>
      </c>
      <c r="B868" s="32">
        <v>10</v>
      </c>
      <c r="C868" s="32">
        <v>10</v>
      </c>
      <c r="D868" s="32">
        <v>8</v>
      </c>
      <c r="E868" s="32">
        <v>11</v>
      </c>
      <c r="F868" s="32">
        <v>20</v>
      </c>
      <c r="G868" s="32">
        <f t="shared" si="42"/>
        <v>59</v>
      </c>
      <c r="H868" s="38">
        <v>67</v>
      </c>
      <c r="I868" s="32" t="s">
        <v>121</v>
      </c>
      <c r="J868" s="32" t="str">
        <f t="shared" si="43"/>
        <v>C</v>
      </c>
      <c r="K868" s="33" t="str">
        <f t="shared" si="44"/>
        <v>GOOD</v>
      </c>
    </row>
    <row r="869" spans="1:11" s="3" customFormat="1" ht="41.25" customHeight="1" x14ac:dyDescent="0.4">
      <c r="A869" s="4"/>
      <c r="B869" s="32"/>
      <c r="C869" s="32"/>
      <c r="D869" s="32"/>
      <c r="E869" s="32"/>
      <c r="F869" s="32"/>
      <c r="G869" s="24"/>
      <c r="H869" s="24"/>
      <c r="I869" s="24"/>
      <c r="J869" s="24"/>
      <c r="K869" s="34"/>
    </row>
    <row r="870" spans="1:11" s="3" customFormat="1" ht="41.25" customHeight="1" x14ac:dyDescent="0.4">
      <c r="A870" s="4"/>
      <c r="B870" s="32"/>
      <c r="C870" s="32"/>
      <c r="D870" s="32"/>
      <c r="E870" s="32"/>
      <c r="F870" s="32"/>
      <c r="G870" s="24"/>
      <c r="H870" s="24"/>
      <c r="I870" s="24"/>
      <c r="J870" s="24"/>
      <c r="K870" s="34"/>
    </row>
    <row r="871" spans="1:11" s="3" customFormat="1" ht="31.5" customHeight="1" x14ac:dyDescent="0.35">
      <c r="A871" s="5"/>
    </row>
    <row r="872" spans="1:11" s="3" customFormat="1" ht="31.5" customHeight="1" x14ac:dyDescent="0.45">
      <c r="A872" s="53" t="s">
        <v>58</v>
      </c>
      <c r="B872" s="35">
        <f>SUM(G852:G868)</f>
        <v>997</v>
      </c>
      <c r="C872" s="21"/>
      <c r="D872" s="21"/>
      <c r="E872" s="36"/>
      <c r="F872" s="62" t="s">
        <v>49</v>
      </c>
      <c r="G872" s="62"/>
      <c r="H872" s="63">
        <f>B872</f>
        <v>997</v>
      </c>
      <c r="I872" s="63"/>
      <c r="J872" s="64" t="s">
        <v>50</v>
      </c>
      <c r="K872" s="65">
        <f>H872/17</f>
        <v>58.647058823529413</v>
      </c>
    </row>
    <row r="873" spans="1:11" s="3" customFormat="1" ht="31.5" customHeight="1" x14ac:dyDescent="0.45">
      <c r="A873" s="36"/>
      <c r="B873" s="21"/>
      <c r="C873" s="21"/>
      <c r="D873" s="21"/>
      <c r="E873" s="36"/>
      <c r="F873" s="36"/>
      <c r="G873" s="36"/>
      <c r="H873" s="62">
        <v>17</v>
      </c>
      <c r="I873" s="62"/>
      <c r="J873" s="64"/>
      <c r="K873" s="65"/>
    </row>
    <row r="874" spans="1:11" s="3" customFormat="1" ht="31.5" customHeight="1" x14ac:dyDescent="0.35">
      <c r="A874" s="5"/>
      <c r="E874" s="5"/>
      <c r="F874" s="5"/>
      <c r="G874" s="5"/>
      <c r="H874" s="7"/>
      <c r="I874" s="7"/>
      <c r="J874" s="11"/>
      <c r="K874" s="12"/>
    </row>
    <row r="875" spans="1:11" s="3" customFormat="1" ht="33.75" customHeight="1" x14ac:dyDescent="0.35">
      <c r="A875" s="5"/>
      <c r="D875" s="66" t="s">
        <v>30</v>
      </c>
      <c r="E875" s="66"/>
      <c r="F875" s="66"/>
      <c r="G875" s="66"/>
      <c r="H875" s="66"/>
    </row>
    <row r="876" spans="1:11" s="3" customFormat="1" ht="33.75" customHeight="1" x14ac:dyDescent="0.35">
      <c r="A876" s="59" t="s">
        <v>31</v>
      </c>
      <c r="B876" s="60"/>
      <c r="C876" s="61"/>
      <c r="D876" s="40" t="s">
        <v>44</v>
      </c>
      <c r="E876" s="40" t="s">
        <v>45</v>
      </c>
      <c r="F876" s="40" t="s">
        <v>46</v>
      </c>
      <c r="G876" s="40" t="s">
        <v>47</v>
      </c>
      <c r="H876" s="40" t="s">
        <v>48</v>
      </c>
      <c r="I876" s="8"/>
      <c r="J876" s="10" t="s">
        <v>51</v>
      </c>
      <c r="K876" s="5"/>
    </row>
    <row r="877" spans="1:11" s="3" customFormat="1" ht="33.75" customHeight="1" x14ac:dyDescent="0.35">
      <c r="A877" s="58" t="s">
        <v>32</v>
      </c>
      <c r="B877" s="58"/>
      <c r="C877" s="58"/>
      <c r="D877" s="6"/>
      <c r="E877" s="43" t="s">
        <v>125</v>
      </c>
      <c r="F877" s="6"/>
      <c r="G877" s="6"/>
      <c r="H877" s="6"/>
      <c r="I877" s="8"/>
      <c r="J877" s="5" t="s">
        <v>52</v>
      </c>
      <c r="K877" s="5"/>
    </row>
    <row r="878" spans="1:11" s="3" customFormat="1" ht="33.75" customHeight="1" x14ac:dyDescent="0.35">
      <c r="A878" s="58" t="s">
        <v>33</v>
      </c>
      <c r="B878" s="58"/>
      <c r="C878" s="58"/>
      <c r="D878" s="6"/>
      <c r="E878" s="43" t="s">
        <v>125</v>
      </c>
      <c r="F878" s="6"/>
      <c r="G878" s="6"/>
      <c r="H878" s="6"/>
      <c r="I878" s="8"/>
      <c r="J878" s="5" t="s">
        <v>53</v>
      </c>
      <c r="K878" s="5"/>
    </row>
    <row r="879" spans="1:11" s="3" customFormat="1" ht="33.75" customHeight="1" x14ac:dyDescent="0.35">
      <c r="A879" s="58" t="s">
        <v>34</v>
      </c>
      <c r="B879" s="58"/>
      <c r="C879" s="58"/>
      <c r="D879" s="6"/>
      <c r="E879" s="43" t="s">
        <v>125</v>
      </c>
      <c r="F879" s="6"/>
      <c r="G879" s="6"/>
      <c r="H879" s="6"/>
      <c r="I879" s="8"/>
      <c r="J879" s="5" t="s">
        <v>54</v>
      </c>
      <c r="K879" s="5"/>
    </row>
    <row r="880" spans="1:11" s="3" customFormat="1" ht="33.75" customHeight="1" x14ac:dyDescent="0.35">
      <c r="A880" s="58" t="s">
        <v>35</v>
      </c>
      <c r="B880" s="58"/>
      <c r="C880" s="58"/>
      <c r="D880" s="6"/>
      <c r="E880" s="43" t="s">
        <v>125</v>
      </c>
      <c r="F880" s="6"/>
      <c r="G880" s="6"/>
      <c r="H880" s="6"/>
      <c r="I880" s="8"/>
      <c r="J880" s="5" t="s">
        <v>55</v>
      </c>
      <c r="K880" s="5"/>
    </row>
    <row r="881" spans="1:11" s="3" customFormat="1" ht="33.75" customHeight="1" x14ac:dyDescent="0.35">
      <c r="A881" s="58" t="s">
        <v>36</v>
      </c>
      <c r="B881" s="58"/>
      <c r="C881" s="58"/>
      <c r="D881" s="6"/>
      <c r="E881" s="43" t="s">
        <v>125</v>
      </c>
      <c r="F881" s="6"/>
      <c r="G881" s="6"/>
      <c r="H881" s="6"/>
      <c r="I881" s="8"/>
      <c r="J881" s="5" t="s">
        <v>56</v>
      </c>
      <c r="K881" s="5"/>
    </row>
    <row r="882" spans="1:11" s="3" customFormat="1" ht="33.75" customHeight="1" x14ac:dyDescent="0.35">
      <c r="A882" s="58" t="s">
        <v>37</v>
      </c>
      <c r="B882" s="58"/>
      <c r="C882" s="58"/>
      <c r="D882" s="43" t="s">
        <v>125</v>
      </c>
      <c r="E882" s="43"/>
      <c r="F882" s="6"/>
      <c r="G882" s="6"/>
      <c r="H882" s="6"/>
      <c r="I882" s="8"/>
      <c r="J882" s="5" t="s">
        <v>57</v>
      </c>
      <c r="K882" s="5"/>
    </row>
    <row r="883" spans="1:11" s="3" customFormat="1" ht="33.75" customHeight="1" x14ac:dyDescent="0.35">
      <c r="A883" s="58" t="s">
        <v>38</v>
      </c>
      <c r="B883" s="58"/>
      <c r="C883" s="58"/>
      <c r="D883" s="43" t="s">
        <v>125</v>
      </c>
      <c r="E883" s="43"/>
      <c r="F883" s="6"/>
      <c r="G883" s="6"/>
      <c r="H883" s="6"/>
      <c r="I883" s="8"/>
    </row>
    <row r="884" spans="1:11" s="3" customFormat="1" ht="33.75" customHeight="1" x14ac:dyDescent="0.35">
      <c r="A884" s="58" t="s">
        <v>39</v>
      </c>
      <c r="B884" s="58"/>
      <c r="C884" s="58"/>
      <c r="D884" s="43" t="s">
        <v>125</v>
      </c>
      <c r="E884" s="43"/>
      <c r="F884" s="6"/>
      <c r="G884" s="6"/>
      <c r="H884" s="6"/>
      <c r="I884" s="8"/>
    </row>
    <row r="885" spans="1:11" s="3" customFormat="1" ht="33.75" customHeight="1" x14ac:dyDescent="0.35">
      <c r="A885" s="58" t="s">
        <v>40</v>
      </c>
      <c r="B885" s="58"/>
      <c r="C885" s="58"/>
      <c r="D885" s="6"/>
      <c r="E885" s="43" t="s">
        <v>125</v>
      </c>
      <c r="F885" s="6"/>
      <c r="G885" s="6"/>
      <c r="H885" s="6"/>
      <c r="I885" s="8"/>
    </row>
    <row r="886" spans="1:11" s="3" customFormat="1" ht="33.75" customHeight="1" x14ac:dyDescent="0.35">
      <c r="A886" s="58" t="s">
        <v>41</v>
      </c>
      <c r="B886" s="58"/>
      <c r="C886" s="58"/>
      <c r="D886" s="43" t="s">
        <v>125</v>
      </c>
      <c r="E886" s="43"/>
      <c r="F886" s="6"/>
      <c r="G886" s="6"/>
      <c r="H886" s="6"/>
      <c r="I886" s="8"/>
    </row>
    <row r="887" spans="1:11" s="3" customFormat="1" ht="33.75" customHeight="1" x14ac:dyDescent="0.35">
      <c r="A887" s="58" t="s">
        <v>42</v>
      </c>
      <c r="B887" s="58"/>
      <c r="C887" s="58"/>
      <c r="D887" s="43" t="s">
        <v>125</v>
      </c>
      <c r="E887" s="43"/>
      <c r="F887" s="6"/>
      <c r="G887" s="6"/>
      <c r="H887" s="6"/>
      <c r="I887" s="8"/>
    </row>
    <row r="888" spans="1:11" s="3" customFormat="1" ht="33.75" customHeight="1" x14ac:dyDescent="0.35">
      <c r="A888" s="58" t="s">
        <v>43</v>
      </c>
      <c r="B888" s="58"/>
      <c r="C888" s="58"/>
      <c r="D888" s="6"/>
      <c r="E888" s="43" t="s">
        <v>125</v>
      </c>
      <c r="F888" s="6"/>
      <c r="G888" s="6"/>
      <c r="H888" s="6"/>
      <c r="I888" s="8"/>
    </row>
    <row r="889" spans="1:11" ht="54.75" customHeight="1" x14ac:dyDescent="0.25"/>
    <row r="890" spans="1:11" s="14" customFormat="1" ht="36.75" customHeight="1" x14ac:dyDescent="0.4">
      <c r="A890" s="16" t="s">
        <v>78</v>
      </c>
      <c r="B890" s="16"/>
      <c r="C890" s="71" t="s">
        <v>126</v>
      </c>
      <c r="D890" s="71"/>
      <c r="E890" s="71"/>
      <c r="F890" s="71"/>
      <c r="G890" s="71"/>
      <c r="H890" s="71"/>
      <c r="I890" s="71"/>
      <c r="J890" s="71"/>
      <c r="K890" s="15"/>
    </row>
    <row r="891" spans="1:11" s="14" customFormat="1" ht="42.75" customHeight="1" x14ac:dyDescent="0.4">
      <c r="A891" s="16" t="s">
        <v>80</v>
      </c>
      <c r="B891" s="16"/>
      <c r="C891" s="72" t="s">
        <v>109</v>
      </c>
      <c r="D891" s="72"/>
      <c r="E891" s="72"/>
      <c r="F891" s="72"/>
      <c r="G891" s="72"/>
      <c r="H891" s="72"/>
      <c r="I891" s="15"/>
      <c r="J891" s="15"/>
      <c r="K891" s="15"/>
    </row>
    <row r="892" spans="1:11" s="14" customFormat="1" ht="31.5" customHeight="1" x14ac:dyDescent="0.4">
      <c r="A892" s="16"/>
      <c r="B892" s="16"/>
      <c r="C892" s="17"/>
      <c r="D892" s="17"/>
      <c r="E892" s="17"/>
      <c r="F892" s="17"/>
      <c r="G892" s="17"/>
      <c r="H892" s="17"/>
      <c r="I892" s="15"/>
      <c r="J892" s="15"/>
      <c r="K892" s="15"/>
    </row>
    <row r="893" spans="1:11" s="14" customFormat="1" ht="31.5" customHeight="1" x14ac:dyDescent="0.4">
      <c r="A893" s="16" t="s">
        <v>81</v>
      </c>
      <c r="B893" s="16"/>
      <c r="C893" s="42" t="s">
        <v>131</v>
      </c>
      <c r="D893" s="42"/>
      <c r="E893" s="42"/>
      <c r="F893" s="42"/>
      <c r="G893" s="42"/>
      <c r="H893" s="42"/>
      <c r="I893" s="42"/>
      <c r="J893" s="42"/>
      <c r="K893" s="15"/>
    </row>
    <row r="894" spans="1:11" s="14" customFormat="1" ht="46.5" customHeight="1" x14ac:dyDescent="0.4">
      <c r="A894" s="16" t="s">
        <v>80</v>
      </c>
      <c r="B894" s="16"/>
      <c r="C894" s="72" t="s">
        <v>109</v>
      </c>
      <c r="D894" s="72"/>
      <c r="E894" s="72"/>
      <c r="F894" s="72"/>
      <c r="G894" s="72"/>
      <c r="H894" s="72"/>
      <c r="I894" s="15"/>
      <c r="J894" s="15"/>
      <c r="K894" s="15"/>
    </row>
    <row r="896" spans="1:11" ht="66" customHeight="1" x14ac:dyDescent="0.25">
      <c r="A896" s="91" t="s">
        <v>0</v>
      </c>
      <c r="B896" s="91"/>
      <c r="C896" s="91"/>
      <c r="D896" s="91"/>
      <c r="E896" s="91"/>
      <c r="F896" s="91"/>
      <c r="G896" s="91"/>
      <c r="H896" s="91"/>
      <c r="I896" s="91"/>
      <c r="J896" s="91"/>
      <c r="K896" s="91"/>
    </row>
    <row r="897" spans="1:11" ht="27.75" customHeight="1" x14ac:dyDescent="0.3">
      <c r="A897" s="88" t="s">
        <v>1</v>
      </c>
      <c r="B897" s="88"/>
      <c r="C897" s="88"/>
      <c r="D897" s="88"/>
      <c r="E897" s="88"/>
      <c r="F897" s="88"/>
      <c r="G897" s="88"/>
      <c r="H897" s="88"/>
      <c r="I897" s="88"/>
      <c r="J897" s="88"/>
      <c r="K897" s="88"/>
    </row>
    <row r="898" spans="1:11" ht="46.5" customHeight="1" x14ac:dyDescent="0.25">
      <c r="A898" s="89" t="s">
        <v>2</v>
      </c>
      <c r="B898" s="89"/>
      <c r="C898" s="89"/>
      <c r="D898" s="89"/>
      <c r="E898" s="89"/>
      <c r="F898" s="89"/>
      <c r="G898" s="89"/>
      <c r="H898" s="89"/>
      <c r="I898" s="89"/>
      <c r="J898" s="89"/>
      <c r="K898" s="89"/>
    </row>
    <row r="899" spans="1:11" ht="39" customHeight="1" x14ac:dyDescent="0.55000000000000004">
      <c r="A899" s="90" t="s">
        <v>3</v>
      </c>
      <c r="B899" s="90"/>
      <c r="C899" s="90"/>
      <c r="D899" s="90"/>
      <c r="E899" s="90"/>
      <c r="F899" s="90"/>
      <c r="G899" s="90"/>
      <c r="H899" s="90"/>
      <c r="I899" s="90"/>
      <c r="J899" s="90"/>
      <c r="K899" s="90"/>
    </row>
    <row r="900" spans="1:11" ht="31.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</row>
    <row r="901" spans="1:11" s="19" customFormat="1" ht="31.5" customHeight="1" x14ac:dyDescent="0.4">
      <c r="A901" s="18" t="s">
        <v>60</v>
      </c>
      <c r="B901" s="75" t="s">
        <v>105</v>
      </c>
      <c r="C901" s="75"/>
      <c r="D901" s="75"/>
      <c r="E901" s="75"/>
      <c r="F901" s="75"/>
      <c r="G901" s="18" t="s">
        <v>59</v>
      </c>
      <c r="H901" s="44" t="s">
        <v>106</v>
      </c>
      <c r="I901" s="18" t="s">
        <v>75</v>
      </c>
      <c r="J901" s="75" t="s">
        <v>92</v>
      </c>
      <c r="K901" s="75"/>
    </row>
    <row r="902" spans="1:11" s="19" customFormat="1" ht="31.5" customHeight="1" x14ac:dyDescent="0.4">
      <c r="A902" s="18" t="s">
        <v>61</v>
      </c>
      <c r="B902" s="75"/>
      <c r="C902" s="75"/>
      <c r="D902" s="18" t="s">
        <v>68</v>
      </c>
      <c r="E902" s="75"/>
      <c r="F902" s="75"/>
      <c r="G902" s="75"/>
      <c r="H902" s="75"/>
      <c r="I902" s="18" t="s">
        <v>69</v>
      </c>
      <c r="J902" s="75" t="s">
        <v>91</v>
      </c>
      <c r="K902" s="75"/>
    </row>
    <row r="903" spans="1:11" s="19" customFormat="1" ht="35.25" customHeight="1" x14ac:dyDescent="0.4">
      <c r="A903" s="18" t="s">
        <v>63</v>
      </c>
      <c r="B903" s="44" t="s">
        <v>64</v>
      </c>
      <c r="C903" s="44"/>
      <c r="D903" s="44"/>
      <c r="E903" s="52"/>
      <c r="F903" s="18" t="s">
        <v>62</v>
      </c>
      <c r="H903" s="44">
        <v>12</v>
      </c>
      <c r="I903" s="18" t="s">
        <v>70</v>
      </c>
      <c r="J903" s="75"/>
      <c r="K903" s="75"/>
    </row>
    <row r="904" spans="1:11" s="19" customFormat="1" ht="39" customHeight="1" x14ac:dyDescent="0.4">
      <c r="A904" s="18" t="s">
        <v>71</v>
      </c>
      <c r="B904" s="20" t="s">
        <v>86</v>
      </c>
      <c r="C904" s="20"/>
      <c r="D904" s="20"/>
      <c r="E904" s="20"/>
      <c r="F904" s="18" t="s">
        <v>73</v>
      </c>
      <c r="G904" s="18"/>
      <c r="H904" s="23" t="s">
        <v>87</v>
      </c>
      <c r="I904" s="20"/>
      <c r="J904" s="20"/>
      <c r="K904" s="20"/>
    </row>
    <row r="905" spans="1:11" s="19" customFormat="1" ht="39.75" customHeight="1" x14ac:dyDescent="0.4">
      <c r="A905" s="18" t="s">
        <v>72</v>
      </c>
      <c r="B905" s="20"/>
      <c r="C905" s="76"/>
      <c r="D905" s="76"/>
      <c r="E905" s="76"/>
      <c r="F905" s="18" t="s">
        <v>74</v>
      </c>
      <c r="G905" s="18"/>
      <c r="H905" s="77"/>
      <c r="I905" s="77"/>
      <c r="J905" s="77"/>
      <c r="K905" s="77"/>
    </row>
    <row r="906" spans="1:11" s="19" customFormat="1" ht="21" customHeight="1" x14ac:dyDescent="0.4">
      <c r="A906" s="18"/>
      <c r="B906" s="20"/>
      <c r="C906" s="48"/>
      <c r="D906" s="48"/>
      <c r="E906" s="48"/>
      <c r="F906" s="18"/>
      <c r="G906" s="18"/>
      <c r="H906" s="49"/>
      <c r="I906" s="49"/>
      <c r="J906" s="49"/>
      <c r="K906" s="49"/>
    </row>
    <row r="907" spans="1:11" s="13" customFormat="1" ht="36.75" customHeight="1" x14ac:dyDescent="0.45">
      <c r="A907" s="14"/>
      <c r="B907" s="57" t="s">
        <v>5</v>
      </c>
      <c r="C907" s="57"/>
      <c r="D907" s="57"/>
      <c r="E907" s="57"/>
      <c r="F907" s="57"/>
      <c r="G907" s="57"/>
      <c r="H907" s="57"/>
      <c r="I907" s="57"/>
      <c r="J907" s="57"/>
      <c r="K907" s="57"/>
    </row>
    <row r="908" spans="1:11" s="13" customFormat="1" ht="31.5" customHeight="1" x14ac:dyDescent="0.4">
      <c r="B908" s="67" t="s">
        <v>22</v>
      </c>
      <c r="C908" s="78"/>
      <c r="D908" s="78"/>
      <c r="E908" s="78"/>
      <c r="F908" s="46" t="s">
        <v>24</v>
      </c>
      <c r="G908" s="79" t="s">
        <v>25</v>
      </c>
      <c r="H908" s="81" t="s">
        <v>27</v>
      </c>
      <c r="I908" s="84" t="s">
        <v>66</v>
      </c>
      <c r="J908" s="85"/>
      <c r="K908" s="85" t="s">
        <v>29</v>
      </c>
    </row>
    <row r="909" spans="1:11" s="13" customFormat="1" ht="31.5" customHeight="1" x14ac:dyDescent="0.4">
      <c r="B909" s="67" t="s">
        <v>76</v>
      </c>
      <c r="C909" s="68"/>
      <c r="D909" s="25" t="s">
        <v>77</v>
      </c>
      <c r="E909" s="26" t="s">
        <v>77</v>
      </c>
      <c r="F909" s="27" t="s">
        <v>23</v>
      </c>
      <c r="G909" s="80"/>
      <c r="H909" s="82"/>
      <c r="I909" s="84"/>
      <c r="J909" s="86"/>
      <c r="K909" s="86"/>
    </row>
    <row r="910" spans="1:11" s="13" customFormat="1" ht="31.5" customHeight="1" x14ac:dyDescent="0.4">
      <c r="B910" s="69">
        <v>0.1</v>
      </c>
      <c r="C910" s="69">
        <v>0.1</v>
      </c>
      <c r="D910" s="69">
        <v>0.2</v>
      </c>
      <c r="E910" s="69">
        <v>0.2</v>
      </c>
      <c r="F910" s="73">
        <v>0.4</v>
      </c>
      <c r="G910" s="50" t="s">
        <v>26</v>
      </c>
      <c r="H910" s="83"/>
      <c r="I910" s="79"/>
      <c r="J910" s="86"/>
      <c r="K910" s="86"/>
    </row>
    <row r="911" spans="1:11" s="13" customFormat="1" ht="31.5" customHeight="1" x14ac:dyDescent="0.4">
      <c r="A911" s="22" t="s">
        <v>4</v>
      </c>
      <c r="B911" s="70"/>
      <c r="C911" s="70"/>
      <c r="D911" s="70"/>
      <c r="E911" s="70"/>
      <c r="F911" s="74"/>
      <c r="G911" s="28">
        <v>1</v>
      </c>
      <c r="H911" s="27" t="s">
        <v>28</v>
      </c>
      <c r="I911" s="41" t="s">
        <v>65</v>
      </c>
      <c r="J911" s="45" t="s">
        <v>67</v>
      </c>
      <c r="K911" s="87"/>
    </row>
    <row r="912" spans="1:11" s="3" customFormat="1" ht="41.25" customHeight="1" x14ac:dyDescent="0.4">
      <c r="A912" s="29" t="s">
        <v>6</v>
      </c>
      <c r="B912" s="32">
        <v>5</v>
      </c>
      <c r="C912" s="32">
        <v>8</v>
      </c>
      <c r="D912" s="32">
        <v>10</v>
      </c>
      <c r="E912" s="32">
        <v>10</v>
      </c>
      <c r="F912" s="32">
        <v>22</v>
      </c>
      <c r="G912" s="30">
        <f t="shared" ref="G912:G928" si="45">SUM(B912:F912)</f>
        <v>55</v>
      </c>
      <c r="H912" s="37">
        <v>60</v>
      </c>
      <c r="I912" s="30" t="s">
        <v>119</v>
      </c>
      <c r="J912" s="32" t="str">
        <f>IF(G912&gt;=70,"A",IF(G912&gt;=60,"B",IF(G912&gt;=50,"C",IF(G912&gt;=45,"D",IF(G912&gt;=40,"E",IF(G912&lt;=39,"F"))))))</f>
        <v>C</v>
      </c>
      <c r="K912" s="33" t="str">
        <f>IF(G912&gt;=70,"EXCELLENT",IF(G912&gt;=60,"V.GOOD",IF(G912&gt;=50,"GOOD",IF(G912&gt;=45,"PASS",IF(G912&gt;=40,"FAIR",IF(G912&lt;=39,"FAIL"))))))</f>
        <v>GOOD</v>
      </c>
    </row>
    <row r="913" spans="1:11" s="3" customFormat="1" ht="41.25" customHeight="1" x14ac:dyDescent="0.4">
      <c r="A913" s="29" t="s">
        <v>7</v>
      </c>
      <c r="B913" s="32">
        <v>8</v>
      </c>
      <c r="C913" s="32">
        <v>6</v>
      </c>
      <c r="D913" s="32">
        <v>10</v>
      </c>
      <c r="E913" s="32">
        <v>10</v>
      </c>
      <c r="F913" s="32">
        <v>15</v>
      </c>
      <c r="G913" s="32">
        <f t="shared" si="45"/>
        <v>49</v>
      </c>
      <c r="H913" s="38">
        <v>58.9</v>
      </c>
      <c r="I913" s="32" t="s">
        <v>120</v>
      </c>
      <c r="J913" s="32" t="str">
        <f t="shared" ref="J913:J928" si="46">IF(G913&gt;=70,"A",IF(G913&gt;=60,"B",IF(G913&gt;=50,"C",IF(G913&gt;=45,"D",IF(G913&gt;=40,"E",IF(G913&lt;=39,"F"))))))</f>
        <v>D</v>
      </c>
      <c r="K913" s="33" t="str">
        <f t="shared" ref="K913:K928" si="47">IF(G913&gt;=70,"EXCELLENT",IF(G913&gt;=60,"V.GOOD",IF(G913&gt;=50,"GOOD",IF(G913&gt;=45,"PASS",IF(G913&gt;=40,"FAIR",IF(G913&lt;=39,"FAIL"))))))</f>
        <v>PASS</v>
      </c>
    </row>
    <row r="914" spans="1:11" s="3" customFormat="1" ht="41.25" customHeight="1" x14ac:dyDescent="0.4">
      <c r="A914" s="29" t="s">
        <v>8</v>
      </c>
      <c r="B914" s="32">
        <v>4</v>
      </c>
      <c r="C914" s="32">
        <v>6</v>
      </c>
      <c r="D914" s="32">
        <v>10</v>
      </c>
      <c r="E914" s="32">
        <v>8</v>
      </c>
      <c r="F914" s="32">
        <v>30</v>
      </c>
      <c r="G914" s="32">
        <f t="shared" si="45"/>
        <v>58</v>
      </c>
      <c r="H914" s="38">
        <v>51.8</v>
      </c>
      <c r="I914" s="32" t="s">
        <v>116</v>
      </c>
      <c r="J914" s="32" t="str">
        <f t="shared" si="46"/>
        <v>C</v>
      </c>
      <c r="K914" s="33" t="str">
        <f t="shared" si="47"/>
        <v>GOOD</v>
      </c>
    </row>
    <row r="915" spans="1:11" s="3" customFormat="1" ht="41.25" customHeight="1" x14ac:dyDescent="0.4">
      <c r="A915" s="29" t="s">
        <v>13</v>
      </c>
      <c r="B915" s="32">
        <v>10</v>
      </c>
      <c r="C915" s="32">
        <v>10</v>
      </c>
      <c r="D915" s="32">
        <v>11</v>
      </c>
      <c r="E915" s="32">
        <v>10</v>
      </c>
      <c r="F915" s="32">
        <v>27</v>
      </c>
      <c r="G915" s="32">
        <f t="shared" si="45"/>
        <v>68</v>
      </c>
      <c r="H915" s="38">
        <v>72.599999999999994</v>
      </c>
      <c r="I915" s="32" t="s">
        <v>119</v>
      </c>
      <c r="J915" s="32" t="str">
        <f t="shared" si="46"/>
        <v>B</v>
      </c>
      <c r="K915" s="33" t="str">
        <f t="shared" si="47"/>
        <v>V.GOOD</v>
      </c>
    </row>
    <row r="916" spans="1:11" s="3" customFormat="1" ht="41.25" customHeight="1" x14ac:dyDescent="0.4">
      <c r="A916" s="29" t="s">
        <v>9</v>
      </c>
      <c r="B916" s="32">
        <v>6</v>
      </c>
      <c r="C916" s="32">
        <v>10</v>
      </c>
      <c r="D916" s="32">
        <v>14</v>
      </c>
      <c r="E916" s="32">
        <v>20</v>
      </c>
      <c r="F916" s="32">
        <v>34</v>
      </c>
      <c r="G916" s="32">
        <f t="shared" si="45"/>
        <v>84</v>
      </c>
      <c r="H916" s="38">
        <v>71.400000000000006</v>
      </c>
      <c r="I916" s="32" t="s">
        <v>117</v>
      </c>
      <c r="J916" s="32" t="str">
        <f t="shared" si="46"/>
        <v>A</v>
      </c>
      <c r="K916" s="33" t="str">
        <f t="shared" si="47"/>
        <v>EXCELLENT</v>
      </c>
    </row>
    <row r="917" spans="1:11" s="3" customFormat="1" ht="41.25" customHeight="1" x14ac:dyDescent="0.4">
      <c r="A917" s="29" t="s">
        <v>82</v>
      </c>
      <c r="B917" s="32">
        <v>6</v>
      </c>
      <c r="C917" s="32">
        <v>5</v>
      </c>
      <c r="D917" s="32">
        <v>9</v>
      </c>
      <c r="E917" s="32">
        <v>11</v>
      </c>
      <c r="F917" s="32">
        <v>30</v>
      </c>
      <c r="G917" s="32">
        <f t="shared" si="45"/>
        <v>61</v>
      </c>
      <c r="H917" s="38">
        <v>54.7</v>
      </c>
      <c r="I917" s="32" t="s">
        <v>116</v>
      </c>
      <c r="J917" s="32" t="str">
        <f t="shared" si="46"/>
        <v>B</v>
      </c>
      <c r="K917" s="33" t="str">
        <f t="shared" si="47"/>
        <v>V.GOOD</v>
      </c>
    </row>
    <row r="918" spans="1:11" s="3" customFormat="1" ht="41.25" customHeight="1" x14ac:dyDescent="0.4">
      <c r="A918" s="29" t="s">
        <v>21</v>
      </c>
      <c r="B918" s="32">
        <v>9</v>
      </c>
      <c r="C918" s="32">
        <v>10</v>
      </c>
      <c r="D918" s="32">
        <v>10</v>
      </c>
      <c r="E918" s="32">
        <v>9</v>
      </c>
      <c r="F918" s="32">
        <v>28</v>
      </c>
      <c r="G918" s="32">
        <f t="shared" si="45"/>
        <v>66</v>
      </c>
      <c r="H918" s="38">
        <v>65.2</v>
      </c>
      <c r="I918" s="32" t="s">
        <v>115</v>
      </c>
      <c r="J918" s="32" t="str">
        <f t="shared" si="46"/>
        <v>B</v>
      </c>
      <c r="K918" s="33" t="str">
        <f t="shared" si="47"/>
        <v>V.GOOD</v>
      </c>
    </row>
    <row r="919" spans="1:11" s="3" customFormat="1" ht="41.25" customHeight="1" x14ac:dyDescent="0.4">
      <c r="A919" s="29" t="s">
        <v>10</v>
      </c>
      <c r="B919" s="32">
        <v>5</v>
      </c>
      <c r="C919" s="32">
        <v>7</v>
      </c>
      <c r="D919" s="32">
        <v>12</v>
      </c>
      <c r="E919" s="32">
        <v>11</v>
      </c>
      <c r="F919" s="32">
        <v>19</v>
      </c>
      <c r="G919" s="32">
        <f t="shared" si="45"/>
        <v>54</v>
      </c>
      <c r="H919" s="38">
        <v>71.25</v>
      </c>
      <c r="I919" s="32" t="s">
        <v>122</v>
      </c>
      <c r="J919" s="32" t="str">
        <f t="shared" si="46"/>
        <v>C</v>
      </c>
      <c r="K919" s="33" t="str">
        <f t="shared" si="47"/>
        <v>GOOD</v>
      </c>
    </row>
    <row r="920" spans="1:11" s="3" customFormat="1" ht="41.25" customHeight="1" x14ac:dyDescent="0.4">
      <c r="A920" s="29" t="s">
        <v>12</v>
      </c>
      <c r="B920" s="32">
        <v>7</v>
      </c>
      <c r="C920" s="32">
        <v>8</v>
      </c>
      <c r="D920" s="32">
        <v>15</v>
      </c>
      <c r="E920" s="32">
        <v>15</v>
      </c>
      <c r="F920" s="32">
        <v>28</v>
      </c>
      <c r="G920" s="32">
        <f t="shared" si="45"/>
        <v>73</v>
      </c>
      <c r="H920" s="38">
        <v>79.5</v>
      </c>
      <c r="I920" s="32" t="s">
        <v>122</v>
      </c>
      <c r="J920" s="32" t="str">
        <f t="shared" si="46"/>
        <v>A</v>
      </c>
      <c r="K920" s="33" t="str">
        <f t="shared" si="47"/>
        <v>EXCELLENT</v>
      </c>
    </row>
    <row r="921" spans="1:11" s="3" customFormat="1" ht="41.25" customHeight="1" x14ac:dyDescent="0.4">
      <c r="A921" s="29" t="s">
        <v>11</v>
      </c>
      <c r="B921" s="32">
        <v>7</v>
      </c>
      <c r="C921" s="32">
        <v>8</v>
      </c>
      <c r="D921" s="32">
        <v>15</v>
      </c>
      <c r="E921" s="32">
        <v>15</v>
      </c>
      <c r="F921" s="32">
        <v>13</v>
      </c>
      <c r="G921" s="32">
        <f t="shared" si="45"/>
        <v>58</v>
      </c>
      <c r="H921" s="38">
        <v>66.08</v>
      </c>
      <c r="I921" s="32" t="s">
        <v>122</v>
      </c>
      <c r="J921" s="32" t="str">
        <f t="shared" si="46"/>
        <v>C</v>
      </c>
      <c r="K921" s="33" t="str">
        <f t="shared" si="47"/>
        <v>GOOD</v>
      </c>
    </row>
    <row r="922" spans="1:11" s="3" customFormat="1" ht="41.25" customHeight="1" x14ac:dyDescent="0.4">
      <c r="A922" s="29" t="s">
        <v>14</v>
      </c>
      <c r="B922" s="32">
        <v>3</v>
      </c>
      <c r="C922" s="32">
        <v>8</v>
      </c>
      <c r="D922" s="32">
        <v>18</v>
      </c>
      <c r="E922" s="32">
        <v>6</v>
      </c>
      <c r="F922" s="32">
        <v>28</v>
      </c>
      <c r="G922" s="32">
        <f t="shared" si="45"/>
        <v>63</v>
      </c>
      <c r="H922" s="38">
        <v>69.5</v>
      </c>
      <c r="I922" s="32" t="s">
        <v>119</v>
      </c>
      <c r="J922" s="32" t="str">
        <f t="shared" si="46"/>
        <v>B</v>
      </c>
      <c r="K922" s="33" t="str">
        <f t="shared" si="47"/>
        <v>V.GOOD</v>
      </c>
    </row>
    <row r="923" spans="1:11" s="3" customFormat="1" ht="41.25" customHeight="1" x14ac:dyDescent="0.4">
      <c r="A923" s="29" t="s">
        <v>15</v>
      </c>
      <c r="B923" s="32">
        <v>8</v>
      </c>
      <c r="C923" s="32">
        <v>9</v>
      </c>
      <c r="D923" s="32">
        <v>8</v>
      </c>
      <c r="E923" s="32">
        <v>12</v>
      </c>
      <c r="F923" s="32">
        <v>32</v>
      </c>
      <c r="G923" s="32">
        <f t="shared" si="45"/>
        <v>69</v>
      </c>
      <c r="H923" s="38">
        <v>61.75</v>
      </c>
      <c r="I923" s="32" t="s">
        <v>116</v>
      </c>
      <c r="J923" s="32" t="str">
        <f t="shared" si="46"/>
        <v>B</v>
      </c>
      <c r="K923" s="33" t="str">
        <f t="shared" si="47"/>
        <v>V.GOOD</v>
      </c>
    </row>
    <row r="924" spans="1:11" s="3" customFormat="1" ht="41.25" customHeight="1" x14ac:dyDescent="0.4">
      <c r="A924" s="29" t="s">
        <v>16</v>
      </c>
      <c r="B924" s="32">
        <v>7</v>
      </c>
      <c r="C924" s="32">
        <v>7</v>
      </c>
      <c r="D924" s="32">
        <v>8</v>
      </c>
      <c r="E924" s="32">
        <v>7</v>
      </c>
      <c r="F924" s="32">
        <v>29</v>
      </c>
      <c r="G924" s="32">
        <f t="shared" si="45"/>
        <v>58</v>
      </c>
      <c r="H924" s="38">
        <v>61.17</v>
      </c>
      <c r="I924" s="32" t="s">
        <v>119</v>
      </c>
      <c r="J924" s="32" t="str">
        <f t="shared" si="46"/>
        <v>C</v>
      </c>
      <c r="K924" s="33" t="str">
        <f t="shared" si="47"/>
        <v>GOOD</v>
      </c>
    </row>
    <row r="925" spans="1:11" s="3" customFormat="1" ht="41.25" customHeight="1" x14ac:dyDescent="0.4">
      <c r="A925" s="29" t="s">
        <v>17</v>
      </c>
      <c r="B925" s="32">
        <v>8</v>
      </c>
      <c r="C925" s="32">
        <v>8</v>
      </c>
      <c r="D925" s="32">
        <v>8</v>
      </c>
      <c r="E925" s="32">
        <v>8</v>
      </c>
      <c r="F925" s="32">
        <v>18</v>
      </c>
      <c r="G925" s="32">
        <f t="shared" si="45"/>
        <v>50</v>
      </c>
      <c r="H925" s="38">
        <v>62.6</v>
      </c>
      <c r="I925" s="32" t="s">
        <v>122</v>
      </c>
      <c r="J925" s="32" t="str">
        <f t="shared" si="46"/>
        <v>C</v>
      </c>
      <c r="K925" s="33" t="str">
        <f t="shared" si="47"/>
        <v>GOOD</v>
      </c>
    </row>
    <row r="926" spans="1:11" s="3" customFormat="1" ht="41.25" customHeight="1" x14ac:dyDescent="0.4">
      <c r="A926" s="29" t="s">
        <v>18</v>
      </c>
      <c r="B926" s="32">
        <v>10</v>
      </c>
      <c r="C926" s="32">
        <v>10</v>
      </c>
      <c r="D926" s="32">
        <v>12</v>
      </c>
      <c r="E926" s="32">
        <v>17</v>
      </c>
      <c r="F926" s="32">
        <v>30</v>
      </c>
      <c r="G926" s="32">
        <f t="shared" si="45"/>
        <v>79</v>
      </c>
      <c r="H926" s="38">
        <v>70</v>
      </c>
      <c r="I926" s="32" t="s">
        <v>114</v>
      </c>
      <c r="J926" s="32" t="str">
        <f t="shared" si="46"/>
        <v>A</v>
      </c>
      <c r="K926" s="33" t="str">
        <f t="shared" si="47"/>
        <v>EXCELLENT</v>
      </c>
    </row>
    <row r="927" spans="1:11" s="3" customFormat="1" ht="41.25" customHeight="1" x14ac:dyDescent="0.4">
      <c r="A927" s="29" t="s">
        <v>19</v>
      </c>
      <c r="B927" s="32">
        <v>9</v>
      </c>
      <c r="C927" s="32">
        <v>10</v>
      </c>
      <c r="D927" s="32">
        <v>14</v>
      </c>
      <c r="E927" s="32">
        <v>20</v>
      </c>
      <c r="F927" s="32">
        <v>29</v>
      </c>
      <c r="G927" s="32">
        <f t="shared" si="45"/>
        <v>82</v>
      </c>
      <c r="H927" s="38">
        <v>69.25</v>
      </c>
      <c r="I927" s="32" t="s">
        <v>115</v>
      </c>
      <c r="J927" s="32" t="str">
        <f t="shared" si="46"/>
        <v>A</v>
      </c>
      <c r="K927" s="33" t="str">
        <f t="shared" si="47"/>
        <v>EXCELLENT</v>
      </c>
    </row>
    <row r="928" spans="1:11" s="3" customFormat="1" ht="41.25" customHeight="1" x14ac:dyDescent="0.4">
      <c r="A928" s="29" t="s">
        <v>20</v>
      </c>
      <c r="B928" s="32">
        <v>10</v>
      </c>
      <c r="C928" s="32">
        <v>10</v>
      </c>
      <c r="D928" s="32">
        <v>8</v>
      </c>
      <c r="E928" s="32">
        <v>14</v>
      </c>
      <c r="F928" s="32">
        <v>21</v>
      </c>
      <c r="G928" s="32">
        <f t="shared" si="45"/>
        <v>63</v>
      </c>
      <c r="H928" s="38">
        <v>67</v>
      </c>
      <c r="I928" s="32" t="s">
        <v>120</v>
      </c>
      <c r="J928" s="32" t="str">
        <f t="shared" si="46"/>
        <v>B</v>
      </c>
      <c r="K928" s="33" t="str">
        <f t="shared" si="47"/>
        <v>V.GOOD</v>
      </c>
    </row>
    <row r="929" spans="1:11" s="3" customFormat="1" ht="41.25" customHeight="1" x14ac:dyDescent="0.4">
      <c r="A929" s="4"/>
      <c r="B929" s="32"/>
      <c r="C929" s="32"/>
      <c r="D929" s="32"/>
      <c r="E929" s="32"/>
      <c r="F929" s="32"/>
      <c r="G929" s="24"/>
      <c r="H929" s="24"/>
      <c r="I929" s="24"/>
      <c r="J929" s="24"/>
      <c r="K929" s="34"/>
    </row>
    <row r="930" spans="1:11" s="3" customFormat="1" ht="41.25" customHeight="1" x14ac:dyDescent="0.4">
      <c r="A930" s="4"/>
      <c r="B930" s="32"/>
      <c r="C930" s="32"/>
      <c r="D930" s="32"/>
      <c r="E930" s="32"/>
      <c r="F930" s="32"/>
      <c r="G930" s="24"/>
      <c r="H930" s="24"/>
      <c r="I930" s="24"/>
      <c r="J930" s="24"/>
      <c r="K930" s="34"/>
    </row>
    <row r="931" spans="1:11" s="3" customFormat="1" ht="31.5" customHeight="1" x14ac:dyDescent="0.35">
      <c r="A931" s="5"/>
    </row>
    <row r="932" spans="1:11" s="3" customFormat="1" ht="31.5" customHeight="1" x14ac:dyDescent="0.45">
      <c r="A932" s="53" t="s">
        <v>58</v>
      </c>
      <c r="B932" s="35">
        <f>SUM(G912:G928)</f>
        <v>1090</v>
      </c>
      <c r="C932" s="21"/>
      <c r="D932" s="21"/>
      <c r="E932" s="36"/>
      <c r="F932" s="62" t="s">
        <v>49</v>
      </c>
      <c r="G932" s="62"/>
      <c r="H932" s="63">
        <f>B932</f>
        <v>1090</v>
      </c>
      <c r="I932" s="63"/>
      <c r="J932" s="64" t="s">
        <v>50</v>
      </c>
      <c r="K932" s="65">
        <f>H932/17</f>
        <v>64.117647058823536</v>
      </c>
    </row>
    <row r="933" spans="1:11" s="3" customFormat="1" ht="31.5" customHeight="1" x14ac:dyDescent="0.45">
      <c r="A933" s="36"/>
      <c r="B933" s="21"/>
      <c r="C933" s="21"/>
      <c r="D933" s="21"/>
      <c r="E933" s="36"/>
      <c r="F933" s="36"/>
      <c r="G933" s="36"/>
      <c r="H933" s="62">
        <v>17</v>
      </c>
      <c r="I933" s="62"/>
      <c r="J933" s="64"/>
      <c r="K933" s="65"/>
    </row>
    <row r="934" spans="1:11" s="3" customFormat="1" ht="31.5" customHeight="1" x14ac:dyDescent="0.35">
      <c r="A934" s="5"/>
      <c r="E934" s="5"/>
      <c r="F934" s="5"/>
      <c r="G934" s="5"/>
      <c r="H934" s="7"/>
      <c r="I934" s="7"/>
      <c r="J934" s="11"/>
      <c r="K934" s="12"/>
    </row>
    <row r="935" spans="1:11" s="3" customFormat="1" ht="33.75" customHeight="1" x14ac:dyDescent="0.35">
      <c r="A935" s="5"/>
      <c r="D935" s="66" t="s">
        <v>30</v>
      </c>
      <c r="E935" s="66"/>
      <c r="F935" s="66"/>
      <c r="G935" s="66"/>
      <c r="H935" s="66"/>
    </row>
    <row r="936" spans="1:11" s="3" customFormat="1" ht="33.75" customHeight="1" x14ac:dyDescent="0.35">
      <c r="A936" s="59" t="s">
        <v>31</v>
      </c>
      <c r="B936" s="60"/>
      <c r="C936" s="61"/>
      <c r="D936" s="40" t="s">
        <v>44</v>
      </c>
      <c r="E936" s="40" t="s">
        <v>45</v>
      </c>
      <c r="F936" s="40" t="s">
        <v>46</v>
      </c>
      <c r="G936" s="40" t="s">
        <v>47</v>
      </c>
      <c r="H936" s="40" t="s">
        <v>48</v>
      </c>
      <c r="I936" s="8"/>
      <c r="J936" s="10" t="s">
        <v>51</v>
      </c>
      <c r="K936" s="5"/>
    </row>
    <row r="937" spans="1:11" s="3" customFormat="1" ht="33.75" customHeight="1" x14ac:dyDescent="0.35">
      <c r="A937" s="58" t="s">
        <v>32</v>
      </c>
      <c r="B937" s="58"/>
      <c r="C937" s="58"/>
      <c r="D937" s="43" t="s">
        <v>125</v>
      </c>
      <c r="E937" s="6"/>
      <c r="F937" s="6"/>
      <c r="G937" s="6"/>
      <c r="H937" s="6"/>
      <c r="I937" s="8"/>
      <c r="J937" s="5" t="s">
        <v>52</v>
      </c>
      <c r="K937" s="5"/>
    </row>
    <row r="938" spans="1:11" s="3" customFormat="1" ht="33.75" customHeight="1" x14ac:dyDescent="0.35">
      <c r="A938" s="58" t="s">
        <v>33</v>
      </c>
      <c r="B938" s="58"/>
      <c r="C938" s="58"/>
      <c r="D938" s="43" t="s">
        <v>125</v>
      </c>
      <c r="E938" s="6"/>
      <c r="F938" s="6"/>
      <c r="G938" s="6"/>
      <c r="H938" s="6"/>
      <c r="I938" s="8"/>
      <c r="J938" s="5" t="s">
        <v>53</v>
      </c>
      <c r="K938" s="5"/>
    </row>
    <row r="939" spans="1:11" s="3" customFormat="1" ht="33.75" customHeight="1" x14ac:dyDescent="0.35">
      <c r="A939" s="58" t="s">
        <v>34</v>
      </c>
      <c r="B939" s="58"/>
      <c r="C939" s="58"/>
      <c r="D939" s="6"/>
      <c r="E939" s="43" t="s">
        <v>125</v>
      </c>
      <c r="F939" s="6"/>
      <c r="G939" s="6"/>
      <c r="H939" s="6"/>
      <c r="I939" s="8"/>
      <c r="J939" s="5" t="s">
        <v>54</v>
      </c>
      <c r="K939" s="5"/>
    </row>
    <row r="940" spans="1:11" s="3" customFormat="1" ht="33.75" customHeight="1" x14ac:dyDescent="0.35">
      <c r="A940" s="58" t="s">
        <v>35</v>
      </c>
      <c r="B940" s="58"/>
      <c r="C940" s="58"/>
      <c r="D940" s="6"/>
      <c r="E940" s="43" t="s">
        <v>125</v>
      </c>
      <c r="F940" s="6"/>
      <c r="G940" s="6"/>
      <c r="H940" s="6"/>
      <c r="I940" s="8"/>
      <c r="J940" s="5" t="s">
        <v>55</v>
      </c>
      <c r="K940" s="5"/>
    </row>
    <row r="941" spans="1:11" s="3" customFormat="1" ht="33.75" customHeight="1" x14ac:dyDescent="0.35">
      <c r="A941" s="58" t="s">
        <v>36</v>
      </c>
      <c r="B941" s="58"/>
      <c r="C941" s="58"/>
      <c r="D941" s="43" t="s">
        <v>125</v>
      </c>
      <c r="E941" s="6"/>
      <c r="F941" s="6"/>
      <c r="G941" s="6"/>
      <c r="H941" s="6"/>
      <c r="I941" s="8"/>
      <c r="J941" s="5" t="s">
        <v>56</v>
      </c>
      <c r="K941" s="5"/>
    </row>
    <row r="942" spans="1:11" s="3" customFormat="1" ht="33.75" customHeight="1" x14ac:dyDescent="0.35">
      <c r="A942" s="58" t="s">
        <v>37</v>
      </c>
      <c r="B942" s="58"/>
      <c r="C942" s="58"/>
      <c r="D942" s="43" t="s">
        <v>125</v>
      </c>
      <c r="E942" s="6"/>
      <c r="F942" s="6"/>
      <c r="G942" s="6"/>
      <c r="H942" s="6"/>
      <c r="I942" s="8"/>
      <c r="J942" s="5" t="s">
        <v>57</v>
      </c>
      <c r="K942" s="5"/>
    </row>
    <row r="943" spans="1:11" s="3" customFormat="1" ht="33.75" customHeight="1" x14ac:dyDescent="0.35">
      <c r="A943" s="58" t="s">
        <v>38</v>
      </c>
      <c r="B943" s="58"/>
      <c r="C943" s="58"/>
      <c r="D943" s="43" t="s">
        <v>125</v>
      </c>
      <c r="E943" s="6"/>
      <c r="F943" s="6"/>
      <c r="G943" s="6"/>
      <c r="H943" s="6"/>
      <c r="I943" s="8"/>
    </row>
    <row r="944" spans="1:11" s="3" customFormat="1" ht="33.75" customHeight="1" x14ac:dyDescent="0.35">
      <c r="A944" s="58" t="s">
        <v>39</v>
      </c>
      <c r="B944" s="58"/>
      <c r="C944" s="58"/>
      <c r="D944" s="43" t="s">
        <v>125</v>
      </c>
      <c r="E944" s="43"/>
      <c r="F944" s="6"/>
      <c r="G944" s="6"/>
      <c r="H944" s="6"/>
      <c r="I944" s="8"/>
    </row>
    <row r="945" spans="1:11" s="3" customFormat="1" ht="33.75" customHeight="1" x14ac:dyDescent="0.35">
      <c r="A945" s="58" t="s">
        <v>40</v>
      </c>
      <c r="B945" s="58"/>
      <c r="C945" s="58"/>
      <c r="D945" s="43" t="s">
        <v>125</v>
      </c>
      <c r="E945" s="43"/>
      <c r="F945" s="6"/>
      <c r="G945" s="6"/>
      <c r="H945" s="6"/>
      <c r="I945" s="8"/>
    </row>
    <row r="946" spans="1:11" s="3" customFormat="1" ht="33.75" customHeight="1" x14ac:dyDescent="0.35">
      <c r="A946" s="58" t="s">
        <v>41</v>
      </c>
      <c r="B946" s="58"/>
      <c r="C946" s="58"/>
      <c r="D946" s="43" t="s">
        <v>125</v>
      </c>
      <c r="E946" s="6"/>
      <c r="F946" s="6"/>
      <c r="G946" s="6"/>
      <c r="H946" s="6"/>
      <c r="I946" s="8"/>
    </row>
    <row r="947" spans="1:11" s="3" customFormat="1" ht="33.75" customHeight="1" x14ac:dyDescent="0.35">
      <c r="A947" s="58" t="s">
        <v>42</v>
      </c>
      <c r="B947" s="58"/>
      <c r="C947" s="58"/>
      <c r="D947" s="43" t="s">
        <v>125</v>
      </c>
      <c r="E947" s="43"/>
      <c r="F947" s="6"/>
      <c r="G947" s="6"/>
      <c r="H947" s="6"/>
      <c r="I947" s="8"/>
    </row>
    <row r="948" spans="1:11" s="3" customFormat="1" ht="33.75" customHeight="1" x14ac:dyDescent="0.35">
      <c r="A948" s="58" t="s">
        <v>43</v>
      </c>
      <c r="B948" s="58"/>
      <c r="C948" s="58"/>
      <c r="D948" s="43" t="s">
        <v>125</v>
      </c>
      <c r="E948" s="6"/>
      <c r="F948" s="6"/>
      <c r="G948" s="6"/>
      <c r="H948" s="6"/>
      <c r="I948" s="8"/>
    </row>
    <row r="949" spans="1:11" ht="54.75" customHeight="1" x14ac:dyDescent="0.25"/>
    <row r="950" spans="1:11" s="14" customFormat="1" ht="36.75" customHeight="1" x14ac:dyDescent="0.4">
      <c r="A950" s="16" t="s">
        <v>78</v>
      </c>
      <c r="B950" s="16"/>
      <c r="C950" s="71" t="s">
        <v>126</v>
      </c>
      <c r="D950" s="71"/>
      <c r="E950" s="71"/>
      <c r="F950" s="71"/>
      <c r="G950" s="71"/>
      <c r="H950" s="71"/>
      <c r="I950" s="71"/>
      <c r="J950" s="71"/>
      <c r="K950" s="15"/>
    </row>
    <row r="951" spans="1:11" s="14" customFormat="1" ht="42.75" customHeight="1" x14ac:dyDescent="0.4">
      <c r="A951" s="16" t="s">
        <v>80</v>
      </c>
      <c r="B951" s="16"/>
      <c r="C951" s="72" t="s">
        <v>109</v>
      </c>
      <c r="D951" s="72"/>
      <c r="E951" s="72"/>
      <c r="F951" s="72"/>
      <c r="G951" s="72"/>
      <c r="H951" s="72"/>
      <c r="I951" s="15"/>
      <c r="J951" s="15"/>
      <c r="K951" s="15"/>
    </row>
    <row r="952" spans="1:11" s="14" customFormat="1" ht="31.5" customHeight="1" x14ac:dyDescent="0.4">
      <c r="A952" s="16"/>
      <c r="B952" s="16"/>
      <c r="C952" s="17"/>
      <c r="D952" s="17"/>
      <c r="E952" s="17"/>
      <c r="F952" s="17"/>
      <c r="G952" s="17"/>
      <c r="H952" s="17"/>
      <c r="I952" s="15"/>
      <c r="J952" s="15"/>
      <c r="K952" s="15"/>
    </row>
    <row r="953" spans="1:11" s="14" customFormat="1" ht="31.5" customHeight="1" x14ac:dyDescent="0.4">
      <c r="A953" s="16" t="s">
        <v>81</v>
      </c>
      <c r="B953" s="16"/>
      <c r="C953" s="71" t="s">
        <v>127</v>
      </c>
      <c r="D953" s="71"/>
      <c r="E953" s="71"/>
      <c r="F953" s="71"/>
      <c r="G953" s="71"/>
      <c r="H953" s="71"/>
      <c r="I953" s="71"/>
      <c r="J953" s="71"/>
      <c r="K953" s="15"/>
    </row>
    <row r="954" spans="1:11" s="14" customFormat="1" ht="46.5" customHeight="1" x14ac:dyDescent="0.4">
      <c r="A954" s="16" t="s">
        <v>80</v>
      </c>
      <c r="B954" s="16"/>
      <c r="C954" s="72" t="s">
        <v>109</v>
      </c>
      <c r="D954" s="72"/>
      <c r="E954" s="72"/>
      <c r="F954" s="72"/>
      <c r="G954" s="72"/>
      <c r="H954" s="72"/>
      <c r="I954" s="15"/>
      <c r="J954" s="15"/>
      <c r="K954" s="15"/>
    </row>
    <row r="956" spans="1:11" ht="66" customHeight="1" x14ac:dyDescent="0.25">
      <c r="A956" s="91" t="s">
        <v>0</v>
      </c>
      <c r="B956" s="91"/>
      <c r="C956" s="91"/>
      <c r="D956" s="91"/>
      <c r="E956" s="91"/>
      <c r="F956" s="91"/>
      <c r="G956" s="91"/>
      <c r="H956" s="91"/>
      <c r="I956" s="91"/>
      <c r="J956" s="91"/>
      <c r="K956" s="91"/>
    </row>
    <row r="957" spans="1:11" ht="27.75" customHeight="1" x14ac:dyDescent="0.3">
      <c r="A957" s="88" t="s">
        <v>1</v>
      </c>
      <c r="B957" s="88"/>
      <c r="C957" s="88"/>
      <c r="D957" s="88"/>
      <c r="E957" s="88"/>
      <c r="F957" s="88"/>
      <c r="G957" s="88"/>
      <c r="H957" s="88"/>
      <c r="I957" s="88"/>
      <c r="J957" s="88"/>
      <c r="K957" s="88"/>
    </row>
    <row r="958" spans="1:11" ht="46.5" customHeight="1" x14ac:dyDescent="0.25">
      <c r="A958" s="89" t="s">
        <v>2</v>
      </c>
      <c r="B958" s="89"/>
      <c r="C958" s="89"/>
      <c r="D958" s="89"/>
      <c r="E958" s="89"/>
      <c r="F958" s="89"/>
      <c r="G958" s="89"/>
      <c r="H958" s="89"/>
      <c r="I958" s="89"/>
      <c r="J958" s="89"/>
      <c r="K958" s="89"/>
    </row>
    <row r="959" spans="1:11" ht="39" customHeight="1" x14ac:dyDescent="0.55000000000000004">
      <c r="A959" s="90" t="s">
        <v>3</v>
      </c>
      <c r="B959" s="90"/>
      <c r="C959" s="90"/>
      <c r="D959" s="90"/>
      <c r="E959" s="90"/>
      <c r="F959" s="90"/>
      <c r="G959" s="90"/>
      <c r="H959" s="90"/>
      <c r="I959" s="90"/>
      <c r="J959" s="90"/>
      <c r="K959" s="90"/>
    </row>
    <row r="960" spans="1:11" ht="31.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</row>
    <row r="961" spans="1:11" s="19" customFormat="1" ht="31.5" customHeight="1" x14ac:dyDescent="0.4">
      <c r="A961" s="18" t="s">
        <v>60</v>
      </c>
      <c r="B961" s="75" t="s">
        <v>107</v>
      </c>
      <c r="C961" s="75"/>
      <c r="D961" s="75"/>
      <c r="E961" s="75"/>
      <c r="F961" s="75"/>
      <c r="G961" s="18" t="s">
        <v>59</v>
      </c>
      <c r="H961" s="44" t="s">
        <v>108</v>
      </c>
      <c r="I961" s="18" t="s">
        <v>75</v>
      </c>
      <c r="J961" s="75" t="s">
        <v>92</v>
      </c>
      <c r="K961" s="75"/>
    </row>
    <row r="962" spans="1:11" s="19" customFormat="1" ht="31.5" customHeight="1" x14ac:dyDescent="0.4">
      <c r="A962" s="18" t="s">
        <v>61</v>
      </c>
      <c r="B962" s="75"/>
      <c r="C962" s="75"/>
      <c r="D962" s="18" t="s">
        <v>68</v>
      </c>
      <c r="E962" s="75"/>
      <c r="F962" s="75"/>
      <c r="G962" s="75"/>
      <c r="H962" s="75"/>
      <c r="I962" s="18" t="s">
        <v>69</v>
      </c>
      <c r="J962" s="75" t="s">
        <v>91</v>
      </c>
      <c r="K962" s="75"/>
    </row>
    <row r="963" spans="1:11" s="19" customFormat="1" ht="35.25" customHeight="1" x14ac:dyDescent="0.4">
      <c r="A963" s="18" t="s">
        <v>63</v>
      </c>
      <c r="B963" s="44" t="s">
        <v>64</v>
      </c>
      <c r="C963" s="44"/>
      <c r="D963" s="44"/>
      <c r="E963" s="52"/>
      <c r="F963" s="18" t="s">
        <v>62</v>
      </c>
      <c r="H963" s="44">
        <v>12</v>
      </c>
      <c r="I963" s="18" t="s">
        <v>70</v>
      </c>
      <c r="J963" s="75"/>
      <c r="K963" s="75"/>
    </row>
    <row r="964" spans="1:11" s="19" customFormat="1" ht="39" customHeight="1" x14ac:dyDescent="0.4">
      <c r="A964" s="18" t="s">
        <v>71</v>
      </c>
      <c r="B964" s="20" t="s">
        <v>86</v>
      </c>
      <c r="C964" s="20"/>
      <c r="D964" s="20"/>
      <c r="E964" s="20"/>
      <c r="F964" s="18" t="s">
        <v>73</v>
      </c>
      <c r="G964" s="18"/>
      <c r="H964" s="23" t="s">
        <v>87</v>
      </c>
      <c r="I964" s="20"/>
      <c r="J964" s="20"/>
      <c r="K964" s="20"/>
    </row>
    <row r="965" spans="1:11" s="19" customFormat="1" ht="39.75" customHeight="1" x14ac:dyDescent="0.4">
      <c r="A965" s="18" t="s">
        <v>72</v>
      </c>
      <c r="B965" s="20"/>
      <c r="C965" s="76"/>
      <c r="D965" s="76"/>
      <c r="E965" s="76"/>
      <c r="F965" s="18" t="s">
        <v>74</v>
      </c>
      <c r="G965" s="18"/>
      <c r="H965" s="77"/>
      <c r="I965" s="77"/>
      <c r="J965" s="77"/>
      <c r="K965" s="77"/>
    </row>
    <row r="966" spans="1:11" s="19" customFormat="1" ht="21" customHeight="1" x14ac:dyDescent="0.4">
      <c r="A966" s="18"/>
      <c r="B966" s="20"/>
      <c r="C966" s="48"/>
      <c r="D966" s="48"/>
      <c r="E966" s="48"/>
      <c r="F966" s="18"/>
      <c r="G966" s="18"/>
      <c r="H966" s="49"/>
      <c r="I966" s="49"/>
      <c r="J966" s="49"/>
      <c r="K966" s="49"/>
    </row>
    <row r="967" spans="1:11" s="13" customFormat="1" ht="36.75" customHeight="1" x14ac:dyDescent="0.45">
      <c r="A967" s="14"/>
      <c r="B967" s="57" t="s">
        <v>5</v>
      </c>
      <c r="C967" s="57"/>
      <c r="D967" s="57"/>
      <c r="E967" s="57"/>
      <c r="F967" s="57"/>
      <c r="G967" s="57"/>
      <c r="H967" s="57"/>
      <c r="I967" s="57"/>
      <c r="J967" s="57"/>
      <c r="K967" s="57"/>
    </row>
    <row r="968" spans="1:11" s="13" customFormat="1" ht="31.5" customHeight="1" x14ac:dyDescent="0.4">
      <c r="B968" s="67" t="s">
        <v>22</v>
      </c>
      <c r="C968" s="78"/>
      <c r="D968" s="78"/>
      <c r="E968" s="78"/>
      <c r="F968" s="46" t="s">
        <v>24</v>
      </c>
      <c r="G968" s="79" t="s">
        <v>25</v>
      </c>
      <c r="H968" s="81" t="s">
        <v>27</v>
      </c>
      <c r="I968" s="84" t="s">
        <v>66</v>
      </c>
      <c r="J968" s="85"/>
      <c r="K968" s="85" t="s">
        <v>29</v>
      </c>
    </row>
    <row r="969" spans="1:11" s="13" customFormat="1" ht="31.5" customHeight="1" x14ac:dyDescent="0.4">
      <c r="B969" s="67" t="s">
        <v>76</v>
      </c>
      <c r="C969" s="68"/>
      <c r="D969" s="25" t="s">
        <v>77</v>
      </c>
      <c r="E969" s="26" t="s">
        <v>77</v>
      </c>
      <c r="F969" s="27" t="s">
        <v>23</v>
      </c>
      <c r="G969" s="80"/>
      <c r="H969" s="82"/>
      <c r="I969" s="84"/>
      <c r="J969" s="86"/>
      <c r="K969" s="86"/>
    </row>
    <row r="970" spans="1:11" s="13" customFormat="1" ht="31.5" customHeight="1" x14ac:dyDescent="0.4">
      <c r="B970" s="69">
        <v>0.1</v>
      </c>
      <c r="C970" s="69">
        <v>0.1</v>
      </c>
      <c r="D970" s="69">
        <v>0.2</v>
      </c>
      <c r="E970" s="69">
        <v>0.2</v>
      </c>
      <c r="F970" s="73">
        <v>0.4</v>
      </c>
      <c r="G970" s="50" t="s">
        <v>26</v>
      </c>
      <c r="H970" s="83"/>
      <c r="I970" s="79"/>
      <c r="J970" s="86"/>
      <c r="K970" s="86"/>
    </row>
    <row r="971" spans="1:11" s="13" customFormat="1" ht="31.5" customHeight="1" x14ac:dyDescent="0.4">
      <c r="A971" s="22" t="s">
        <v>4</v>
      </c>
      <c r="B971" s="70"/>
      <c r="C971" s="70"/>
      <c r="D971" s="70"/>
      <c r="E971" s="70"/>
      <c r="F971" s="74"/>
      <c r="G971" s="28">
        <v>1</v>
      </c>
      <c r="H971" s="27" t="s">
        <v>28</v>
      </c>
      <c r="I971" s="41" t="s">
        <v>65</v>
      </c>
      <c r="J971" s="45" t="s">
        <v>67</v>
      </c>
      <c r="K971" s="87"/>
    </row>
    <row r="972" spans="1:11" s="3" customFormat="1" ht="41.25" customHeight="1" x14ac:dyDescent="0.4">
      <c r="A972" s="29" t="s">
        <v>6</v>
      </c>
      <c r="B972" s="32">
        <v>7</v>
      </c>
      <c r="C972" s="32">
        <v>8</v>
      </c>
      <c r="D972" s="32">
        <v>7</v>
      </c>
      <c r="E972" s="32">
        <v>8</v>
      </c>
      <c r="F972" s="32">
        <v>22</v>
      </c>
      <c r="G972" s="30">
        <f t="shared" ref="G972:G988" si="48">SUM(B972:F972)</f>
        <v>52</v>
      </c>
      <c r="H972" s="37">
        <v>60</v>
      </c>
      <c r="I972" s="30" t="s">
        <v>120</v>
      </c>
      <c r="J972" s="32" t="str">
        <f>IF(G972&gt;=70,"A",IF(G972&gt;=60,"B",IF(G972&gt;=50,"C",IF(G972&gt;=45,"D",IF(G972&gt;=40,"E",IF(G972&lt;=39,"F"))))))</f>
        <v>C</v>
      </c>
      <c r="K972" s="33" t="str">
        <f>IF(G972&gt;=70,"EXCELLENT",IF(G972&gt;=60,"V.GOOD",IF(G972&gt;=50,"GOOD",IF(G972&gt;=45,"PASS",IF(G972&gt;=40,"FAIR",IF(G972&lt;=39,"FAIL"))))))</f>
        <v>GOOD</v>
      </c>
    </row>
    <row r="973" spans="1:11" s="3" customFormat="1" ht="41.25" customHeight="1" x14ac:dyDescent="0.4">
      <c r="A973" s="29" t="s">
        <v>7</v>
      </c>
      <c r="B973" s="32">
        <v>7</v>
      </c>
      <c r="C973" s="32">
        <v>5</v>
      </c>
      <c r="D973" s="32">
        <v>7</v>
      </c>
      <c r="E973" s="32">
        <v>7</v>
      </c>
      <c r="F973" s="32">
        <v>14</v>
      </c>
      <c r="G973" s="32">
        <f t="shared" si="48"/>
        <v>40</v>
      </c>
      <c r="H973" s="38">
        <v>58.9</v>
      </c>
      <c r="I973" s="32" t="s">
        <v>122</v>
      </c>
      <c r="J973" s="32" t="str">
        <f t="shared" ref="J973:J988" si="49">IF(G973&gt;=70,"A",IF(G973&gt;=60,"B",IF(G973&gt;=50,"C",IF(G973&gt;=45,"D",IF(G973&gt;=40,"E",IF(G973&lt;=39,"F"))))))</f>
        <v>E</v>
      </c>
      <c r="K973" s="33" t="str">
        <f t="shared" ref="K973:K988" si="50">IF(G973&gt;=70,"EXCELLENT",IF(G973&gt;=60,"V.GOOD",IF(G973&gt;=50,"GOOD",IF(G973&gt;=45,"PASS",IF(G973&gt;=40,"FAIR",IF(G973&lt;=39,"FAIL"))))))</f>
        <v>FAIR</v>
      </c>
    </row>
    <row r="974" spans="1:11" s="3" customFormat="1" ht="41.25" customHeight="1" x14ac:dyDescent="0.4">
      <c r="A974" s="29" t="s">
        <v>8</v>
      </c>
      <c r="B974" s="32">
        <v>8</v>
      </c>
      <c r="C974" s="32">
        <v>8</v>
      </c>
      <c r="D974" s="32">
        <v>2</v>
      </c>
      <c r="E974" s="32">
        <v>18</v>
      </c>
      <c r="F974" s="32">
        <v>18</v>
      </c>
      <c r="G974" s="32">
        <f t="shared" si="48"/>
        <v>54</v>
      </c>
      <c r="H974" s="38">
        <v>51.8</v>
      </c>
      <c r="I974" s="32" t="s">
        <v>121</v>
      </c>
      <c r="J974" s="32" t="str">
        <f t="shared" si="49"/>
        <v>C</v>
      </c>
      <c r="K974" s="33" t="str">
        <f t="shared" si="50"/>
        <v>GOOD</v>
      </c>
    </row>
    <row r="975" spans="1:11" s="3" customFormat="1" ht="41.25" customHeight="1" x14ac:dyDescent="0.4">
      <c r="A975" s="29" t="s">
        <v>13</v>
      </c>
      <c r="B975" s="32">
        <v>10</v>
      </c>
      <c r="C975" s="32">
        <v>10</v>
      </c>
      <c r="D975" s="32">
        <v>13</v>
      </c>
      <c r="E975" s="32">
        <v>14</v>
      </c>
      <c r="F975" s="32">
        <v>23</v>
      </c>
      <c r="G975" s="32">
        <f t="shared" si="48"/>
        <v>70</v>
      </c>
      <c r="H975" s="38">
        <v>72.599999999999994</v>
      </c>
      <c r="I975" s="32" t="s">
        <v>120</v>
      </c>
      <c r="J975" s="32" t="str">
        <f t="shared" si="49"/>
        <v>A</v>
      </c>
      <c r="K975" s="33" t="str">
        <f t="shared" si="50"/>
        <v>EXCELLENT</v>
      </c>
    </row>
    <row r="976" spans="1:11" s="3" customFormat="1" ht="41.25" customHeight="1" x14ac:dyDescent="0.4">
      <c r="A976" s="29" t="s">
        <v>9</v>
      </c>
      <c r="B976" s="32">
        <v>6</v>
      </c>
      <c r="C976" s="32">
        <v>5</v>
      </c>
      <c r="D976" s="32">
        <v>5</v>
      </c>
      <c r="E976" s="32">
        <v>9</v>
      </c>
      <c r="F976" s="32">
        <v>36</v>
      </c>
      <c r="G976" s="32">
        <f t="shared" si="48"/>
        <v>61</v>
      </c>
      <c r="H976" s="38">
        <v>71.400000000000006</v>
      </c>
      <c r="I976" s="32" t="s">
        <v>121</v>
      </c>
      <c r="J976" s="32" t="str">
        <f t="shared" si="49"/>
        <v>B</v>
      </c>
      <c r="K976" s="33" t="str">
        <f t="shared" si="50"/>
        <v>V.GOOD</v>
      </c>
    </row>
    <row r="977" spans="1:11" s="3" customFormat="1" ht="41.25" customHeight="1" x14ac:dyDescent="0.4">
      <c r="A977" s="29" t="s">
        <v>82</v>
      </c>
      <c r="B977" s="32">
        <v>6</v>
      </c>
      <c r="C977" s="32">
        <v>7</v>
      </c>
      <c r="D977" s="32">
        <v>9</v>
      </c>
      <c r="E977" s="32">
        <v>6</v>
      </c>
      <c r="F977" s="32">
        <v>17</v>
      </c>
      <c r="G977" s="32">
        <f t="shared" si="48"/>
        <v>45</v>
      </c>
      <c r="H977" s="38">
        <v>54.7</v>
      </c>
      <c r="I977" s="32" t="s">
        <v>121</v>
      </c>
      <c r="J977" s="32" t="str">
        <f t="shared" si="49"/>
        <v>D</v>
      </c>
      <c r="K977" s="33" t="str">
        <f t="shared" si="50"/>
        <v>PASS</v>
      </c>
    </row>
    <row r="978" spans="1:11" s="3" customFormat="1" ht="41.25" customHeight="1" x14ac:dyDescent="0.4">
      <c r="A978" s="29" t="s">
        <v>21</v>
      </c>
      <c r="B978" s="32">
        <v>10</v>
      </c>
      <c r="C978" s="32">
        <v>9</v>
      </c>
      <c r="D978" s="32">
        <v>8</v>
      </c>
      <c r="E978" s="32">
        <v>10</v>
      </c>
      <c r="F978" s="32">
        <v>17</v>
      </c>
      <c r="G978" s="32">
        <f t="shared" si="48"/>
        <v>54</v>
      </c>
      <c r="H978" s="38">
        <v>65.2</v>
      </c>
      <c r="I978" s="32" t="s">
        <v>123</v>
      </c>
      <c r="J978" s="32" t="str">
        <f t="shared" si="49"/>
        <v>C</v>
      </c>
      <c r="K978" s="33" t="str">
        <f t="shared" si="50"/>
        <v>GOOD</v>
      </c>
    </row>
    <row r="979" spans="1:11" s="3" customFormat="1" ht="41.25" customHeight="1" x14ac:dyDescent="0.4">
      <c r="A979" s="29" t="s">
        <v>10</v>
      </c>
      <c r="B979" s="32">
        <v>5</v>
      </c>
      <c r="C979" s="32">
        <v>8</v>
      </c>
      <c r="D979" s="32">
        <v>16</v>
      </c>
      <c r="E979" s="32">
        <v>12</v>
      </c>
      <c r="F979" s="32">
        <v>25</v>
      </c>
      <c r="G979" s="32">
        <f t="shared" si="48"/>
        <v>66</v>
      </c>
      <c r="H979" s="38">
        <v>71.25</v>
      </c>
      <c r="I979" s="32" t="s">
        <v>118</v>
      </c>
      <c r="J979" s="32" t="str">
        <f t="shared" si="49"/>
        <v>B</v>
      </c>
      <c r="K979" s="33" t="str">
        <f t="shared" si="50"/>
        <v>V.GOOD</v>
      </c>
    </row>
    <row r="980" spans="1:11" s="3" customFormat="1" ht="41.25" customHeight="1" x14ac:dyDescent="0.4">
      <c r="A980" s="29" t="s">
        <v>12</v>
      </c>
      <c r="B980" s="32">
        <v>8</v>
      </c>
      <c r="C980" s="32">
        <v>9</v>
      </c>
      <c r="D980" s="32">
        <v>17</v>
      </c>
      <c r="E980" s="32">
        <v>17</v>
      </c>
      <c r="F980" s="32">
        <v>27</v>
      </c>
      <c r="G980" s="32">
        <f t="shared" si="48"/>
        <v>78</v>
      </c>
      <c r="H980" s="38">
        <v>79.5</v>
      </c>
      <c r="I980" s="32" t="s">
        <v>120</v>
      </c>
      <c r="J980" s="32" t="str">
        <f t="shared" si="49"/>
        <v>A</v>
      </c>
      <c r="K980" s="33" t="str">
        <f t="shared" si="50"/>
        <v>EXCELLENT</v>
      </c>
    </row>
    <row r="981" spans="1:11" s="3" customFormat="1" ht="41.25" customHeight="1" x14ac:dyDescent="0.4">
      <c r="A981" s="29" t="s">
        <v>11</v>
      </c>
      <c r="B981" s="32">
        <v>7</v>
      </c>
      <c r="C981" s="32">
        <v>8</v>
      </c>
      <c r="D981" s="32">
        <v>15</v>
      </c>
      <c r="E981" s="32">
        <v>15</v>
      </c>
      <c r="F981" s="32">
        <v>15</v>
      </c>
      <c r="G981" s="32">
        <f t="shared" si="48"/>
        <v>60</v>
      </c>
      <c r="H981" s="38">
        <v>66.08</v>
      </c>
      <c r="I981" s="32" t="s">
        <v>120</v>
      </c>
      <c r="J981" s="32" t="str">
        <f t="shared" si="49"/>
        <v>B</v>
      </c>
      <c r="K981" s="33" t="str">
        <f t="shared" si="50"/>
        <v>V.GOOD</v>
      </c>
    </row>
    <row r="982" spans="1:11" s="3" customFormat="1" ht="41.25" customHeight="1" x14ac:dyDescent="0.4">
      <c r="A982" s="29" t="s">
        <v>14</v>
      </c>
      <c r="B982" s="32">
        <v>5</v>
      </c>
      <c r="C982" s="32">
        <v>10</v>
      </c>
      <c r="D982" s="32">
        <v>12</v>
      </c>
      <c r="E982" s="32">
        <v>10</v>
      </c>
      <c r="F982" s="32">
        <v>23</v>
      </c>
      <c r="G982" s="32">
        <f t="shared" si="48"/>
        <v>60</v>
      </c>
      <c r="H982" s="38">
        <v>69.5</v>
      </c>
      <c r="I982" s="32" t="s">
        <v>124</v>
      </c>
      <c r="J982" s="32" t="str">
        <f t="shared" si="49"/>
        <v>B</v>
      </c>
      <c r="K982" s="33" t="str">
        <f t="shared" si="50"/>
        <v>V.GOOD</v>
      </c>
    </row>
    <row r="983" spans="1:11" s="3" customFormat="1" ht="41.25" customHeight="1" x14ac:dyDescent="0.4">
      <c r="A983" s="29" t="s">
        <v>15</v>
      </c>
      <c r="B983" s="32">
        <v>3</v>
      </c>
      <c r="C983" s="32">
        <v>2</v>
      </c>
      <c r="D983" s="32">
        <v>8</v>
      </c>
      <c r="E983" s="32">
        <v>6</v>
      </c>
      <c r="F983" s="32">
        <v>31</v>
      </c>
      <c r="G983" s="32">
        <f t="shared" si="48"/>
        <v>50</v>
      </c>
      <c r="H983" s="38">
        <v>61.75</v>
      </c>
      <c r="I983" s="32" t="s">
        <v>121</v>
      </c>
      <c r="J983" s="32" t="str">
        <f t="shared" si="49"/>
        <v>C</v>
      </c>
      <c r="K983" s="33" t="str">
        <f t="shared" si="50"/>
        <v>GOOD</v>
      </c>
    </row>
    <row r="984" spans="1:11" s="3" customFormat="1" ht="41.25" customHeight="1" x14ac:dyDescent="0.4">
      <c r="A984" s="29" t="s">
        <v>16</v>
      </c>
      <c r="B984" s="32">
        <v>5</v>
      </c>
      <c r="C984" s="32">
        <v>7</v>
      </c>
      <c r="D984" s="32">
        <v>10</v>
      </c>
      <c r="E984" s="32">
        <v>5</v>
      </c>
      <c r="F984" s="32">
        <v>20</v>
      </c>
      <c r="G984" s="32">
        <f t="shared" si="48"/>
        <v>47</v>
      </c>
      <c r="H984" s="38">
        <v>61.17</v>
      </c>
      <c r="I984" s="32" t="s">
        <v>122</v>
      </c>
      <c r="J984" s="32" t="str">
        <f t="shared" si="49"/>
        <v>D</v>
      </c>
      <c r="K984" s="33" t="str">
        <f t="shared" si="50"/>
        <v>PASS</v>
      </c>
    </row>
    <row r="985" spans="1:11" s="3" customFormat="1" ht="41.25" customHeight="1" x14ac:dyDescent="0.4">
      <c r="A985" s="29" t="s">
        <v>17</v>
      </c>
      <c r="B985" s="32">
        <v>7</v>
      </c>
      <c r="C985" s="32">
        <v>6</v>
      </c>
      <c r="D985" s="32">
        <v>12</v>
      </c>
      <c r="E985" s="32">
        <v>12</v>
      </c>
      <c r="F985" s="32">
        <v>16</v>
      </c>
      <c r="G985" s="32">
        <f t="shared" si="48"/>
        <v>53</v>
      </c>
      <c r="H985" s="38">
        <v>62.6</v>
      </c>
      <c r="I985" s="32" t="s">
        <v>120</v>
      </c>
      <c r="J985" s="32" t="str">
        <f t="shared" si="49"/>
        <v>C</v>
      </c>
      <c r="K985" s="33" t="str">
        <f t="shared" si="50"/>
        <v>GOOD</v>
      </c>
    </row>
    <row r="986" spans="1:11" s="3" customFormat="1" ht="41.25" customHeight="1" x14ac:dyDescent="0.4">
      <c r="A986" s="29" t="s">
        <v>18</v>
      </c>
      <c r="B986" s="32">
        <v>8</v>
      </c>
      <c r="C986" s="32">
        <v>8</v>
      </c>
      <c r="D986" s="32">
        <v>2</v>
      </c>
      <c r="E986" s="32">
        <v>18</v>
      </c>
      <c r="F986" s="32">
        <v>18</v>
      </c>
      <c r="G986" s="32">
        <f t="shared" si="48"/>
        <v>54</v>
      </c>
      <c r="H986" s="38">
        <v>70</v>
      </c>
      <c r="I986" s="32" t="s">
        <v>121</v>
      </c>
      <c r="J986" s="32" t="str">
        <f t="shared" si="49"/>
        <v>C</v>
      </c>
      <c r="K986" s="33" t="str">
        <f t="shared" si="50"/>
        <v>GOOD</v>
      </c>
    </row>
    <row r="987" spans="1:11" s="3" customFormat="1" ht="41.25" customHeight="1" x14ac:dyDescent="0.4">
      <c r="A987" s="29" t="s">
        <v>19</v>
      </c>
      <c r="B987" s="32">
        <v>3</v>
      </c>
      <c r="C987" s="32">
        <v>2</v>
      </c>
      <c r="D987" s="32">
        <v>14</v>
      </c>
      <c r="E987" s="32">
        <v>10</v>
      </c>
      <c r="F987" s="32">
        <v>15</v>
      </c>
      <c r="G987" s="32">
        <f t="shared" si="48"/>
        <v>44</v>
      </c>
      <c r="H987" s="38">
        <v>69.25</v>
      </c>
      <c r="I987" s="32" t="s">
        <v>123</v>
      </c>
      <c r="J987" s="32" t="str">
        <f t="shared" si="49"/>
        <v>E</v>
      </c>
      <c r="K987" s="33" t="str">
        <f t="shared" si="50"/>
        <v>FAIR</v>
      </c>
    </row>
    <row r="988" spans="1:11" s="3" customFormat="1" ht="41.25" customHeight="1" x14ac:dyDescent="0.4">
      <c r="A988" s="29" t="s">
        <v>20</v>
      </c>
      <c r="B988" s="32">
        <v>10</v>
      </c>
      <c r="C988" s="32">
        <v>10</v>
      </c>
      <c r="D988" s="32">
        <v>10</v>
      </c>
      <c r="E988" s="32">
        <v>10</v>
      </c>
      <c r="F988" s="32">
        <v>19</v>
      </c>
      <c r="G988" s="32">
        <f t="shared" si="48"/>
        <v>59</v>
      </c>
      <c r="H988" s="38">
        <v>67</v>
      </c>
      <c r="I988" s="32" t="s">
        <v>121</v>
      </c>
      <c r="J988" s="32" t="str">
        <f t="shared" si="49"/>
        <v>C</v>
      </c>
      <c r="K988" s="33" t="str">
        <f t="shared" si="50"/>
        <v>GOOD</v>
      </c>
    </row>
    <row r="989" spans="1:11" s="3" customFormat="1" ht="41.25" customHeight="1" x14ac:dyDescent="0.4">
      <c r="A989" s="4"/>
      <c r="B989" s="32"/>
      <c r="C989" s="32"/>
      <c r="D989" s="32"/>
      <c r="E989" s="32"/>
      <c r="F989" s="32"/>
      <c r="G989" s="24"/>
      <c r="H989" s="24"/>
      <c r="I989" s="24"/>
      <c r="J989" s="24"/>
      <c r="K989" s="34"/>
    </row>
    <row r="990" spans="1:11" s="3" customFormat="1" ht="41.25" customHeight="1" x14ac:dyDescent="0.4">
      <c r="A990" s="4"/>
      <c r="B990" s="32"/>
      <c r="C990" s="32"/>
      <c r="D990" s="32"/>
      <c r="E990" s="32"/>
      <c r="F990" s="32"/>
      <c r="G990" s="24"/>
      <c r="H990" s="24"/>
      <c r="I990" s="24"/>
      <c r="J990" s="24"/>
      <c r="K990" s="34"/>
    </row>
    <row r="991" spans="1:11" s="3" customFormat="1" ht="31.5" customHeight="1" x14ac:dyDescent="0.35">
      <c r="A991" s="5"/>
    </row>
    <row r="992" spans="1:11" s="3" customFormat="1" ht="31.5" customHeight="1" x14ac:dyDescent="0.45">
      <c r="A992" s="53" t="s">
        <v>58</v>
      </c>
      <c r="B992" s="35">
        <f>SUM(G972:G988)</f>
        <v>947</v>
      </c>
      <c r="C992" s="21"/>
      <c r="D992" s="21"/>
      <c r="E992" s="36"/>
      <c r="F992" s="62" t="s">
        <v>49</v>
      </c>
      <c r="G992" s="62"/>
      <c r="H992" s="63">
        <f>B992</f>
        <v>947</v>
      </c>
      <c r="I992" s="63"/>
      <c r="J992" s="64" t="s">
        <v>50</v>
      </c>
      <c r="K992" s="65">
        <f>H992/17</f>
        <v>55.705882352941174</v>
      </c>
    </row>
    <row r="993" spans="1:11" s="3" customFormat="1" ht="31.5" customHeight="1" x14ac:dyDescent="0.45">
      <c r="A993" s="36"/>
      <c r="B993" s="21"/>
      <c r="C993" s="21"/>
      <c r="D993" s="21"/>
      <c r="E993" s="36"/>
      <c r="F993" s="36"/>
      <c r="G993" s="36"/>
      <c r="H993" s="62">
        <v>17</v>
      </c>
      <c r="I993" s="62"/>
      <c r="J993" s="64"/>
      <c r="K993" s="65"/>
    </row>
    <row r="994" spans="1:11" s="3" customFormat="1" ht="31.5" customHeight="1" x14ac:dyDescent="0.35">
      <c r="A994" s="5"/>
      <c r="E994" s="5"/>
      <c r="F994" s="5"/>
      <c r="G994" s="5"/>
      <c r="H994" s="7"/>
      <c r="I994" s="7"/>
      <c r="J994" s="11"/>
      <c r="K994" s="12"/>
    </row>
    <row r="995" spans="1:11" s="3" customFormat="1" ht="33.75" customHeight="1" x14ac:dyDescent="0.35">
      <c r="A995" s="5"/>
      <c r="D995" s="66" t="s">
        <v>30</v>
      </c>
      <c r="E995" s="66"/>
      <c r="F995" s="66"/>
      <c r="G995" s="66"/>
      <c r="H995" s="66"/>
    </row>
    <row r="996" spans="1:11" s="3" customFormat="1" ht="33.75" customHeight="1" x14ac:dyDescent="0.35">
      <c r="A996" s="59" t="s">
        <v>31</v>
      </c>
      <c r="B996" s="60"/>
      <c r="C996" s="61"/>
      <c r="D996" s="40" t="s">
        <v>44</v>
      </c>
      <c r="E996" s="40" t="s">
        <v>45</v>
      </c>
      <c r="F996" s="40" t="s">
        <v>46</v>
      </c>
      <c r="G996" s="40" t="s">
        <v>47</v>
      </c>
      <c r="H996" s="40" t="s">
        <v>48</v>
      </c>
      <c r="I996" s="8"/>
      <c r="J996" s="10" t="s">
        <v>51</v>
      </c>
      <c r="K996" s="5"/>
    </row>
    <row r="997" spans="1:11" s="3" customFormat="1" ht="33.75" customHeight="1" x14ac:dyDescent="0.35">
      <c r="A997" s="58" t="s">
        <v>32</v>
      </c>
      <c r="B997" s="58"/>
      <c r="C997" s="58"/>
      <c r="D997" s="6"/>
      <c r="E997" s="43" t="s">
        <v>125</v>
      </c>
      <c r="F997" s="6"/>
      <c r="G997" s="6"/>
      <c r="H997" s="6"/>
      <c r="I997" s="8"/>
      <c r="J997" s="5" t="s">
        <v>52</v>
      </c>
      <c r="K997" s="5"/>
    </row>
    <row r="998" spans="1:11" s="3" customFormat="1" ht="33.75" customHeight="1" x14ac:dyDescent="0.35">
      <c r="A998" s="58" t="s">
        <v>33</v>
      </c>
      <c r="B998" s="58"/>
      <c r="C998" s="58"/>
      <c r="D998" s="6"/>
      <c r="E998" s="43" t="s">
        <v>125</v>
      </c>
      <c r="F998" s="6"/>
      <c r="G998" s="6"/>
      <c r="H998" s="6"/>
      <c r="I998" s="8"/>
      <c r="J998" s="5" t="s">
        <v>53</v>
      </c>
      <c r="K998" s="5"/>
    </row>
    <row r="999" spans="1:11" s="3" customFormat="1" ht="33.75" customHeight="1" x14ac:dyDescent="0.35">
      <c r="A999" s="58" t="s">
        <v>34</v>
      </c>
      <c r="B999" s="58"/>
      <c r="C999" s="58"/>
      <c r="D999" s="6"/>
      <c r="E999" s="43" t="s">
        <v>125</v>
      </c>
      <c r="F999" s="6"/>
      <c r="G999" s="6"/>
      <c r="H999" s="6"/>
      <c r="I999" s="8"/>
      <c r="J999" s="5" t="s">
        <v>54</v>
      </c>
      <c r="K999" s="5"/>
    </row>
    <row r="1000" spans="1:11" s="3" customFormat="1" ht="33.75" customHeight="1" x14ac:dyDescent="0.35">
      <c r="A1000" s="58" t="s">
        <v>35</v>
      </c>
      <c r="B1000" s="58"/>
      <c r="C1000" s="58"/>
      <c r="D1000" s="6"/>
      <c r="E1000" s="43" t="s">
        <v>125</v>
      </c>
      <c r="F1000" s="6"/>
      <c r="G1000" s="6"/>
      <c r="H1000" s="6"/>
      <c r="I1000" s="8"/>
      <c r="J1000" s="5" t="s">
        <v>55</v>
      </c>
      <c r="K1000" s="5"/>
    </row>
    <row r="1001" spans="1:11" s="3" customFormat="1" ht="33.75" customHeight="1" x14ac:dyDescent="0.35">
      <c r="A1001" s="58" t="s">
        <v>36</v>
      </c>
      <c r="B1001" s="58"/>
      <c r="C1001" s="58"/>
      <c r="D1001" s="6"/>
      <c r="E1001" s="43" t="s">
        <v>125</v>
      </c>
      <c r="F1001" s="6"/>
      <c r="G1001" s="6"/>
      <c r="H1001" s="6"/>
      <c r="I1001" s="8"/>
      <c r="J1001" s="5" t="s">
        <v>56</v>
      </c>
      <c r="K1001" s="5"/>
    </row>
    <row r="1002" spans="1:11" s="3" customFormat="1" ht="33.75" customHeight="1" x14ac:dyDescent="0.35">
      <c r="A1002" s="58" t="s">
        <v>37</v>
      </c>
      <c r="B1002" s="58"/>
      <c r="C1002" s="58"/>
      <c r="D1002" s="43" t="s">
        <v>125</v>
      </c>
      <c r="E1002" s="43"/>
      <c r="F1002" s="6"/>
      <c r="G1002" s="6"/>
      <c r="H1002" s="6"/>
      <c r="I1002" s="8"/>
      <c r="J1002" s="5" t="s">
        <v>57</v>
      </c>
      <c r="K1002" s="5"/>
    </row>
    <row r="1003" spans="1:11" s="3" customFormat="1" ht="33.75" customHeight="1" x14ac:dyDescent="0.35">
      <c r="A1003" s="58" t="s">
        <v>38</v>
      </c>
      <c r="B1003" s="58"/>
      <c r="C1003" s="58"/>
      <c r="D1003" s="43" t="s">
        <v>125</v>
      </c>
      <c r="E1003" s="43"/>
      <c r="F1003" s="6"/>
      <c r="G1003" s="6"/>
      <c r="H1003" s="6"/>
      <c r="I1003" s="8"/>
    </row>
    <row r="1004" spans="1:11" s="3" customFormat="1" ht="33.75" customHeight="1" x14ac:dyDescent="0.35">
      <c r="A1004" s="58" t="s">
        <v>39</v>
      </c>
      <c r="B1004" s="58"/>
      <c r="C1004" s="58"/>
      <c r="D1004" s="43" t="s">
        <v>125</v>
      </c>
      <c r="E1004" s="43"/>
      <c r="F1004" s="6"/>
      <c r="G1004" s="6"/>
      <c r="H1004" s="6"/>
      <c r="I1004" s="8"/>
    </row>
    <row r="1005" spans="1:11" s="3" customFormat="1" ht="33.75" customHeight="1" x14ac:dyDescent="0.35">
      <c r="A1005" s="58" t="s">
        <v>40</v>
      </c>
      <c r="B1005" s="58"/>
      <c r="C1005" s="58"/>
      <c r="D1005" s="6"/>
      <c r="E1005" s="43" t="s">
        <v>125</v>
      </c>
      <c r="F1005" s="6"/>
      <c r="G1005" s="6"/>
      <c r="H1005" s="6"/>
      <c r="I1005" s="8"/>
    </row>
    <row r="1006" spans="1:11" s="3" customFormat="1" ht="33.75" customHeight="1" x14ac:dyDescent="0.35">
      <c r="A1006" s="58" t="s">
        <v>41</v>
      </c>
      <c r="B1006" s="58"/>
      <c r="C1006" s="58"/>
      <c r="D1006" s="43" t="s">
        <v>125</v>
      </c>
      <c r="E1006" s="43"/>
      <c r="F1006" s="6"/>
      <c r="G1006" s="6"/>
      <c r="H1006" s="6"/>
      <c r="I1006" s="8"/>
    </row>
    <row r="1007" spans="1:11" s="3" customFormat="1" ht="33.75" customHeight="1" x14ac:dyDescent="0.35">
      <c r="A1007" s="58" t="s">
        <v>42</v>
      </c>
      <c r="B1007" s="58"/>
      <c r="C1007" s="58"/>
      <c r="D1007" s="43" t="s">
        <v>125</v>
      </c>
      <c r="E1007" s="43"/>
      <c r="F1007" s="6"/>
      <c r="G1007" s="6"/>
      <c r="H1007" s="6"/>
      <c r="I1007" s="8"/>
    </row>
    <row r="1008" spans="1:11" s="3" customFormat="1" ht="33.75" customHeight="1" x14ac:dyDescent="0.35">
      <c r="A1008" s="58" t="s">
        <v>43</v>
      </c>
      <c r="B1008" s="58"/>
      <c r="C1008" s="58"/>
      <c r="D1008" s="6"/>
      <c r="E1008" s="43" t="s">
        <v>125</v>
      </c>
      <c r="F1008" s="6"/>
      <c r="G1008" s="6"/>
      <c r="H1008" s="6"/>
      <c r="I1008" s="8"/>
    </row>
    <row r="1009" spans="1:11" ht="54.75" customHeight="1" x14ac:dyDescent="0.25"/>
    <row r="1010" spans="1:11" s="14" customFormat="1" ht="36.75" customHeight="1" x14ac:dyDescent="0.4">
      <c r="A1010" s="16" t="s">
        <v>78</v>
      </c>
      <c r="B1010" s="16"/>
      <c r="C1010" s="71" t="s">
        <v>126</v>
      </c>
      <c r="D1010" s="71"/>
      <c r="E1010" s="71"/>
      <c r="F1010" s="71"/>
      <c r="G1010" s="71"/>
      <c r="H1010" s="71"/>
      <c r="I1010" s="71"/>
      <c r="J1010" s="71"/>
      <c r="K1010" s="15"/>
    </row>
    <row r="1011" spans="1:11" s="14" customFormat="1" ht="42.75" customHeight="1" x14ac:dyDescent="0.4">
      <c r="A1011" s="16" t="s">
        <v>80</v>
      </c>
      <c r="B1011" s="16"/>
      <c r="C1011" s="72" t="s">
        <v>109</v>
      </c>
      <c r="D1011" s="72"/>
      <c r="E1011" s="72"/>
      <c r="F1011" s="72"/>
      <c r="G1011" s="72"/>
      <c r="H1011" s="72"/>
      <c r="I1011" s="15"/>
      <c r="J1011" s="15"/>
      <c r="K1011" s="15"/>
    </row>
    <row r="1012" spans="1:11" s="14" customFormat="1" ht="31.5" customHeight="1" x14ac:dyDescent="0.4">
      <c r="A1012" s="16"/>
      <c r="B1012" s="16"/>
      <c r="C1012" s="17"/>
      <c r="D1012" s="17"/>
      <c r="E1012" s="17"/>
      <c r="F1012" s="17"/>
      <c r="G1012" s="17"/>
      <c r="H1012" s="17"/>
      <c r="I1012" s="15"/>
      <c r="J1012" s="15"/>
      <c r="K1012" s="15"/>
    </row>
    <row r="1013" spans="1:11" s="14" customFormat="1" ht="31.5" customHeight="1" x14ac:dyDescent="0.4">
      <c r="A1013" s="16" t="s">
        <v>81</v>
      </c>
      <c r="B1013" s="16"/>
      <c r="C1013" s="42" t="s">
        <v>135</v>
      </c>
      <c r="D1013" s="42"/>
      <c r="E1013" s="42"/>
      <c r="F1013" s="42"/>
      <c r="G1013" s="42"/>
      <c r="H1013" s="42"/>
      <c r="I1013" s="42"/>
      <c r="J1013" s="42"/>
      <c r="K1013" s="15"/>
    </row>
    <row r="1014" spans="1:11" s="14" customFormat="1" ht="46.5" customHeight="1" x14ac:dyDescent="0.4">
      <c r="A1014" s="16" t="s">
        <v>80</v>
      </c>
      <c r="B1014" s="16"/>
      <c r="C1014" s="72" t="s">
        <v>109</v>
      </c>
      <c r="D1014" s="72"/>
      <c r="E1014" s="72"/>
      <c r="F1014" s="72"/>
      <c r="G1014" s="72"/>
      <c r="H1014" s="72"/>
      <c r="I1014" s="15"/>
      <c r="J1014" s="15"/>
      <c r="K1014" s="15"/>
    </row>
    <row r="1016" spans="1:11" ht="66" customHeight="1" x14ac:dyDescent="0.25">
      <c r="A1016" s="91" t="s">
        <v>0</v>
      </c>
      <c r="B1016" s="91"/>
      <c r="C1016" s="91"/>
      <c r="D1016" s="91"/>
      <c r="E1016" s="91"/>
      <c r="F1016" s="91"/>
      <c r="G1016" s="91"/>
      <c r="H1016" s="91"/>
      <c r="I1016" s="91"/>
      <c r="J1016" s="91"/>
      <c r="K1016" s="91"/>
    </row>
    <row r="1017" spans="1:11" ht="27.75" customHeight="1" x14ac:dyDescent="0.3">
      <c r="A1017" s="88" t="s">
        <v>1</v>
      </c>
      <c r="B1017" s="88"/>
      <c r="C1017" s="88"/>
      <c r="D1017" s="88"/>
      <c r="E1017" s="88"/>
      <c r="F1017" s="88"/>
      <c r="G1017" s="88"/>
      <c r="H1017" s="88"/>
      <c r="I1017" s="88"/>
      <c r="J1017" s="88"/>
      <c r="K1017" s="88"/>
    </row>
    <row r="1018" spans="1:11" ht="46.5" customHeight="1" x14ac:dyDescent="0.25">
      <c r="A1018" s="89" t="s">
        <v>2</v>
      </c>
      <c r="B1018" s="89"/>
      <c r="C1018" s="89"/>
      <c r="D1018" s="89"/>
      <c r="E1018" s="89"/>
      <c r="F1018" s="89"/>
      <c r="G1018" s="89"/>
      <c r="H1018" s="89"/>
      <c r="I1018" s="89"/>
      <c r="J1018" s="89"/>
      <c r="K1018" s="89"/>
    </row>
    <row r="1019" spans="1:11" ht="39" customHeight="1" x14ac:dyDescent="0.55000000000000004">
      <c r="A1019" s="90" t="s">
        <v>3</v>
      </c>
      <c r="B1019" s="90"/>
      <c r="C1019" s="90"/>
      <c r="D1019" s="90"/>
      <c r="E1019" s="90"/>
      <c r="F1019" s="90"/>
      <c r="G1019" s="90"/>
      <c r="H1019" s="90"/>
      <c r="I1019" s="90"/>
      <c r="J1019" s="90"/>
      <c r="K1019" s="90"/>
    </row>
    <row r="1020" spans="1:11" ht="31.5" customHeight="1" x14ac:dyDescent="0.25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</row>
    <row r="1021" spans="1:11" s="19" customFormat="1" ht="31.5" customHeight="1" x14ac:dyDescent="0.4">
      <c r="A1021" s="18" t="s">
        <v>60</v>
      </c>
      <c r="B1021" s="75" t="s">
        <v>110</v>
      </c>
      <c r="C1021" s="75"/>
      <c r="D1021" s="75"/>
      <c r="E1021" s="75"/>
      <c r="F1021" s="75"/>
      <c r="G1021" s="18" t="s">
        <v>59</v>
      </c>
      <c r="H1021" s="44" t="s">
        <v>83</v>
      </c>
      <c r="I1021" s="18" t="s">
        <v>75</v>
      </c>
      <c r="J1021" s="75" t="s">
        <v>111</v>
      </c>
      <c r="K1021" s="75"/>
    </row>
    <row r="1022" spans="1:11" s="19" customFormat="1" ht="31.5" customHeight="1" x14ac:dyDescent="0.4">
      <c r="A1022" s="18" t="s">
        <v>61</v>
      </c>
      <c r="B1022" s="75"/>
      <c r="C1022" s="75"/>
      <c r="D1022" s="18" t="s">
        <v>68</v>
      </c>
      <c r="E1022" s="75"/>
      <c r="F1022" s="75"/>
      <c r="G1022" s="75"/>
      <c r="H1022" s="75"/>
      <c r="I1022" s="18" t="s">
        <v>69</v>
      </c>
      <c r="J1022" s="75" t="s">
        <v>85</v>
      </c>
      <c r="K1022" s="75"/>
    </row>
    <row r="1023" spans="1:11" s="19" customFormat="1" ht="35.25" customHeight="1" x14ac:dyDescent="0.4">
      <c r="A1023" s="18" t="s">
        <v>63</v>
      </c>
      <c r="B1023" s="44" t="s">
        <v>64</v>
      </c>
      <c r="C1023" s="44"/>
      <c r="D1023" s="44"/>
      <c r="E1023" s="52"/>
      <c r="F1023" s="18" t="s">
        <v>62</v>
      </c>
      <c r="H1023" s="44">
        <v>2</v>
      </c>
      <c r="I1023" s="18" t="s">
        <v>70</v>
      </c>
      <c r="J1023" s="75"/>
      <c r="K1023" s="75"/>
    </row>
    <row r="1024" spans="1:11" s="19" customFormat="1" ht="39" customHeight="1" x14ac:dyDescent="0.4">
      <c r="A1024" s="18" t="s">
        <v>71</v>
      </c>
      <c r="B1024" s="20" t="s">
        <v>86</v>
      </c>
      <c r="C1024" s="20"/>
      <c r="D1024" s="20"/>
      <c r="E1024" s="20"/>
      <c r="F1024" s="18" t="s">
        <v>73</v>
      </c>
      <c r="G1024" s="18"/>
      <c r="H1024" s="23" t="s">
        <v>87</v>
      </c>
      <c r="I1024" s="20"/>
      <c r="J1024" s="20"/>
      <c r="K1024" s="20"/>
    </row>
    <row r="1025" spans="1:11" s="19" customFormat="1" ht="39.75" customHeight="1" x14ac:dyDescent="0.4">
      <c r="A1025" s="18" t="s">
        <v>72</v>
      </c>
      <c r="B1025" s="20"/>
      <c r="C1025" s="76"/>
      <c r="D1025" s="76"/>
      <c r="E1025" s="76"/>
      <c r="F1025" s="18" t="s">
        <v>74</v>
      </c>
      <c r="G1025" s="18"/>
      <c r="H1025" s="77"/>
      <c r="I1025" s="77"/>
      <c r="J1025" s="77"/>
      <c r="K1025" s="77"/>
    </row>
    <row r="1026" spans="1:11" s="19" customFormat="1" ht="21" customHeight="1" x14ac:dyDescent="0.4">
      <c r="A1026" s="18"/>
      <c r="B1026" s="20"/>
      <c r="C1026" s="48"/>
      <c r="D1026" s="48"/>
      <c r="E1026" s="48"/>
      <c r="F1026" s="18"/>
      <c r="G1026" s="18"/>
      <c r="H1026" s="49"/>
      <c r="I1026" s="49"/>
      <c r="J1026" s="49"/>
      <c r="K1026" s="49"/>
    </row>
    <row r="1027" spans="1:11" s="13" customFormat="1" ht="36.75" customHeight="1" x14ac:dyDescent="0.45">
      <c r="A1027" s="14"/>
      <c r="B1027" s="57" t="s">
        <v>5</v>
      </c>
      <c r="C1027" s="57"/>
      <c r="D1027" s="57"/>
      <c r="E1027" s="57"/>
      <c r="F1027" s="57"/>
      <c r="G1027" s="57"/>
      <c r="H1027" s="57"/>
      <c r="I1027" s="57"/>
      <c r="J1027" s="57"/>
      <c r="K1027" s="57"/>
    </row>
    <row r="1028" spans="1:11" s="13" customFormat="1" ht="31.5" customHeight="1" x14ac:dyDescent="0.4">
      <c r="B1028" s="67" t="s">
        <v>22</v>
      </c>
      <c r="C1028" s="78"/>
      <c r="D1028" s="78"/>
      <c r="E1028" s="78"/>
      <c r="F1028" s="46" t="s">
        <v>24</v>
      </c>
      <c r="G1028" s="79" t="s">
        <v>25</v>
      </c>
      <c r="H1028" s="81" t="s">
        <v>27</v>
      </c>
      <c r="I1028" s="84" t="s">
        <v>66</v>
      </c>
      <c r="J1028" s="85"/>
      <c r="K1028" s="85" t="s">
        <v>29</v>
      </c>
    </row>
    <row r="1029" spans="1:11" s="13" customFormat="1" ht="31.5" customHeight="1" x14ac:dyDescent="0.4">
      <c r="B1029" s="67" t="s">
        <v>76</v>
      </c>
      <c r="C1029" s="68"/>
      <c r="D1029" s="25" t="s">
        <v>77</v>
      </c>
      <c r="E1029" s="26" t="s">
        <v>77</v>
      </c>
      <c r="F1029" s="27" t="s">
        <v>23</v>
      </c>
      <c r="G1029" s="80"/>
      <c r="H1029" s="82"/>
      <c r="I1029" s="84"/>
      <c r="J1029" s="86"/>
      <c r="K1029" s="86"/>
    </row>
    <row r="1030" spans="1:11" s="13" customFormat="1" ht="31.5" customHeight="1" x14ac:dyDescent="0.4">
      <c r="B1030" s="69">
        <v>0.1</v>
      </c>
      <c r="C1030" s="69">
        <v>0.1</v>
      </c>
      <c r="D1030" s="69">
        <v>0.2</v>
      </c>
      <c r="E1030" s="69">
        <v>0.2</v>
      </c>
      <c r="F1030" s="73">
        <v>0.4</v>
      </c>
      <c r="G1030" s="50" t="s">
        <v>26</v>
      </c>
      <c r="H1030" s="83"/>
      <c r="I1030" s="79"/>
      <c r="J1030" s="86"/>
      <c r="K1030" s="86"/>
    </row>
    <row r="1031" spans="1:11" s="13" customFormat="1" ht="31.5" customHeight="1" x14ac:dyDescent="0.4">
      <c r="A1031" s="22" t="s">
        <v>4</v>
      </c>
      <c r="B1031" s="70"/>
      <c r="C1031" s="70"/>
      <c r="D1031" s="70"/>
      <c r="E1031" s="70"/>
      <c r="F1031" s="74"/>
      <c r="G1031" s="28">
        <v>1</v>
      </c>
      <c r="H1031" s="27" t="s">
        <v>28</v>
      </c>
      <c r="I1031" s="41" t="s">
        <v>65</v>
      </c>
      <c r="J1031" s="45" t="s">
        <v>67</v>
      </c>
      <c r="K1031" s="87"/>
    </row>
    <row r="1032" spans="1:11" s="3" customFormat="1" ht="41.25" customHeight="1" x14ac:dyDescent="0.4">
      <c r="A1032" s="29" t="s">
        <v>6</v>
      </c>
      <c r="B1032" s="32">
        <v>9</v>
      </c>
      <c r="C1032" s="32">
        <v>7</v>
      </c>
      <c r="D1032" s="32">
        <v>10</v>
      </c>
      <c r="E1032" s="32">
        <v>18</v>
      </c>
      <c r="F1032" s="32">
        <v>27</v>
      </c>
      <c r="G1032" s="30">
        <f t="shared" ref="G1032:G1048" si="51">SUM(B1032:F1032)</f>
        <v>71</v>
      </c>
      <c r="H1032" s="37">
        <v>76</v>
      </c>
      <c r="I1032" s="30" t="s">
        <v>114</v>
      </c>
      <c r="J1032" s="32" t="str">
        <f>IF(G1032&gt;=70,"A",IF(G1032&gt;=60,"B",IF(G1032&gt;=50,"C",IF(G1032&gt;=45,"D",IF(G1032&gt;=40,"E",IF(G1032&lt;=39,"F"))))))</f>
        <v>A</v>
      </c>
      <c r="K1032" s="33" t="str">
        <f>IF(G1032&gt;=70,"EXCELLENT",IF(G1032&gt;=60,"V.GOOD",IF(G1032&gt;=50,"GOOD",IF(G1032&gt;=45,"PASS",IF(G1032&gt;=40,"FAIR",IF(G1032&lt;=39,"FAIL"))))))</f>
        <v>EXCELLENT</v>
      </c>
    </row>
    <row r="1033" spans="1:11" s="3" customFormat="1" ht="41.25" customHeight="1" x14ac:dyDescent="0.4">
      <c r="A1033" s="29" t="s">
        <v>7</v>
      </c>
      <c r="B1033" s="32">
        <v>10</v>
      </c>
      <c r="C1033" s="32">
        <v>9</v>
      </c>
      <c r="D1033" s="32">
        <v>17</v>
      </c>
      <c r="E1033" s="32">
        <v>15</v>
      </c>
      <c r="F1033" s="32">
        <v>25</v>
      </c>
      <c r="G1033" s="32">
        <f t="shared" si="51"/>
        <v>76</v>
      </c>
      <c r="H1033" s="38">
        <v>75.5</v>
      </c>
      <c r="I1033" s="32" t="s">
        <v>113</v>
      </c>
      <c r="J1033" s="32" t="str">
        <f t="shared" ref="J1033:J1048" si="52">IF(G1033&gt;=70,"A",IF(G1033&gt;=60,"B",IF(G1033&gt;=50,"C",IF(G1033&gt;=45,"D",IF(G1033&gt;=40,"E",IF(G1033&lt;=39,"F"))))))</f>
        <v>A</v>
      </c>
      <c r="K1033" s="33" t="str">
        <f t="shared" ref="K1033:K1048" si="53">IF(G1033&gt;=70,"EXCELLENT",IF(G1033&gt;=60,"V.GOOD",IF(G1033&gt;=50,"GOOD",IF(G1033&gt;=45,"PASS",IF(G1033&gt;=40,"FAIR",IF(G1033&lt;=39,"FAIL"))))))</f>
        <v>EXCELLENT</v>
      </c>
    </row>
    <row r="1034" spans="1:11" s="3" customFormat="1" ht="41.25" customHeight="1" x14ac:dyDescent="0.4">
      <c r="A1034" s="29" t="s">
        <v>8</v>
      </c>
      <c r="B1034" s="32">
        <v>4</v>
      </c>
      <c r="C1034" s="32">
        <v>8</v>
      </c>
      <c r="D1034" s="32">
        <v>14</v>
      </c>
      <c r="E1034" s="32">
        <v>14</v>
      </c>
      <c r="F1034" s="32">
        <v>23</v>
      </c>
      <c r="G1034" s="32">
        <f t="shared" si="51"/>
        <v>63</v>
      </c>
      <c r="H1034" s="38">
        <v>63.5</v>
      </c>
      <c r="I1034" s="32" t="s">
        <v>114</v>
      </c>
      <c r="J1034" s="32" t="str">
        <f t="shared" si="52"/>
        <v>B</v>
      </c>
      <c r="K1034" s="33" t="str">
        <f t="shared" si="53"/>
        <v>V.GOOD</v>
      </c>
    </row>
    <row r="1035" spans="1:11" s="3" customFormat="1" ht="41.25" customHeight="1" x14ac:dyDescent="0.4">
      <c r="A1035" s="29" t="s">
        <v>13</v>
      </c>
      <c r="B1035" s="32">
        <v>10</v>
      </c>
      <c r="C1035" s="32">
        <v>10</v>
      </c>
      <c r="D1035" s="32">
        <v>15</v>
      </c>
      <c r="E1035" s="32">
        <v>16</v>
      </c>
      <c r="F1035" s="32">
        <v>24</v>
      </c>
      <c r="G1035" s="32">
        <f t="shared" si="51"/>
        <v>75</v>
      </c>
      <c r="H1035" s="38">
        <v>74</v>
      </c>
      <c r="I1035" s="32" t="s">
        <v>113</v>
      </c>
      <c r="J1035" s="32" t="str">
        <f t="shared" si="52"/>
        <v>A</v>
      </c>
      <c r="K1035" s="33" t="str">
        <f t="shared" si="53"/>
        <v>EXCELLENT</v>
      </c>
    </row>
    <row r="1036" spans="1:11" s="3" customFormat="1" ht="41.25" customHeight="1" x14ac:dyDescent="0.4">
      <c r="A1036" s="29" t="s">
        <v>9</v>
      </c>
      <c r="B1036" s="32">
        <v>10</v>
      </c>
      <c r="C1036" s="32">
        <v>10</v>
      </c>
      <c r="D1036" s="32">
        <v>18</v>
      </c>
      <c r="E1036" s="32">
        <v>17</v>
      </c>
      <c r="F1036" s="32">
        <v>30</v>
      </c>
      <c r="G1036" s="32">
        <f t="shared" si="51"/>
        <v>85</v>
      </c>
      <c r="H1036" s="38">
        <v>84.5</v>
      </c>
      <c r="I1036" s="32" t="s">
        <v>113</v>
      </c>
      <c r="J1036" s="32" t="str">
        <f t="shared" si="52"/>
        <v>A</v>
      </c>
      <c r="K1036" s="33" t="str">
        <f t="shared" si="53"/>
        <v>EXCELLENT</v>
      </c>
    </row>
    <row r="1037" spans="1:11" s="3" customFormat="1" ht="41.25" customHeight="1" x14ac:dyDescent="0.4">
      <c r="A1037" s="29" t="s">
        <v>82</v>
      </c>
      <c r="B1037" s="32">
        <v>7</v>
      </c>
      <c r="C1037" s="32">
        <v>8</v>
      </c>
      <c r="D1037" s="32">
        <v>11</v>
      </c>
      <c r="E1037" s="32">
        <v>15</v>
      </c>
      <c r="F1037" s="32">
        <v>31</v>
      </c>
      <c r="G1037" s="32">
        <f t="shared" si="51"/>
        <v>72</v>
      </c>
      <c r="H1037" s="38">
        <v>72</v>
      </c>
      <c r="I1037" s="32" t="s">
        <v>113</v>
      </c>
      <c r="J1037" s="32" t="str">
        <f t="shared" si="52"/>
        <v>A</v>
      </c>
      <c r="K1037" s="33" t="str">
        <f t="shared" si="53"/>
        <v>EXCELLENT</v>
      </c>
    </row>
    <row r="1038" spans="1:11" s="3" customFormat="1" ht="41.25" customHeight="1" x14ac:dyDescent="0.4">
      <c r="A1038" s="29" t="s">
        <v>21</v>
      </c>
      <c r="B1038" s="32">
        <v>10</v>
      </c>
      <c r="C1038" s="32">
        <v>9</v>
      </c>
      <c r="D1038" s="32">
        <v>18</v>
      </c>
      <c r="E1038" s="32">
        <v>18</v>
      </c>
      <c r="F1038" s="32">
        <v>25</v>
      </c>
      <c r="G1038" s="32">
        <f t="shared" si="51"/>
        <v>80</v>
      </c>
      <c r="H1038" s="38">
        <v>82.5</v>
      </c>
      <c r="I1038" s="32" t="s">
        <v>114</v>
      </c>
      <c r="J1038" s="32" t="str">
        <f t="shared" si="52"/>
        <v>A</v>
      </c>
      <c r="K1038" s="33" t="str">
        <f t="shared" si="53"/>
        <v>EXCELLENT</v>
      </c>
    </row>
    <row r="1039" spans="1:11" s="3" customFormat="1" ht="41.25" customHeight="1" x14ac:dyDescent="0.4">
      <c r="A1039" s="29" t="s">
        <v>10</v>
      </c>
      <c r="B1039" s="32">
        <v>7</v>
      </c>
      <c r="C1039" s="32">
        <v>8</v>
      </c>
      <c r="D1039" s="32">
        <v>18</v>
      </c>
      <c r="E1039" s="32">
        <v>19</v>
      </c>
      <c r="F1039" s="32">
        <v>25</v>
      </c>
      <c r="G1039" s="32">
        <f t="shared" si="51"/>
        <v>77</v>
      </c>
      <c r="H1039" s="38">
        <v>81.5</v>
      </c>
      <c r="I1039" s="32" t="s">
        <v>114</v>
      </c>
      <c r="J1039" s="32" t="str">
        <f t="shared" si="52"/>
        <v>A</v>
      </c>
      <c r="K1039" s="33" t="str">
        <f t="shared" si="53"/>
        <v>EXCELLENT</v>
      </c>
    </row>
    <row r="1040" spans="1:11" s="3" customFormat="1" ht="41.25" customHeight="1" x14ac:dyDescent="0.4">
      <c r="A1040" s="29" t="s">
        <v>12</v>
      </c>
      <c r="B1040" s="32">
        <v>8</v>
      </c>
      <c r="C1040" s="32">
        <v>8</v>
      </c>
      <c r="D1040" s="32">
        <v>18</v>
      </c>
      <c r="E1040" s="32">
        <v>15</v>
      </c>
      <c r="F1040" s="32">
        <v>28</v>
      </c>
      <c r="G1040" s="32">
        <f t="shared" si="51"/>
        <v>77</v>
      </c>
      <c r="H1040" s="38">
        <v>83</v>
      </c>
      <c r="I1040" s="32" t="s">
        <v>114</v>
      </c>
      <c r="J1040" s="32" t="str">
        <f t="shared" si="52"/>
        <v>A</v>
      </c>
      <c r="K1040" s="33" t="str">
        <f t="shared" si="53"/>
        <v>EXCELLENT</v>
      </c>
    </row>
    <row r="1041" spans="1:11" s="3" customFormat="1" ht="41.25" customHeight="1" x14ac:dyDescent="0.4">
      <c r="A1041" s="29" t="s">
        <v>11</v>
      </c>
      <c r="B1041" s="32">
        <v>8</v>
      </c>
      <c r="C1041" s="32">
        <v>8</v>
      </c>
      <c r="D1041" s="32">
        <v>15</v>
      </c>
      <c r="E1041" s="32">
        <v>15</v>
      </c>
      <c r="F1041" s="32">
        <v>23</v>
      </c>
      <c r="G1041" s="32">
        <f t="shared" si="51"/>
        <v>69</v>
      </c>
      <c r="H1041" s="38">
        <v>68.5</v>
      </c>
      <c r="I1041" s="32" t="s">
        <v>113</v>
      </c>
      <c r="J1041" s="32" t="str">
        <f t="shared" si="52"/>
        <v>B</v>
      </c>
      <c r="K1041" s="33" t="str">
        <f t="shared" si="53"/>
        <v>V.GOOD</v>
      </c>
    </row>
    <row r="1042" spans="1:11" s="3" customFormat="1" ht="41.25" customHeight="1" x14ac:dyDescent="0.4">
      <c r="A1042" s="29" t="s">
        <v>14</v>
      </c>
      <c r="B1042" s="32">
        <v>8</v>
      </c>
      <c r="C1042" s="32">
        <v>10</v>
      </c>
      <c r="D1042" s="32">
        <v>13</v>
      </c>
      <c r="E1042" s="32">
        <v>16</v>
      </c>
      <c r="F1042" s="32">
        <v>26</v>
      </c>
      <c r="G1042" s="32">
        <f t="shared" si="51"/>
        <v>73</v>
      </c>
      <c r="H1042" s="38">
        <v>75.5</v>
      </c>
      <c r="I1042" s="32" t="s">
        <v>114</v>
      </c>
      <c r="J1042" s="32" t="str">
        <f t="shared" si="52"/>
        <v>A</v>
      </c>
      <c r="K1042" s="33" t="str">
        <f t="shared" si="53"/>
        <v>EXCELLENT</v>
      </c>
    </row>
    <row r="1043" spans="1:11" s="3" customFormat="1" ht="41.25" customHeight="1" x14ac:dyDescent="0.4">
      <c r="A1043" s="29" t="s">
        <v>15</v>
      </c>
      <c r="B1043" s="32">
        <v>5</v>
      </c>
      <c r="C1043" s="32">
        <v>6</v>
      </c>
      <c r="D1043" s="32">
        <v>20</v>
      </c>
      <c r="E1043" s="32">
        <v>17</v>
      </c>
      <c r="F1043" s="32">
        <v>26</v>
      </c>
      <c r="G1043" s="32">
        <f t="shared" si="51"/>
        <v>74</v>
      </c>
      <c r="H1043" s="38">
        <v>73</v>
      </c>
      <c r="I1043" s="32" t="s">
        <v>113</v>
      </c>
      <c r="J1043" s="32" t="str">
        <f t="shared" si="52"/>
        <v>A</v>
      </c>
      <c r="K1043" s="33" t="str">
        <f t="shared" si="53"/>
        <v>EXCELLENT</v>
      </c>
    </row>
    <row r="1044" spans="1:11" s="3" customFormat="1" ht="41.25" customHeight="1" x14ac:dyDescent="0.4">
      <c r="A1044" s="29" t="s">
        <v>16</v>
      </c>
      <c r="B1044" s="32">
        <v>7</v>
      </c>
      <c r="C1044" s="32">
        <v>8</v>
      </c>
      <c r="D1044" s="32">
        <v>20</v>
      </c>
      <c r="E1044" s="32">
        <v>12</v>
      </c>
      <c r="F1044" s="32">
        <v>28</v>
      </c>
      <c r="G1044" s="32">
        <f t="shared" si="51"/>
        <v>75</v>
      </c>
      <c r="H1044" s="38">
        <v>77</v>
      </c>
      <c r="I1044" s="32" t="s">
        <v>114</v>
      </c>
      <c r="J1044" s="32" t="str">
        <f t="shared" si="52"/>
        <v>A</v>
      </c>
      <c r="K1044" s="33" t="str">
        <f t="shared" si="53"/>
        <v>EXCELLENT</v>
      </c>
    </row>
    <row r="1045" spans="1:11" s="3" customFormat="1" ht="41.25" customHeight="1" x14ac:dyDescent="0.4">
      <c r="A1045" s="29" t="s">
        <v>17</v>
      </c>
      <c r="B1045" s="32">
        <v>8</v>
      </c>
      <c r="C1045" s="32">
        <v>8</v>
      </c>
      <c r="D1045" s="32">
        <v>15</v>
      </c>
      <c r="E1045" s="32">
        <v>15</v>
      </c>
      <c r="F1045" s="32">
        <v>30</v>
      </c>
      <c r="G1045" s="32">
        <f t="shared" si="51"/>
        <v>76</v>
      </c>
      <c r="H1045" s="38">
        <v>79.5</v>
      </c>
      <c r="I1045" s="32" t="s">
        <v>114</v>
      </c>
      <c r="J1045" s="32" t="str">
        <f t="shared" si="52"/>
        <v>A</v>
      </c>
      <c r="K1045" s="33" t="str">
        <f t="shared" si="53"/>
        <v>EXCELLENT</v>
      </c>
    </row>
    <row r="1046" spans="1:11" s="3" customFormat="1" ht="41.25" customHeight="1" x14ac:dyDescent="0.4">
      <c r="A1046" s="29" t="s">
        <v>18</v>
      </c>
      <c r="B1046" s="32">
        <v>10</v>
      </c>
      <c r="C1046" s="32">
        <v>10</v>
      </c>
      <c r="D1046" s="32">
        <v>8</v>
      </c>
      <c r="E1046" s="32">
        <v>18</v>
      </c>
      <c r="F1046" s="32">
        <v>22</v>
      </c>
      <c r="G1046" s="32">
        <f t="shared" si="51"/>
        <v>68</v>
      </c>
      <c r="H1046" s="38">
        <v>82</v>
      </c>
      <c r="I1046" s="32" t="s">
        <v>114</v>
      </c>
      <c r="J1046" s="32" t="str">
        <f t="shared" si="52"/>
        <v>B</v>
      </c>
      <c r="K1046" s="33" t="str">
        <f t="shared" si="53"/>
        <v>V.GOOD</v>
      </c>
    </row>
    <row r="1047" spans="1:11" s="3" customFormat="1" ht="41.25" customHeight="1" x14ac:dyDescent="0.4">
      <c r="A1047" s="29" t="s">
        <v>19</v>
      </c>
      <c r="B1047" s="32">
        <v>10</v>
      </c>
      <c r="C1047" s="32">
        <v>10</v>
      </c>
      <c r="D1047" s="32">
        <v>7</v>
      </c>
      <c r="E1047" s="32">
        <v>8</v>
      </c>
      <c r="F1047" s="32">
        <v>33</v>
      </c>
      <c r="G1047" s="32">
        <f t="shared" si="51"/>
        <v>68</v>
      </c>
      <c r="H1047" s="38">
        <v>67.5</v>
      </c>
      <c r="I1047" s="32" t="s">
        <v>113</v>
      </c>
      <c r="J1047" s="32" t="str">
        <f t="shared" si="52"/>
        <v>B</v>
      </c>
      <c r="K1047" s="33" t="str">
        <f t="shared" si="53"/>
        <v>V.GOOD</v>
      </c>
    </row>
    <row r="1048" spans="1:11" s="3" customFormat="1" ht="41.25" customHeight="1" x14ac:dyDescent="0.4">
      <c r="A1048" s="29" t="s">
        <v>20</v>
      </c>
      <c r="B1048" s="32">
        <v>10</v>
      </c>
      <c r="C1048" s="32">
        <v>10</v>
      </c>
      <c r="D1048" s="32">
        <v>13</v>
      </c>
      <c r="E1048" s="32">
        <v>15</v>
      </c>
      <c r="F1048" s="32">
        <v>24</v>
      </c>
      <c r="G1048" s="32">
        <f t="shared" si="51"/>
        <v>72</v>
      </c>
      <c r="H1048" s="38">
        <v>80.5</v>
      </c>
      <c r="I1048" s="32" t="s">
        <v>114</v>
      </c>
      <c r="J1048" s="32" t="str">
        <f t="shared" si="52"/>
        <v>A</v>
      </c>
      <c r="K1048" s="33" t="str">
        <f t="shared" si="53"/>
        <v>EXCELLENT</v>
      </c>
    </row>
    <row r="1049" spans="1:11" s="3" customFormat="1" ht="41.25" customHeight="1" x14ac:dyDescent="0.4">
      <c r="A1049" s="4"/>
      <c r="B1049" s="32"/>
      <c r="C1049" s="32"/>
      <c r="D1049" s="32"/>
      <c r="E1049" s="32"/>
      <c r="F1049" s="32"/>
      <c r="G1049" s="24"/>
      <c r="H1049" s="32"/>
      <c r="I1049" s="32"/>
      <c r="J1049" s="24"/>
      <c r="K1049" s="34"/>
    </row>
    <row r="1050" spans="1:11" s="3" customFormat="1" ht="41.25" customHeight="1" x14ac:dyDescent="0.4">
      <c r="A1050" s="4"/>
      <c r="B1050" s="32"/>
      <c r="C1050" s="32"/>
      <c r="D1050" s="32"/>
      <c r="E1050" s="32"/>
      <c r="F1050" s="32"/>
      <c r="G1050" s="24"/>
      <c r="H1050" s="32"/>
      <c r="I1050" s="32"/>
      <c r="J1050" s="24"/>
      <c r="K1050" s="34"/>
    </row>
    <row r="1051" spans="1:11" s="3" customFormat="1" ht="31.5" customHeight="1" x14ac:dyDescent="0.35">
      <c r="A1051" s="5"/>
    </row>
    <row r="1052" spans="1:11" s="3" customFormat="1" ht="31.5" customHeight="1" x14ac:dyDescent="0.45">
      <c r="A1052" s="53" t="s">
        <v>58</v>
      </c>
      <c r="B1052" s="35">
        <f>SUM(G1032:G1048)</f>
        <v>1251</v>
      </c>
      <c r="C1052" s="21"/>
      <c r="D1052" s="21"/>
      <c r="E1052" s="36"/>
      <c r="F1052" s="62" t="s">
        <v>49</v>
      </c>
      <c r="G1052" s="62"/>
      <c r="H1052" s="63">
        <f>B1052</f>
        <v>1251</v>
      </c>
      <c r="I1052" s="63"/>
      <c r="J1052" s="64" t="s">
        <v>50</v>
      </c>
      <c r="K1052" s="65">
        <f>H1052/17</f>
        <v>73.588235294117652</v>
      </c>
    </row>
    <row r="1053" spans="1:11" s="3" customFormat="1" ht="31.5" customHeight="1" x14ac:dyDescent="0.45">
      <c r="A1053" s="36"/>
      <c r="B1053" s="21"/>
      <c r="C1053" s="21"/>
      <c r="D1053" s="21"/>
      <c r="E1053" s="36"/>
      <c r="F1053" s="36"/>
      <c r="G1053" s="36"/>
      <c r="H1053" s="62">
        <v>17</v>
      </c>
      <c r="I1053" s="62"/>
      <c r="J1053" s="64"/>
      <c r="K1053" s="65"/>
    </row>
    <row r="1054" spans="1:11" s="3" customFormat="1" ht="31.5" customHeight="1" x14ac:dyDescent="0.35">
      <c r="A1054" s="5"/>
      <c r="E1054" s="5"/>
      <c r="F1054" s="5"/>
      <c r="G1054" s="5"/>
      <c r="H1054" s="7"/>
      <c r="I1054" s="7"/>
      <c r="J1054" s="11"/>
      <c r="K1054" s="12"/>
    </row>
    <row r="1055" spans="1:11" s="3" customFormat="1" ht="33.75" customHeight="1" x14ac:dyDescent="0.35">
      <c r="A1055" s="5"/>
      <c r="D1055" s="66" t="s">
        <v>30</v>
      </c>
      <c r="E1055" s="66"/>
      <c r="F1055" s="66"/>
      <c r="G1055" s="66"/>
      <c r="H1055" s="66"/>
    </row>
    <row r="1056" spans="1:11" s="3" customFormat="1" ht="33.75" customHeight="1" x14ac:dyDescent="0.35">
      <c r="A1056" s="59" t="s">
        <v>31</v>
      </c>
      <c r="B1056" s="60"/>
      <c r="C1056" s="61"/>
      <c r="D1056" s="40" t="s">
        <v>44</v>
      </c>
      <c r="E1056" s="40" t="s">
        <v>45</v>
      </c>
      <c r="F1056" s="40" t="s">
        <v>46</v>
      </c>
      <c r="G1056" s="40" t="s">
        <v>47</v>
      </c>
      <c r="H1056" s="40" t="s">
        <v>48</v>
      </c>
      <c r="I1056" s="8"/>
      <c r="J1056" s="10" t="s">
        <v>51</v>
      </c>
      <c r="K1056" s="5"/>
    </row>
    <row r="1057" spans="1:11" s="3" customFormat="1" ht="33.75" customHeight="1" x14ac:dyDescent="0.35">
      <c r="A1057" s="58" t="s">
        <v>32</v>
      </c>
      <c r="B1057" s="58"/>
      <c r="C1057" s="58"/>
      <c r="D1057" s="43" t="s">
        <v>125</v>
      </c>
      <c r="E1057" s="6"/>
      <c r="F1057" s="6"/>
      <c r="G1057" s="6"/>
      <c r="H1057" s="6"/>
      <c r="I1057" s="8"/>
      <c r="J1057" s="5" t="s">
        <v>52</v>
      </c>
      <c r="K1057" s="5"/>
    </row>
    <row r="1058" spans="1:11" s="3" customFormat="1" ht="33.75" customHeight="1" x14ac:dyDescent="0.35">
      <c r="A1058" s="58" t="s">
        <v>33</v>
      </c>
      <c r="B1058" s="58"/>
      <c r="C1058" s="58"/>
      <c r="D1058" s="43" t="s">
        <v>125</v>
      </c>
      <c r="E1058" s="6"/>
      <c r="F1058" s="6"/>
      <c r="G1058" s="6"/>
      <c r="H1058" s="6"/>
      <c r="I1058" s="8"/>
      <c r="J1058" s="5" t="s">
        <v>53</v>
      </c>
      <c r="K1058" s="5"/>
    </row>
    <row r="1059" spans="1:11" s="3" customFormat="1" ht="33.75" customHeight="1" x14ac:dyDescent="0.35">
      <c r="A1059" s="58" t="s">
        <v>34</v>
      </c>
      <c r="B1059" s="58"/>
      <c r="C1059" s="58"/>
      <c r="D1059" s="43" t="s">
        <v>125</v>
      </c>
      <c r="E1059" s="6"/>
      <c r="F1059" s="6"/>
      <c r="G1059" s="6"/>
      <c r="H1059" s="6"/>
      <c r="I1059" s="8"/>
      <c r="J1059" s="5" t="s">
        <v>54</v>
      </c>
      <c r="K1059" s="5"/>
    </row>
    <row r="1060" spans="1:11" s="3" customFormat="1" ht="33.75" customHeight="1" x14ac:dyDescent="0.35">
      <c r="A1060" s="58" t="s">
        <v>35</v>
      </c>
      <c r="B1060" s="58"/>
      <c r="C1060" s="58"/>
      <c r="D1060" s="43" t="s">
        <v>125</v>
      </c>
      <c r="E1060" s="6"/>
      <c r="F1060" s="6"/>
      <c r="G1060" s="6"/>
      <c r="H1060" s="6"/>
      <c r="I1060" s="8"/>
      <c r="J1060" s="5" t="s">
        <v>55</v>
      </c>
      <c r="K1060" s="5"/>
    </row>
    <row r="1061" spans="1:11" s="3" customFormat="1" ht="33.75" customHeight="1" x14ac:dyDescent="0.35">
      <c r="A1061" s="58" t="s">
        <v>36</v>
      </c>
      <c r="B1061" s="58"/>
      <c r="C1061" s="58"/>
      <c r="D1061" s="43" t="s">
        <v>125</v>
      </c>
      <c r="E1061" s="6"/>
      <c r="F1061" s="6"/>
      <c r="G1061" s="6"/>
      <c r="H1061" s="6"/>
      <c r="I1061" s="8"/>
      <c r="J1061" s="5" t="s">
        <v>56</v>
      </c>
      <c r="K1061" s="5"/>
    </row>
    <row r="1062" spans="1:11" s="3" customFormat="1" ht="33.75" customHeight="1" x14ac:dyDescent="0.35">
      <c r="A1062" s="58" t="s">
        <v>37</v>
      </c>
      <c r="B1062" s="58"/>
      <c r="C1062" s="58"/>
      <c r="D1062" s="43"/>
      <c r="E1062" s="43"/>
      <c r="F1062" s="43" t="s">
        <v>125</v>
      </c>
      <c r="G1062" s="6"/>
      <c r="H1062" s="6"/>
      <c r="I1062" s="8"/>
      <c r="J1062" s="5" t="s">
        <v>57</v>
      </c>
      <c r="K1062" s="5"/>
    </row>
    <row r="1063" spans="1:11" s="3" customFormat="1" ht="33.75" customHeight="1" x14ac:dyDescent="0.35">
      <c r="A1063" s="58" t="s">
        <v>38</v>
      </c>
      <c r="B1063" s="58"/>
      <c r="C1063" s="58"/>
      <c r="D1063" s="43" t="s">
        <v>125</v>
      </c>
      <c r="E1063" s="6"/>
      <c r="F1063" s="6"/>
      <c r="G1063" s="6"/>
      <c r="H1063" s="6"/>
      <c r="I1063" s="8"/>
    </row>
    <row r="1064" spans="1:11" s="3" customFormat="1" ht="33.75" customHeight="1" x14ac:dyDescent="0.35">
      <c r="A1064" s="58" t="s">
        <v>39</v>
      </c>
      <c r="B1064" s="58"/>
      <c r="C1064" s="58"/>
      <c r="D1064" s="43"/>
      <c r="E1064" s="43" t="s">
        <v>125</v>
      </c>
      <c r="F1064" s="6"/>
      <c r="G1064" s="6"/>
      <c r="H1064" s="6"/>
      <c r="I1064" s="8"/>
    </row>
    <row r="1065" spans="1:11" s="3" customFormat="1" ht="33.75" customHeight="1" x14ac:dyDescent="0.35">
      <c r="A1065" s="58" t="s">
        <v>40</v>
      </c>
      <c r="B1065" s="58"/>
      <c r="C1065" s="58"/>
      <c r="D1065" s="43"/>
      <c r="E1065" s="43" t="s">
        <v>125</v>
      </c>
      <c r="F1065" s="6"/>
      <c r="G1065" s="6"/>
      <c r="H1065" s="6"/>
      <c r="I1065" s="8"/>
    </row>
    <row r="1066" spans="1:11" s="3" customFormat="1" ht="33.75" customHeight="1" x14ac:dyDescent="0.35">
      <c r="A1066" s="58" t="s">
        <v>41</v>
      </c>
      <c r="B1066" s="58"/>
      <c r="C1066" s="58"/>
      <c r="D1066" s="43" t="s">
        <v>125</v>
      </c>
      <c r="E1066" s="6"/>
      <c r="F1066" s="6"/>
      <c r="G1066" s="6"/>
      <c r="H1066" s="6"/>
      <c r="I1066" s="8"/>
    </row>
    <row r="1067" spans="1:11" s="3" customFormat="1" ht="33.75" customHeight="1" x14ac:dyDescent="0.35">
      <c r="A1067" s="58" t="s">
        <v>42</v>
      </c>
      <c r="B1067" s="58"/>
      <c r="C1067" s="58"/>
      <c r="D1067" s="43"/>
      <c r="E1067" s="43" t="s">
        <v>125</v>
      </c>
      <c r="F1067" s="6"/>
      <c r="G1067" s="6"/>
      <c r="H1067" s="6"/>
      <c r="I1067" s="8"/>
    </row>
    <row r="1068" spans="1:11" s="3" customFormat="1" ht="33.75" customHeight="1" x14ac:dyDescent="0.35">
      <c r="A1068" s="58" t="s">
        <v>43</v>
      </c>
      <c r="B1068" s="58"/>
      <c r="C1068" s="58"/>
      <c r="D1068" s="43" t="s">
        <v>125</v>
      </c>
      <c r="E1068" s="6"/>
      <c r="F1068" s="6"/>
      <c r="G1068" s="6"/>
      <c r="H1068" s="6"/>
      <c r="I1068" s="8"/>
    </row>
    <row r="1069" spans="1:11" ht="50.25" customHeight="1" x14ac:dyDescent="0.25"/>
    <row r="1070" spans="1:11" s="14" customFormat="1" ht="31.5" customHeight="1" x14ac:dyDescent="0.4">
      <c r="A1070" s="16" t="s">
        <v>78</v>
      </c>
      <c r="B1070" s="16"/>
      <c r="C1070" s="71" t="s">
        <v>129</v>
      </c>
      <c r="D1070" s="71"/>
      <c r="E1070" s="71"/>
      <c r="F1070" s="71"/>
      <c r="G1070" s="71"/>
      <c r="H1070" s="71"/>
      <c r="I1070" s="71"/>
      <c r="J1070" s="71"/>
      <c r="K1070" s="15"/>
    </row>
    <row r="1071" spans="1:11" s="14" customFormat="1" ht="42.75" customHeight="1" x14ac:dyDescent="0.4">
      <c r="A1071" s="16" t="s">
        <v>80</v>
      </c>
      <c r="B1071" s="16"/>
      <c r="C1071" s="72" t="s">
        <v>109</v>
      </c>
      <c r="D1071" s="72"/>
      <c r="E1071" s="72"/>
      <c r="F1071" s="72"/>
      <c r="G1071" s="72"/>
      <c r="H1071" s="72"/>
      <c r="I1071" s="15"/>
      <c r="J1071" s="15"/>
      <c r="K1071" s="15"/>
    </row>
    <row r="1072" spans="1:11" s="14" customFormat="1" ht="31.5" customHeight="1" x14ac:dyDescent="0.4">
      <c r="A1072" s="16"/>
      <c r="B1072" s="16"/>
      <c r="C1072" s="17"/>
      <c r="D1072" s="17"/>
      <c r="E1072" s="17"/>
      <c r="F1072" s="17"/>
      <c r="G1072" s="17"/>
      <c r="H1072" s="17"/>
      <c r="I1072" s="15"/>
      <c r="J1072" s="15"/>
      <c r="K1072" s="15"/>
    </row>
    <row r="1073" spans="1:11" s="14" customFormat="1" ht="31.5" customHeight="1" x14ac:dyDescent="0.4">
      <c r="A1073" s="16" t="s">
        <v>81</v>
      </c>
      <c r="B1073" s="16"/>
      <c r="C1073" s="71" t="s">
        <v>79</v>
      </c>
      <c r="D1073" s="71"/>
      <c r="E1073" s="71"/>
      <c r="F1073" s="71"/>
      <c r="G1073" s="71"/>
      <c r="H1073" s="71"/>
      <c r="I1073" s="71"/>
      <c r="J1073" s="71"/>
      <c r="K1073" s="15"/>
    </row>
    <row r="1074" spans="1:11" s="14" customFormat="1" ht="46.5" customHeight="1" x14ac:dyDescent="0.4">
      <c r="A1074" s="16" t="s">
        <v>80</v>
      </c>
      <c r="B1074" s="16"/>
      <c r="C1074" s="72" t="s">
        <v>109</v>
      </c>
      <c r="D1074" s="72"/>
      <c r="E1074" s="72"/>
      <c r="F1074" s="72"/>
      <c r="G1074" s="72"/>
      <c r="H1074" s="72"/>
      <c r="I1074" s="15"/>
      <c r="J1074" s="15"/>
      <c r="K1074" s="15"/>
    </row>
    <row r="1076" spans="1:11" ht="66" customHeight="1" x14ac:dyDescent="0.25">
      <c r="A1076" s="91" t="s">
        <v>0</v>
      </c>
      <c r="B1076" s="91"/>
      <c r="C1076" s="91"/>
      <c r="D1076" s="91"/>
      <c r="E1076" s="91"/>
      <c r="F1076" s="91"/>
      <c r="G1076" s="91"/>
      <c r="H1076" s="91"/>
      <c r="I1076" s="91"/>
      <c r="J1076" s="91"/>
      <c r="K1076" s="91"/>
    </row>
    <row r="1077" spans="1:11" ht="27.75" customHeight="1" x14ac:dyDescent="0.3">
      <c r="A1077" s="88" t="s">
        <v>1</v>
      </c>
      <c r="B1077" s="88"/>
      <c r="C1077" s="88"/>
      <c r="D1077" s="88"/>
      <c r="E1077" s="88"/>
      <c r="F1077" s="88"/>
      <c r="G1077" s="88"/>
      <c r="H1077" s="88"/>
      <c r="I1077" s="88"/>
      <c r="J1077" s="88"/>
      <c r="K1077" s="88"/>
    </row>
    <row r="1078" spans="1:11" ht="46.5" customHeight="1" x14ac:dyDescent="0.25">
      <c r="A1078" s="89" t="s">
        <v>2</v>
      </c>
      <c r="B1078" s="89"/>
      <c r="C1078" s="89"/>
      <c r="D1078" s="89"/>
      <c r="E1078" s="89"/>
      <c r="F1078" s="89"/>
      <c r="G1078" s="89"/>
      <c r="H1078" s="89"/>
      <c r="I1078" s="89"/>
      <c r="J1078" s="89"/>
      <c r="K1078" s="89"/>
    </row>
    <row r="1079" spans="1:11" ht="39" customHeight="1" x14ac:dyDescent="0.55000000000000004">
      <c r="A1079" s="90" t="s">
        <v>3</v>
      </c>
      <c r="B1079" s="90"/>
      <c r="C1079" s="90"/>
      <c r="D1079" s="90"/>
      <c r="E1079" s="90"/>
      <c r="F1079" s="90"/>
      <c r="G1079" s="90"/>
      <c r="H1079" s="90"/>
      <c r="I1079" s="90"/>
      <c r="J1079" s="90"/>
      <c r="K1079" s="90"/>
    </row>
    <row r="1080" spans="1:11" ht="31.5" customHeight="1" x14ac:dyDescent="0.25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</row>
    <row r="1081" spans="1:11" s="19" customFormat="1" ht="31.5" customHeight="1" x14ac:dyDescent="0.4">
      <c r="A1081" s="18" t="s">
        <v>60</v>
      </c>
      <c r="B1081" s="75" t="s">
        <v>112</v>
      </c>
      <c r="C1081" s="75"/>
      <c r="D1081" s="75"/>
      <c r="E1081" s="75"/>
      <c r="F1081" s="75"/>
      <c r="G1081" s="18" t="s">
        <v>59</v>
      </c>
      <c r="H1081" s="44" t="s">
        <v>88</v>
      </c>
      <c r="I1081" s="18" t="s">
        <v>75</v>
      </c>
      <c r="J1081" s="75" t="s">
        <v>111</v>
      </c>
      <c r="K1081" s="75"/>
    </row>
    <row r="1082" spans="1:11" s="19" customFormat="1" ht="31.5" customHeight="1" x14ac:dyDescent="0.4">
      <c r="A1082" s="18" t="s">
        <v>61</v>
      </c>
      <c r="B1082" s="75"/>
      <c r="C1082" s="75"/>
      <c r="D1082" s="18" t="s">
        <v>68</v>
      </c>
      <c r="E1082" s="75"/>
      <c r="F1082" s="75"/>
      <c r="G1082" s="75"/>
      <c r="H1082" s="75"/>
      <c r="I1082" s="18" t="s">
        <v>69</v>
      </c>
      <c r="J1082" s="75" t="s">
        <v>91</v>
      </c>
      <c r="K1082" s="75"/>
    </row>
    <row r="1083" spans="1:11" s="19" customFormat="1" ht="35.25" customHeight="1" x14ac:dyDescent="0.4">
      <c r="A1083" s="18" t="s">
        <v>63</v>
      </c>
      <c r="B1083" s="44" t="s">
        <v>64</v>
      </c>
      <c r="C1083" s="44"/>
      <c r="D1083" s="44"/>
      <c r="E1083" s="52"/>
      <c r="F1083" s="18" t="s">
        <v>62</v>
      </c>
      <c r="H1083" s="44">
        <v>2</v>
      </c>
      <c r="I1083" s="18" t="s">
        <v>70</v>
      </c>
      <c r="J1083" s="75"/>
      <c r="K1083" s="75"/>
    </row>
    <row r="1084" spans="1:11" s="19" customFormat="1" ht="39" customHeight="1" x14ac:dyDescent="0.4">
      <c r="A1084" s="18" t="s">
        <v>71</v>
      </c>
      <c r="B1084" s="20" t="s">
        <v>86</v>
      </c>
      <c r="C1084" s="20"/>
      <c r="D1084" s="20"/>
      <c r="E1084" s="20"/>
      <c r="F1084" s="18" t="s">
        <v>73</v>
      </c>
      <c r="G1084" s="18"/>
      <c r="H1084" s="23" t="s">
        <v>87</v>
      </c>
      <c r="I1084" s="20"/>
      <c r="J1084" s="20"/>
      <c r="K1084" s="20"/>
    </row>
    <row r="1085" spans="1:11" s="19" customFormat="1" ht="39.75" customHeight="1" x14ac:dyDescent="0.4">
      <c r="A1085" s="18" t="s">
        <v>72</v>
      </c>
      <c r="B1085" s="20"/>
      <c r="C1085" s="76"/>
      <c r="D1085" s="76"/>
      <c r="E1085" s="76"/>
      <c r="F1085" s="18" t="s">
        <v>74</v>
      </c>
      <c r="G1085" s="18"/>
      <c r="H1085" s="77"/>
      <c r="I1085" s="77"/>
      <c r="J1085" s="77"/>
      <c r="K1085" s="77"/>
    </row>
    <row r="1086" spans="1:11" s="19" customFormat="1" ht="21" customHeight="1" x14ac:dyDescent="0.4">
      <c r="A1086" s="18"/>
      <c r="B1086" s="20"/>
      <c r="C1086" s="48"/>
      <c r="D1086" s="48"/>
      <c r="E1086" s="48"/>
      <c r="F1086" s="18"/>
      <c r="G1086" s="18"/>
      <c r="H1086" s="49"/>
      <c r="I1086" s="49"/>
      <c r="J1086" s="49"/>
      <c r="K1086" s="49"/>
    </row>
    <row r="1087" spans="1:11" s="13" customFormat="1" ht="36.75" customHeight="1" x14ac:dyDescent="0.45">
      <c r="A1087" s="14"/>
      <c r="B1087" s="57" t="s">
        <v>5</v>
      </c>
      <c r="C1087" s="57"/>
      <c r="D1087" s="57"/>
      <c r="E1087" s="57"/>
      <c r="F1087" s="57"/>
      <c r="G1087" s="57"/>
      <c r="H1087" s="57"/>
      <c r="I1087" s="57"/>
      <c r="J1087" s="57"/>
      <c r="K1087" s="57"/>
    </row>
    <row r="1088" spans="1:11" s="13" customFormat="1" ht="31.5" customHeight="1" x14ac:dyDescent="0.4">
      <c r="B1088" s="67" t="s">
        <v>22</v>
      </c>
      <c r="C1088" s="78"/>
      <c r="D1088" s="78"/>
      <c r="E1088" s="78"/>
      <c r="F1088" s="46" t="s">
        <v>24</v>
      </c>
      <c r="G1088" s="79" t="s">
        <v>25</v>
      </c>
      <c r="H1088" s="81" t="s">
        <v>27</v>
      </c>
      <c r="I1088" s="84" t="s">
        <v>66</v>
      </c>
      <c r="J1088" s="85"/>
      <c r="K1088" s="85" t="s">
        <v>29</v>
      </c>
    </row>
    <row r="1089" spans="1:11" s="13" customFormat="1" ht="31.5" customHeight="1" x14ac:dyDescent="0.4">
      <c r="B1089" s="67" t="s">
        <v>76</v>
      </c>
      <c r="C1089" s="68"/>
      <c r="D1089" s="25" t="s">
        <v>77</v>
      </c>
      <c r="E1089" s="26" t="s">
        <v>77</v>
      </c>
      <c r="F1089" s="27" t="s">
        <v>23</v>
      </c>
      <c r="G1089" s="80"/>
      <c r="H1089" s="82"/>
      <c r="I1089" s="84"/>
      <c r="J1089" s="86"/>
      <c r="K1089" s="86"/>
    </row>
    <row r="1090" spans="1:11" s="13" customFormat="1" ht="31.5" customHeight="1" x14ac:dyDescent="0.4">
      <c r="B1090" s="69">
        <v>0.1</v>
      </c>
      <c r="C1090" s="69">
        <v>0.1</v>
      </c>
      <c r="D1090" s="69">
        <v>0.2</v>
      </c>
      <c r="E1090" s="69">
        <v>0.2</v>
      </c>
      <c r="F1090" s="73">
        <v>0.4</v>
      </c>
      <c r="G1090" s="50" t="s">
        <v>26</v>
      </c>
      <c r="H1090" s="83"/>
      <c r="I1090" s="79"/>
      <c r="J1090" s="86"/>
      <c r="K1090" s="86"/>
    </row>
    <row r="1091" spans="1:11" s="13" customFormat="1" ht="31.5" customHeight="1" x14ac:dyDescent="0.4">
      <c r="A1091" s="22" t="s">
        <v>4</v>
      </c>
      <c r="B1091" s="70"/>
      <c r="C1091" s="70"/>
      <c r="D1091" s="70"/>
      <c r="E1091" s="70"/>
      <c r="F1091" s="74"/>
      <c r="G1091" s="28">
        <v>1</v>
      </c>
      <c r="H1091" s="27" t="s">
        <v>28</v>
      </c>
      <c r="I1091" s="41" t="s">
        <v>65</v>
      </c>
      <c r="J1091" s="45" t="s">
        <v>67</v>
      </c>
      <c r="K1091" s="87"/>
    </row>
    <row r="1092" spans="1:11" s="3" customFormat="1" ht="41.25" customHeight="1" x14ac:dyDescent="0.4">
      <c r="A1092" s="29" t="s">
        <v>6</v>
      </c>
      <c r="B1092" s="32">
        <v>8</v>
      </c>
      <c r="C1092" s="32">
        <v>10</v>
      </c>
      <c r="D1092" s="32">
        <v>17</v>
      </c>
      <c r="E1092" s="32">
        <v>17</v>
      </c>
      <c r="F1092" s="32">
        <v>29</v>
      </c>
      <c r="G1092" s="30">
        <f t="shared" ref="G1092:G1108" si="54">SUM(B1092:F1092)</f>
        <v>81</v>
      </c>
      <c r="H1092" s="37">
        <v>76</v>
      </c>
      <c r="I1092" s="30" t="s">
        <v>113</v>
      </c>
      <c r="J1092" s="32" t="str">
        <f>IF(G1092&gt;=70,"A",IF(G1092&gt;=60,"B",IF(G1092&gt;=50,"C",IF(G1092&gt;=45,"D",IF(G1092&gt;=40,"E",IF(G1092&lt;=39,"F"))))))</f>
        <v>A</v>
      </c>
      <c r="K1092" s="33" t="str">
        <f>IF(G1092&gt;=70,"EXCELLENT",IF(G1092&gt;=60,"V.GOOD",IF(G1092&gt;=50,"GOOD",IF(G1092&gt;=45,"PASS",IF(G1092&gt;=40,"FAIR",IF(G1092&lt;=39,"FAIL"))))))</f>
        <v>EXCELLENT</v>
      </c>
    </row>
    <row r="1093" spans="1:11" s="3" customFormat="1" ht="41.25" customHeight="1" x14ac:dyDescent="0.4">
      <c r="A1093" s="29" t="s">
        <v>7</v>
      </c>
      <c r="B1093" s="32">
        <v>10</v>
      </c>
      <c r="C1093" s="32">
        <v>8</v>
      </c>
      <c r="D1093" s="32">
        <v>13</v>
      </c>
      <c r="E1093" s="32">
        <v>17</v>
      </c>
      <c r="F1093" s="32">
        <v>27</v>
      </c>
      <c r="G1093" s="32">
        <f t="shared" si="54"/>
        <v>75</v>
      </c>
      <c r="H1093" s="38">
        <v>75.5</v>
      </c>
      <c r="I1093" s="32" t="s">
        <v>114</v>
      </c>
      <c r="J1093" s="32" t="str">
        <f t="shared" ref="J1093:J1108" si="55">IF(G1093&gt;=70,"A",IF(G1093&gt;=60,"B",IF(G1093&gt;=50,"C",IF(G1093&gt;=45,"D",IF(G1093&gt;=40,"E",IF(G1093&lt;=39,"F"))))))</f>
        <v>A</v>
      </c>
      <c r="K1093" s="33" t="str">
        <f t="shared" ref="K1093:K1108" si="56">IF(G1093&gt;=70,"EXCELLENT",IF(G1093&gt;=60,"V.GOOD",IF(G1093&gt;=50,"GOOD",IF(G1093&gt;=45,"PASS",IF(G1093&gt;=40,"FAIR",IF(G1093&lt;=39,"FAIL"))))))</f>
        <v>EXCELLENT</v>
      </c>
    </row>
    <row r="1094" spans="1:11" s="3" customFormat="1" ht="41.25" customHeight="1" x14ac:dyDescent="0.4">
      <c r="A1094" s="29" t="s">
        <v>8</v>
      </c>
      <c r="B1094" s="32">
        <v>6</v>
      </c>
      <c r="C1094" s="32">
        <v>6</v>
      </c>
      <c r="D1094" s="32">
        <v>12</v>
      </c>
      <c r="E1094" s="32">
        <v>14</v>
      </c>
      <c r="F1094" s="32">
        <v>26</v>
      </c>
      <c r="G1094" s="32">
        <f t="shared" si="54"/>
        <v>64</v>
      </c>
      <c r="H1094" s="38">
        <v>63.5</v>
      </c>
      <c r="I1094" s="32" t="s">
        <v>113</v>
      </c>
      <c r="J1094" s="32" t="str">
        <f t="shared" si="55"/>
        <v>B</v>
      </c>
      <c r="K1094" s="33" t="str">
        <f t="shared" si="56"/>
        <v>V.GOOD</v>
      </c>
    </row>
    <row r="1095" spans="1:11" s="3" customFormat="1" ht="41.25" customHeight="1" x14ac:dyDescent="0.4">
      <c r="A1095" s="29" t="s">
        <v>13</v>
      </c>
      <c r="B1095" s="32">
        <v>10</v>
      </c>
      <c r="C1095" s="32">
        <v>10</v>
      </c>
      <c r="D1095" s="32">
        <v>16</v>
      </c>
      <c r="E1095" s="32">
        <v>17</v>
      </c>
      <c r="F1095" s="32">
        <v>20</v>
      </c>
      <c r="G1095" s="32">
        <f t="shared" si="54"/>
        <v>73</v>
      </c>
      <c r="H1095" s="38">
        <v>74</v>
      </c>
      <c r="I1095" s="32" t="s">
        <v>114</v>
      </c>
      <c r="J1095" s="32" t="str">
        <f t="shared" si="55"/>
        <v>A</v>
      </c>
      <c r="K1095" s="33" t="str">
        <f t="shared" si="56"/>
        <v>EXCELLENT</v>
      </c>
    </row>
    <row r="1096" spans="1:11" s="3" customFormat="1" ht="41.25" customHeight="1" x14ac:dyDescent="0.4">
      <c r="A1096" s="29" t="s">
        <v>9</v>
      </c>
      <c r="B1096" s="32">
        <v>10</v>
      </c>
      <c r="C1096" s="32">
        <v>10</v>
      </c>
      <c r="D1096" s="32">
        <v>17</v>
      </c>
      <c r="E1096" s="32">
        <v>18</v>
      </c>
      <c r="F1096" s="32">
        <v>29</v>
      </c>
      <c r="G1096" s="32">
        <f t="shared" si="54"/>
        <v>84</v>
      </c>
      <c r="H1096" s="38">
        <v>84.5</v>
      </c>
      <c r="I1096" s="32" t="s">
        <v>114</v>
      </c>
      <c r="J1096" s="32" t="str">
        <f t="shared" si="55"/>
        <v>A</v>
      </c>
      <c r="K1096" s="33" t="str">
        <f t="shared" si="56"/>
        <v>EXCELLENT</v>
      </c>
    </row>
    <row r="1097" spans="1:11" s="3" customFormat="1" ht="41.25" customHeight="1" x14ac:dyDescent="0.4">
      <c r="A1097" s="29" t="s">
        <v>82</v>
      </c>
      <c r="B1097" s="32">
        <v>6</v>
      </c>
      <c r="C1097" s="32">
        <v>7</v>
      </c>
      <c r="D1097" s="32">
        <v>15</v>
      </c>
      <c r="E1097" s="32">
        <v>14</v>
      </c>
      <c r="F1097" s="32">
        <v>30</v>
      </c>
      <c r="G1097" s="32">
        <f t="shared" si="54"/>
        <v>72</v>
      </c>
      <c r="H1097" s="38">
        <v>72</v>
      </c>
      <c r="I1097" s="32" t="s">
        <v>113</v>
      </c>
      <c r="J1097" s="32" t="str">
        <f t="shared" si="55"/>
        <v>A</v>
      </c>
      <c r="K1097" s="33" t="str">
        <f t="shared" si="56"/>
        <v>EXCELLENT</v>
      </c>
    </row>
    <row r="1098" spans="1:11" s="3" customFormat="1" ht="41.25" customHeight="1" x14ac:dyDescent="0.4">
      <c r="A1098" s="29" t="s">
        <v>21</v>
      </c>
      <c r="B1098" s="32">
        <v>9</v>
      </c>
      <c r="C1098" s="32">
        <v>10</v>
      </c>
      <c r="D1098" s="32">
        <v>18</v>
      </c>
      <c r="E1098" s="32">
        <v>18</v>
      </c>
      <c r="F1098" s="32">
        <v>30</v>
      </c>
      <c r="G1098" s="32">
        <f t="shared" si="54"/>
        <v>85</v>
      </c>
      <c r="H1098" s="38">
        <v>82.5</v>
      </c>
      <c r="I1098" s="32" t="s">
        <v>113</v>
      </c>
      <c r="J1098" s="32" t="str">
        <f t="shared" si="55"/>
        <v>A</v>
      </c>
      <c r="K1098" s="33" t="str">
        <f t="shared" si="56"/>
        <v>EXCELLENT</v>
      </c>
    </row>
    <row r="1099" spans="1:11" s="3" customFormat="1" ht="41.25" customHeight="1" x14ac:dyDescent="0.4">
      <c r="A1099" s="29" t="s">
        <v>10</v>
      </c>
      <c r="B1099" s="32">
        <v>7</v>
      </c>
      <c r="C1099" s="32">
        <v>8</v>
      </c>
      <c r="D1099" s="32">
        <v>18</v>
      </c>
      <c r="E1099" s="32">
        <v>20</v>
      </c>
      <c r="F1099" s="32">
        <v>33</v>
      </c>
      <c r="G1099" s="32">
        <f t="shared" si="54"/>
        <v>86</v>
      </c>
      <c r="H1099" s="38">
        <v>81.5</v>
      </c>
      <c r="I1099" s="32" t="s">
        <v>113</v>
      </c>
      <c r="J1099" s="32" t="str">
        <f t="shared" si="55"/>
        <v>A</v>
      </c>
      <c r="K1099" s="33" t="str">
        <f t="shared" si="56"/>
        <v>EXCELLENT</v>
      </c>
    </row>
    <row r="1100" spans="1:11" s="3" customFormat="1" ht="41.25" customHeight="1" x14ac:dyDescent="0.4">
      <c r="A1100" s="29" t="s">
        <v>12</v>
      </c>
      <c r="B1100" s="32">
        <v>9</v>
      </c>
      <c r="C1100" s="32">
        <v>9</v>
      </c>
      <c r="D1100" s="32">
        <v>19</v>
      </c>
      <c r="E1100" s="32">
        <v>18</v>
      </c>
      <c r="F1100" s="32">
        <v>34</v>
      </c>
      <c r="G1100" s="32">
        <f t="shared" si="54"/>
        <v>89</v>
      </c>
      <c r="H1100" s="38">
        <v>83</v>
      </c>
      <c r="I1100" s="32" t="s">
        <v>113</v>
      </c>
      <c r="J1100" s="32" t="str">
        <f t="shared" si="55"/>
        <v>A</v>
      </c>
      <c r="K1100" s="33" t="str">
        <f t="shared" si="56"/>
        <v>EXCELLENT</v>
      </c>
    </row>
    <row r="1101" spans="1:11" s="3" customFormat="1" ht="41.25" customHeight="1" x14ac:dyDescent="0.4">
      <c r="A1101" s="29" t="s">
        <v>11</v>
      </c>
      <c r="B1101" s="32">
        <v>7</v>
      </c>
      <c r="C1101" s="32">
        <v>9</v>
      </c>
      <c r="D1101" s="32">
        <v>15</v>
      </c>
      <c r="E1101" s="32">
        <v>15</v>
      </c>
      <c r="F1101" s="32">
        <v>22</v>
      </c>
      <c r="G1101" s="32">
        <f t="shared" si="54"/>
        <v>68</v>
      </c>
      <c r="H1101" s="38">
        <v>68.5</v>
      </c>
      <c r="I1101" s="32" t="s">
        <v>114</v>
      </c>
      <c r="J1101" s="32" t="str">
        <f t="shared" si="55"/>
        <v>B</v>
      </c>
      <c r="K1101" s="33" t="str">
        <f t="shared" si="56"/>
        <v>V.GOOD</v>
      </c>
    </row>
    <row r="1102" spans="1:11" s="3" customFormat="1" ht="41.25" customHeight="1" x14ac:dyDescent="0.4">
      <c r="A1102" s="29" t="s">
        <v>14</v>
      </c>
      <c r="B1102" s="32">
        <v>9</v>
      </c>
      <c r="C1102" s="32">
        <v>10</v>
      </c>
      <c r="D1102" s="32">
        <v>16</v>
      </c>
      <c r="E1102" s="32">
        <v>17</v>
      </c>
      <c r="F1102" s="32">
        <v>26</v>
      </c>
      <c r="G1102" s="32">
        <f t="shared" si="54"/>
        <v>78</v>
      </c>
      <c r="H1102" s="38">
        <v>75.5</v>
      </c>
      <c r="I1102" s="32" t="s">
        <v>113</v>
      </c>
      <c r="J1102" s="32" t="str">
        <f t="shared" si="55"/>
        <v>A</v>
      </c>
      <c r="K1102" s="33" t="str">
        <f t="shared" si="56"/>
        <v>EXCELLENT</v>
      </c>
    </row>
    <row r="1103" spans="1:11" s="3" customFormat="1" ht="41.25" customHeight="1" x14ac:dyDescent="0.4">
      <c r="A1103" s="29" t="s">
        <v>15</v>
      </c>
      <c r="B1103" s="32">
        <v>6</v>
      </c>
      <c r="C1103" s="32">
        <v>5</v>
      </c>
      <c r="D1103" s="32">
        <v>20</v>
      </c>
      <c r="E1103" s="32">
        <v>12</v>
      </c>
      <c r="F1103" s="32">
        <v>29</v>
      </c>
      <c r="G1103" s="32">
        <f t="shared" si="54"/>
        <v>72</v>
      </c>
      <c r="H1103" s="38">
        <v>73</v>
      </c>
      <c r="I1103" s="32" t="s">
        <v>114</v>
      </c>
      <c r="J1103" s="32" t="str">
        <f t="shared" si="55"/>
        <v>A</v>
      </c>
      <c r="K1103" s="33" t="str">
        <f t="shared" si="56"/>
        <v>EXCELLENT</v>
      </c>
    </row>
    <row r="1104" spans="1:11" s="3" customFormat="1" ht="41.25" customHeight="1" x14ac:dyDescent="0.4">
      <c r="A1104" s="29" t="s">
        <v>16</v>
      </c>
      <c r="B1104" s="32">
        <v>8</v>
      </c>
      <c r="C1104" s="32">
        <v>8</v>
      </c>
      <c r="D1104" s="32">
        <v>18</v>
      </c>
      <c r="E1104" s="32">
        <v>18</v>
      </c>
      <c r="F1104" s="32">
        <v>26</v>
      </c>
      <c r="G1104" s="32">
        <f t="shared" si="54"/>
        <v>78</v>
      </c>
      <c r="H1104" s="38">
        <v>77</v>
      </c>
      <c r="I1104" s="32" t="s">
        <v>113</v>
      </c>
      <c r="J1104" s="32" t="str">
        <f t="shared" si="55"/>
        <v>A</v>
      </c>
      <c r="K1104" s="33" t="str">
        <f t="shared" si="56"/>
        <v>EXCELLENT</v>
      </c>
    </row>
    <row r="1105" spans="1:11" s="3" customFormat="1" ht="41.25" customHeight="1" x14ac:dyDescent="0.4">
      <c r="A1105" s="29" t="s">
        <v>17</v>
      </c>
      <c r="B1105" s="32">
        <v>7</v>
      </c>
      <c r="C1105" s="32">
        <v>8</v>
      </c>
      <c r="D1105" s="32">
        <v>17</v>
      </c>
      <c r="E1105" s="32">
        <v>17</v>
      </c>
      <c r="F1105" s="32">
        <v>34</v>
      </c>
      <c r="G1105" s="32">
        <f t="shared" si="54"/>
        <v>83</v>
      </c>
      <c r="H1105" s="38">
        <v>79.5</v>
      </c>
      <c r="I1105" s="32" t="s">
        <v>113</v>
      </c>
      <c r="J1105" s="32" t="str">
        <f t="shared" si="55"/>
        <v>A</v>
      </c>
      <c r="K1105" s="33" t="str">
        <f t="shared" si="56"/>
        <v>EXCELLENT</v>
      </c>
    </row>
    <row r="1106" spans="1:11" s="3" customFormat="1" ht="41.25" customHeight="1" x14ac:dyDescent="0.4">
      <c r="A1106" s="29" t="s">
        <v>18</v>
      </c>
      <c r="B1106" s="32">
        <v>10</v>
      </c>
      <c r="C1106" s="32">
        <v>10</v>
      </c>
      <c r="D1106" s="32">
        <v>18</v>
      </c>
      <c r="E1106" s="32">
        <v>20</v>
      </c>
      <c r="F1106" s="32">
        <v>38</v>
      </c>
      <c r="G1106" s="32">
        <f t="shared" si="54"/>
        <v>96</v>
      </c>
      <c r="H1106" s="38">
        <v>82</v>
      </c>
      <c r="I1106" s="32" t="s">
        <v>113</v>
      </c>
      <c r="J1106" s="32" t="str">
        <f t="shared" si="55"/>
        <v>A</v>
      </c>
      <c r="K1106" s="33" t="str">
        <f t="shared" si="56"/>
        <v>EXCELLENT</v>
      </c>
    </row>
    <row r="1107" spans="1:11" s="3" customFormat="1" ht="41.25" customHeight="1" x14ac:dyDescent="0.4">
      <c r="A1107" s="29" t="s">
        <v>19</v>
      </c>
      <c r="B1107" s="32">
        <v>10</v>
      </c>
      <c r="C1107" s="32">
        <v>10</v>
      </c>
      <c r="D1107" s="32">
        <v>7</v>
      </c>
      <c r="E1107" s="32">
        <v>7</v>
      </c>
      <c r="F1107" s="32">
        <v>33</v>
      </c>
      <c r="G1107" s="32">
        <f t="shared" si="54"/>
        <v>67</v>
      </c>
      <c r="H1107" s="38">
        <v>67.5</v>
      </c>
      <c r="I1107" s="32" t="s">
        <v>114</v>
      </c>
      <c r="J1107" s="32" t="str">
        <f t="shared" si="55"/>
        <v>B</v>
      </c>
      <c r="K1107" s="33" t="str">
        <f t="shared" si="56"/>
        <v>V.GOOD</v>
      </c>
    </row>
    <row r="1108" spans="1:11" s="3" customFormat="1" ht="41.25" customHeight="1" x14ac:dyDescent="0.4">
      <c r="A1108" s="29" t="s">
        <v>20</v>
      </c>
      <c r="B1108" s="32">
        <v>10</v>
      </c>
      <c r="C1108" s="32">
        <v>10</v>
      </c>
      <c r="D1108" s="32">
        <v>15</v>
      </c>
      <c r="E1108" s="32">
        <v>20</v>
      </c>
      <c r="F1108" s="32">
        <v>34</v>
      </c>
      <c r="G1108" s="32">
        <f t="shared" si="54"/>
        <v>89</v>
      </c>
      <c r="H1108" s="38">
        <v>80.5</v>
      </c>
      <c r="I1108" s="32" t="s">
        <v>113</v>
      </c>
      <c r="J1108" s="32" t="str">
        <f t="shared" si="55"/>
        <v>A</v>
      </c>
      <c r="K1108" s="33" t="str">
        <f t="shared" si="56"/>
        <v>EXCELLENT</v>
      </c>
    </row>
    <row r="1109" spans="1:11" s="3" customFormat="1" ht="41.25" customHeight="1" x14ac:dyDescent="0.4">
      <c r="A1109" s="4"/>
      <c r="B1109" s="32"/>
      <c r="C1109" s="32"/>
      <c r="D1109" s="32"/>
      <c r="E1109" s="32"/>
      <c r="F1109" s="32"/>
      <c r="G1109" s="24"/>
      <c r="H1109" s="24"/>
      <c r="I1109" s="24"/>
      <c r="J1109" s="24"/>
      <c r="K1109" s="34"/>
    </row>
    <row r="1110" spans="1:11" s="3" customFormat="1" ht="41.25" customHeight="1" x14ac:dyDescent="0.4">
      <c r="A1110" s="4"/>
      <c r="B1110" s="32"/>
      <c r="C1110" s="32"/>
      <c r="D1110" s="32"/>
      <c r="E1110" s="32"/>
      <c r="F1110" s="32"/>
      <c r="G1110" s="24"/>
      <c r="H1110" s="24"/>
      <c r="I1110" s="24"/>
      <c r="J1110" s="24"/>
      <c r="K1110" s="34"/>
    </row>
    <row r="1111" spans="1:11" s="3" customFormat="1" ht="31.5" customHeight="1" x14ac:dyDescent="0.35">
      <c r="A1111" s="5"/>
    </row>
    <row r="1112" spans="1:11" s="3" customFormat="1" ht="31.5" customHeight="1" x14ac:dyDescent="0.45">
      <c r="A1112" s="53" t="s">
        <v>58</v>
      </c>
      <c r="B1112" s="35">
        <f>SUM(G1092:G1108)</f>
        <v>1340</v>
      </c>
      <c r="C1112" s="21"/>
      <c r="D1112" s="21"/>
      <c r="E1112" s="36"/>
      <c r="F1112" s="62" t="s">
        <v>49</v>
      </c>
      <c r="G1112" s="62"/>
      <c r="H1112" s="63">
        <f>B1112</f>
        <v>1340</v>
      </c>
      <c r="I1112" s="63"/>
      <c r="J1112" s="64" t="s">
        <v>50</v>
      </c>
      <c r="K1112" s="65">
        <f>H1112/17</f>
        <v>78.82352941176471</v>
      </c>
    </row>
    <row r="1113" spans="1:11" s="3" customFormat="1" ht="31.5" customHeight="1" x14ac:dyDescent="0.45">
      <c r="A1113" s="36"/>
      <c r="B1113" s="21"/>
      <c r="C1113" s="21"/>
      <c r="D1113" s="21"/>
      <c r="E1113" s="36"/>
      <c r="F1113" s="36"/>
      <c r="G1113" s="36"/>
      <c r="H1113" s="62">
        <v>17</v>
      </c>
      <c r="I1113" s="62"/>
      <c r="J1113" s="64"/>
      <c r="K1113" s="65"/>
    </row>
    <row r="1114" spans="1:11" s="3" customFormat="1" ht="31.5" customHeight="1" x14ac:dyDescent="0.35">
      <c r="A1114" s="5"/>
      <c r="E1114" s="5"/>
      <c r="F1114" s="5"/>
      <c r="G1114" s="5"/>
      <c r="H1114" s="7"/>
      <c r="I1114" s="7"/>
      <c r="J1114" s="11"/>
      <c r="K1114" s="12"/>
    </row>
    <row r="1115" spans="1:11" s="3" customFormat="1" ht="33.75" customHeight="1" x14ac:dyDescent="0.35">
      <c r="A1115" s="5"/>
      <c r="D1115" s="66" t="s">
        <v>30</v>
      </c>
      <c r="E1115" s="66"/>
      <c r="F1115" s="66"/>
      <c r="G1115" s="66"/>
      <c r="H1115" s="66"/>
    </row>
    <row r="1116" spans="1:11" s="3" customFormat="1" ht="33.75" customHeight="1" x14ac:dyDescent="0.35">
      <c r="A1116" s="59" t="s">
        <v>31</v>
      </c>
      <c r="B1116" s="60"/>
      <c r="C1116" s="61"/>
      <c r="D1116" s="40" t="s">
        <v>44</v>
      </c>
      <c r="E1116" s="40" t="s">
        <v>45</v>
      </c>
      <c r="F1116" s="40" t="s">
        <v>46</v>
      </c>
      <c r="G1116" s="40" t="s">
        <v>47</v>
      </c>
      <c r="H1116" s="40" t="s">
        <v>48</v>
      </c>
      <c r="I1116" s="8"/>
      <c r="J1116" s="10" t="s">
        <v>51</v>
      </c>
      <c r="K1116" s="5"/>
    </row>
    <row r="1117" spans="1:11" s="3" customFormat="1" ht="33.75" customHeight="1" x14ac:dyDescent="0.35">
      <c r="A1117" s="58" t="s">
        <v>32</v>
      </c>
      <c r="B1117" s="58"/>
      <c r="C1117" s="58"/>
      <c r="D1117" s="43" t="s">
        <v>125</v>
      </c>
      <c r="E1117" s="6"/>
      <c r="F1117" s="6"/>
      <c r="G1117" s="6"/>
      <c r="H1117" s="6"/>
      <c r="I1117" s="8"/>
      <c r="J1117" s="5" t="s">
        <v>52</v>
      </c>
      <c r="K1117" s="5"/>
    </row>
    <row r="1118" spans="1:11" s="3" customFormat="1" ht="33.75" customHeight="1" x14ac:dyDescent="0.35">
      <c r="A1118" s="58" t="s">
        <v>33</v>
      </c>
      <c r="B1118" s="58"/>
      <c r="C1118" s="58"/>
      <c r="D1118" s="43" t="s">
        <v>125</v>
      </c>
      <c r="E1118" s="6"/>
      <c r="F1118" s="6"/>
      <c r="G1118" s="6"/>
      <c r="H1118" s="6"/>
      <c r="I1118" s="8"/>
      <c r="J1118" s="5" t="s">
        <v>53</v>
      </c>
      <c r="K1118" s="5"/>
    </row>
    <row r="1119" spans="1:11" s="3" customFormat="1" ht="33.75" customHeight="1" x14ac:dyDescent="0.35">
      <c r="A1119" s="58" t="s">
        <v>34</v>
      </c>
      <c r="B1119" s="58"/>
      <c r="C1119" s="58"/>
      <c r="D1119" s="43" t="s">
        <v>125</v>
      </c>
      <c r="E1119" s="6"/>
      <c r="F1119" s="6"/>
      <c r="G1119" s="6"/>
      <c r="H1119" s="6"/>
      <c r="I1119" s="8"/>
      <c r="J1119" s="5" t="s">
        <v>54</v>
      </c>
      <c r="K1119" s="5"/>
    </row>
    <row r="1120" spans="1:11" s="3" customFormat="1" ht="33.75" customHeight="1" x14ac:dyDescent="0.35">
      <c r="A1120" s="58" t="s">
        <v>35</v>
      </c>
      <c r="B1120" s="58"/>
      <c r="C1120" s="58"/>
      <c r="D1120" s="43" t="s">
        <v>125</v>
      </c>
      <c r="E1120" s="6"/>
      <c r="F1120" s="6"/>
      <c r="G1120" s="6"/>
      <c r="H1120" s="6"/>
      <c r="I1120" s="8"/>
      <c r="J1120" s="5" t="s">
        <v>55</v>
      </c>
      <c r="K1120" s="5"/>
    </row>
    <row r="1121" spans="1:11" s="3" customFormat="1" ht="33.75" customHeight="1" x14ac:dyDescent="0.35">
      <c r="A1121" s="58" t="s">
        <v>36</v>
      </c>
      <c r="B1121" s="58"/>
      <c r="C1121" s="58"/>
      <c r="D1121" s="43" t="s">
        <v>125</v>
      </c>
      <c r="E1121" s="6"/>
      <c r="F1121" s="6"/>
      <c r="G1121" s="6"/>
      <c r="H1121" s="6"/>
      <c r="I1121" s="8"/>
      <c r="J1121" s="5" t="s">
        <v>56</v>
      </c>
      <c r="K1121" s="5"/>
    </row>
    <row r="1122" spans="1:11" s="3" customFormat="1" ht="33.75" customHeight="1" x14ac:dyDescent="0.35">
      <c r="A1122" s="58" t="s">
        <v>37</v>
      </c>
      <c r="B1122" s="58"/>
      <c r="C1122" s="58"/>
      <c r="D1122" s="43"/>
      <c r="E1122" s="43" t="s">
        <v>125</v>
      </c>
      <c r="F1122" s="43"/>
      <c r="G1122" s="6"/>
      <c r="H1122" s="6"/>
      <c r="I1122" s="8"/>
      <c r="J1122" s="5" t="s">
        <v>57</v>
      </c>
      <c r="K1122" s="5"/>
    </row>
    <row r="1123" spans="1:11" s="3" customFormat="1" ht="33.75" customHeight="1" x14ac:dyDescent="0.35">
      <c r="A1123" s="58" t="s">
        <v>38</v>
      </c>
      <c r="B1123" s="58"/>
      <c r="C1123" s="58"/>
      <c r="D1123" s="43" t="s">
        <v>125</v>
      </c>
      <c r="E1123" s="6"/>
      <c r="F1123" s="6"/>
      <c r="G1123" s="6"/>
      <c r="H1123" s="6"/>
      <c r="I1123" s="8"/>
    </row>
    <row r="1124" spans="1:11" s="3" customFormat="1" ht="33.75" customHeight="1" x14ac:dyDescent="0.35">
      <c r="A1124" s="58" t="s">
        <v>39</v>
      </c>
      <c r="B1124" s="58"/>
      <c r="C1124" s="58"/>
      <c r="D1124" s="43" t="s">
        <v>125</v>
      </c>
      <c r="E1124" s="43"/>
      <c r="F1124" s="6"/>
      <c r="G1124" s="6"/>
      <c r="H1124" s="6"/>
      <c r="I1124" s="8"/>
    </row>
    <row r="1125" spans="1:11" s="3" customFormat="1" ht="33.75" customHeight="1" x14ac:dyDescent="0.35">
      <c r="A1125" s="58" t="s">
        <v>40</v>
      </c>
      <c r="B1125" s="58"/>
      <c r="C1125" s="58"/>
      <c r="D1125" s="43" t="s">
        <v>125</v>
      </c>
      <c r="E1125" s="43"/>
      <c r="F1125" s="6"/>
      <c r="G1125" s="6"/>
      <c r="H1125" s="6"/>
      <c r="I1125" s="8"/>
    </row>
    <row r="1126" spans="1:11" s="3" customFormat="1" ht="33.75" customHeight="1" x14ac:dyDescent="0.35">
      <c r="A1126" s="58" t="s">
        <v>41</v>
      </c>
      <c r="B1126" s="58"/>
      <c r="C1126" s="58"/>
      <c r="D1126" s="43" t="s">
        <v>125</v>
      </c>
      <c r="E1126" s="6"/>
      <c r="F1126" s="6"/>
      <c r="G1126" s="6"/>
      <c r="H1126" s="6"/>
      <c r="I1126" s="8"/>
    </row>
    <row r="1127" spans="1:11" s="3" customFormat="1" ht="33.75" customHeight="1" x14ac:dyDescent="0.35">
      <c r="A1127" s="58" t="s">
        <v>42</v>
      </c>
      <c r="B1127" s="58"/>
      <c r="C1127" s="58"/>
      <c r="D1127" s="43"/>
      <c r="E1127" s="43" t="s">
        <v>125</v>
      </c>
      <c r="F1127" s="6"/>
      <c r="G1127" s="6"/>
      <c r="H1127" s="6"/>
      <c r="I1127" s="8"/>
    </row>
    <row r="1128" spans="1:11" s="3" customFormat="1" ht="33.75" customHeight="1" x14ac:dyDescent="0.35">
      <c r="A1128" s="58" t="s">
        <v>43</v>
      </c>
      <c r="B1128" s="58"/>
      <c r="C1128" s="58"/>
      <c r="D1128" s="43" t="s">
        <v>125</v>
      </c>
      <c r="E1128" s="6"/>
      <c r="F1128" s="6"/>
      <c r="G1128" s="6"/>
      <c r="H1128" s="6"/>
      <c r="I1128" s="8"/>
    </row>
    <row r="1129" spans="1:11" ht="52.5" customHeight="1" x14ac:dyDescent="0.25"/>
    <row r="1130" spans="1:11" s="14" customFormat="1" ht="31.5" customHeight="1" x14ac:dyDescent="0.4">
      <c r="A1130" s="16" t="s">
        <v>78</v>
      </c>
      <c r="B1130" s="16"/>
      <c r="C1130" s="71" t="s">
        <v>129</v>
      </c>
      <c r="D1130" s="71"/>
      <c r="E1130" s="71"/>
      <c r="F1130" s="71"/>
      <c r="G1130" s="71"/>
      <c r="H1130" s="71"/>
      <c r="I1130" s="71"/>
      <c r="J1130" s="71"/>
      <c r="K1130" s="15"/>
    </row>
    <row r="1131" spans="1:11" s="14" customFormat="1" ht="42.75" customHeight="1" x14ac:dyDescent="0.4">
      <c r="A1131" s="16" t="s">
        <v>80</v>
      </c>
      <c r="B1131" s="16"/>
      <c r="C1131" s="72" t="s">
        <v>109</v>
      </c>
      <c r="D1131" s="72"/>
      <c r="E1131" s="72"/>
      <c r="F1131" s="72"/>
      <c r="G1131" s="72"/>
      <c r="H1131" s="72"/>
      <c r="I1131" s="15"/>
      <c r="J1131" s="15"/>
      <c r="K1131" s="15"/>
    </row>
    <row r="1132" spans="1:11" s="14" customFormat="1" ht="31.5" customHeight="1" x14ac:dyDescent="0.4">
      <c r="A1132" s="16"/>
      <c r="B1132" s="16"/>
      <c r="C1132" s="17"/>
      <c r="D1132" s="17"/>
      <c r="E1132" s="17"/>
      <c r="F1132" s="17"/>
      <c r="G1132" s="17"/>
      <c r="H1132" s="17"/>
      <c r="I1132" s="15"/>
      <c r="J1132" s="15"/>
      <c r="K1132" s="15"/>
    </row>
    <row r="1133" spans="1:11" s="14" customFormat="1" ht="31.5" customHeight="1" x14ac:dyDescent="0.4">
      <c r="A1133" s="16" t="s">
        <v>81</v>
      </c>
      <c r="B1133" s="16"/>
      <c r="C1133" s="71" t="s">
        <v>79</v>
      </c>
      <c r="D1133" s="71"/>
      <c r="E1133" s="71"/>
      <c r="F1133" s="71"/>
      <c r="G1133" s="71"/>
      <c r="H1133" s="71"/>
      <c r="I1133" s="71"/>
      <c r="J1133" s="71"/>
      <c r="K1133" s="15"/>
    </row>
    <row r="1134" spans="1:11" s="14" customFormat="1" ht="46.5" customHeight="1" x14ac:dyDescent="0.4">
      <c r="A1134" s="16" t="s">
        <v>80</v>
      </c>
      <c r="B1134" s="16"/>
      <c r="C1134" s="72" t="s">
        <v>109</v>
      </c>
      <c r="D1134" s="72"/>
      <c r="E1134" s="72"/>
      <c r="F1134" s="72"/>
      <c r="G1134" s="72"/>
      <c r="H1134" s="72"/>
      <c r="I1134" s="15"/>
      <c r="J1134" s="15"/>
      <c r="K1134" s="15"/>
    </row>
  </sheetData>
  <mergeCells count="917">
    <mergeCell ref="B8:C8"/>
    <mergeCell ref="E8:H8"/>
    <mergeCell ref="J8:K8"/>
    <mergeCell ref="J9:K9"/>
    <mergeCell ref="C11:E11"/>
    <mergeCell ref="H11:K11"/>
    <mergeCell ref="A2:K2"/>
    <mergeCell ref="A3:K3"/>
    <mergeCell ref="A4:K4"/>
    <mergeCell ref="A5:K5"/>
    <mergeCell ref="B7:F7"/>
    <mergeCell ref="J7:K7"/>
    <mergeCell ref="B14:K14"/>
    <mergeCell ref="B15:E15"/>
    <mergeCell ref="G15:G16"/>
    <mergeCell ref="H15:H17"/>
    <mergeCell ref="I15:I17"/>
    <mergeCell ref="J15:J17"/>
    <mergeCell ref="K15:K18"/>
    <mergeCell ref="B16:C16"/>
    <mergeCell ref="B17:B18"/>
    <mergeCell ref="C17:C18"/>
    <mergeCell ref="K31:K32"/>
    <mergeCell ref="H32:I32"/>
    <mergeCell ref="D34:H34"/>
    <mergeCell ref="A35:C35"/>
    <mergeCell ref="A36:C36"/>
    <mergeCell ref="A37:C37"/>
    <mergeCell ref="D17:D18"/>
    <mergeCell ref="E17:E18"/>
    <mergeCell ref="F17:F18"/>
    <mergeCell ref="F31:G32"/>
    <mergeCell ref="H31:I31"/>
    <mergeCell ref="J31:J32"/>
    <mergeCell ref="A44:C44"/>
    <mergeCell ref="A45:C45"/>
    <mergeCell ref="A46:C46"/>
    <mergeCell ref="A47:C47"/>
    <mergeCell ref="C49:J49"/>
    <mergeCell ref="C50:H50"/>
    <mergeCell ref="A38:C38"/>
    <mergeCell ref="A39:C39"/>
    <mergeCell ref="A40:C40"/>
    <mergeCell ref="A41:C41"/>
    <mergeCell ref="A42:C42"/>
    <mergeCell ref="A43:C43"/>
    <mergeCell ref="B60:F60"/>
    <mergeCell ref="J60:K60"/>
    <mergeCell ref="B61:C61"/>
    <mergeCell ref="E61:H61"/>
    <mergeCell ref="J61:K61"/>
    <mergeCell ref="J62:K62"/>
    <mergeCell ref="C52:J52"/>
    <mergeCell ref="C53:H53"/>
    <mergeCell ref="A55:K55"/>
    <mergeCell ref="A56:K56"/>
    <mergeCell ref="A57:K57"/>
    <mergeCell ref="A58:K58"/>
    <mergeCell ref="C64:E64"/>
    <mergeCell ref="H64:K64"/>
    <mergeCell ref="B67:K67"/>
    <mergeCell ref="B68:E68"/>
    <mergeCell ref="G68:G69"/>
    <mergeCell ref="H68:H70"/>
    <mergeCell ref="I68:I70"/>
    <mergeCell ref="J68:J70"/>
    <mergeCell ref="K68:K71"/>
    <mergeCell ref="B69:C69"/>
    <mergeCell ref="H85:I85"/>
    <mergeCell ref="J85:J86"/>
    <mergeCell ref="K85:K86"/>
    <mergeCell ref="H86:I86"/>
    <mergeCell ref="D88:H88"/>
    <mergeCell ref="A89:C89"/>
    <mergeCell ref="B70:B71"/>
    <mergeCell ref="C70:C71"/>
    <mergeCell ref="D70:D71"/>
    <mergeCell ref="E70:E71"/>
    <mergeCell ref="F70:F71"/>
    <mergeCell ref="F85:G85"/>
    <mergeCell ref="A96:C96"/>
    <mergeCell ref="A97:C97"/>
    <mergeCell ref="A98:C98"/>
    <mergeCell ref="A99:C99"/>
    <mergeCell ref="A100:C100"/>
    <mergeCell ref="A101:C101"/>
    <mergeCell ref="A90:C90"/>
    <mergeCell ref="A91:C91"/>
    <mergeCell ref="A92:C92"/>
    <mergeCell ref="A93:C93"/>
    <mergeCell ref="A94:C94"/>
    <mergeCell ref="A95:C95"/>
    <mergeCell ref="A111:K111"/>
    <mergeCell ref="A112:K112"/>
    <mergeCell ref="B114:F114"/>
    <mergeCell ref="J114:K114"/>
    <mergeCell ref="B115:C115"/>
    <mergeCell ref="E115:H115"/>
    <mergeCell ref="J115:K115"/>
    <mergeCell ref="C103:J103"/>
    <mergeCell ref="C104:H104"/>
    <mergeCell ref="C106:J106"/>
    <mergeCell ref="C107:H107"/>
    <mergeCell ref="A109:K109"/>
    <mergeCell ref="A110:K110"/>
    <mergeCell ref="J116:K116"/>
    <mergeCell ref="C118:E118"/>
    <mergeCell ref="H118:K118"/>
    <mergeCell ref="B121:K121"/>
    <mergeCell ref="B122:E122"/>
    <mergeCell ref="G122:G123"/>
    <mergeCell ref="H122:H124"/>
    <mergeCell ref="I122:I124"/>
    <mergeCell ref="J122:J124"/>
    <mergeCell ref="K122:K125"/>
    <mergeCell ref="F146:G146"/>
    <mergeCell ref="H146:I146"/>
    <mergeCell ref="J146:J147"/>
    <mergeCell ref="K146:K147"/>
    <mergeCell ref="H147:I147"/>
    <mergeCell ref="D149:H149"/>
    <mergeCell ref="B123:C123"/>
    <mergeCell ref="B124:B125"/>
    <mergeCell ref="C124:C125"/>
    <mergeCell ref="D124:D125"/>
    <mergeCell ref="E124:E125"/>
    <mergeCell ref="F124:F125"/>
    <mergeCell ref="A156:C156"/>
    <mergeCell ref="A157:C157"/>
    <mergeCell ref="A158:C158"/>
    <mergeCell ref="A159:C159"/>
    <mergeCell ref="A160:C160"/>
    <mergeCell ref="A161:C161"/>
    <mergeCell ref="A150:C150"/>
    <mergeCell ref="A151:C151"/>
    <mergeCell ref="A152:C152"/>
    <mergeCell ref="A153:C153"/>
    <mergeCell ref="A154:C154"/>
    <mergeCell ref="A155:C155"/>
    <mergeCell ref="A171:K171"/>
    <mergeCell ref="A172:K172"/>
    <mergeCell ref="A173:K173"/>
    <mergeCell ref="B175:F175"/>
    <mergeCell ref="J175:K175"/>
    <mergeCell ref="B176:C176"/>
    <mergeCell ref="E176:H176"/>
    <mergeCell ref="J176:K176"/>
    <mergeCell ref="A162:C162"/>
    <mergeCell ref="C164:J164"/>
    <mergeCell ref="C165:H165"/>
    <mergeCell ref="C167:K167"/>
    <mergeCell ref="C168:H168"/>
    <mergeCell ref="A170:K170"/>
    <mergeCell ref="J177:K177"/>
    <mergeCell ref="C179:E179"/>
    <mergeCell ref="H179:K179"/>
    <mergeCell ref="B182:K182"/>
    <mergeCell ref="B183:E183"/>
    <mergeCell ref="G183:G184"/>
    <mergeCell ref="H183:H185"/>
    <mergeCell ref="I183:I185"/>
    <mergeCell ref="J183:J185"/>
    <mergeCell ref="K183:K186"/>
    <mergeCell ref="F207:G207"/>
    <mergeCell ref="H207:I207"/>
    <mergeCell ref="J207:J208"/>
    <mergeCell ref="K207:K208"/>
    <mergeCell ref="H208:I208"/>
    <mergeCell ref="D210:H210"/>
    <mergeCell ref="B184:C184"/>
    <mergeCell ref="B185:B186"/>
    <mergeCell ref="C185:C186"/>
    <mergeCell ref="D185:D186"/>
    <mergeCell ref="E185:E186"/>
    <mergeCell ref="F185:F186"/>
    <mergeCell ref="A217:C217"/>
    <mergeCell ref="A218:C218"/>
    <mergeCell ref="A219:C219"/>
    <mergeCell ref="A220:C220"/>
    <mergeCell ref="A221:C221"/>
    <mergeCell ref="A222:C222"/>
    <mergeCell ref="A211:C211"/>
    <mergeCell ref="A212:C212"/>
    <mergeCell ref="A213:C213"/>
    <mergeCell ref="A214:C214"/>
    <mergeCell ref="A215:C215"/>
    <mergeCell ref="A216:C216"/>
    <mergeCell ref="A232:K232"/>
    <mergeCell ref="A233:K233"/>
    <mergeCell ref="A234:K234"/>
    <mergeCell ref="B236:F236"/>
    <mergeCell ref="J236:K236"/>
    <mergeCell ref="B237:C237"/>
    <mergeCell ref="E237:H237"/>
    <mergeCell ref="J237:K237"/>
    <mergeCell ref="A223:C223"/>
    <mergeCell ref="C225:J225"/>
    <mergeCell ref="C226:H226"/>
    <mergeCell ref="C228:J228"/>
    <mergeCell ref="C229:H229"/>
    <mergeCell ref="A231:K231"/>
    <mergeCell ref="J238:K238"/>
    <mergeCell ref="C240:E240"/>
    <mergeCell ref="H240:K240"/>
    <mergeCell ref="B243:K243"/>
    <mergeCell ref="B244:E244"/>
    <mergeCell ref="G244:G245"/>
    <mergeCell ref="H244:H246"/>
    <mergeCell ref="I244:I246"/>
    <mergeCell ref="J244:J246"/>
    <mergeCell ref="K244:K247"/>
    <mergeCell ref="F268:G268"/>
    <mergeCell ref="H268:I268"/>
    <mergeCell ref="J268:J269"/>
    <mergeCell ref="K268:K269"/>
    <mergeCell ref="H269:I269"/>
    <mergeCell ref="D271:H271"/>
    <mergeCell ref="B245:C245"/>
    <mergeCell ref="B246:B247"/>
    <mergeCell ref="C246:C247"/>
    <mergeCell ref="D246:D247"/>
    <mergeCell ref="E246:E247"/>
    <mergeCell ref="F246:F247"/>
    <mergeCell ref="A278:C278"/>
    <mergeCell ref="A279:C279"/>
    <mergeCell ref="A280:C280"/>
    <mergeCell ref="A281:C281"/>
    <mergeCell ref="A282:C282"/>
    <mergeCell ref="A283:C283"/>
    <mergeCell ref="A272:C272"/>
    <mergeCell ref="A273:C273"/>
    <mergeCell ref="A274:C274"/>
    <mergeCell ref="A275:C275"/>
    <mergeCell ref="A276:C276"/>
    <mergeCell ref="A277:C277"/>
    <mergeCell ref="A293:K293"/>
    <mergeCell ref="A294:K294"/>
    <mergeCell ref="A295:K295"/>
    <mergeCell ref="B297:F297"/>
    <mergeCell ref="J297:K297"/>
    <mergeCell ref="B298:C298"/>
    <mergeCell ref="E298:H298"/>
    <mergeCell ref="J298:K298"/>
    <mergeCell ref="A284:C284"/>
    <mergeCell ref="C286:J286"/>
    <mergeCell ref="C287:H287"/>
    <mergeCell ref="C289:J289"/>
    <mergeCell ref="C290:H290"/>
    <mergeCell ref="A292:K292"/>
    <mergeCell ref="J299:K299"/>
    <mergeCell ref="C301:E301"/>
    <mergeCell ref="H301:K301"/>
    <mergeCell ref="B304:K304"/>
    <mergeCell ref="B305:E305"/>
    <mergeCell ref="G305:G306"/>
    <mergeCell ref="H305:H307"/>
    <mergeCell ref="I305:I307"/>
    <mergeCell ref="J305:J307"/>
    <mergeCell ref="K305:K308"/>
    <mergeCell ref="F329:G329"/>
    <mergeCell ref="H329:I329"/>
    <mergeCell ref="J329:J330"/>
    <mergeCell ref="K329:K330"/>
    <mergeCell ref="H330:I330"/>
    <mergeCell ref="D332:H332"/>
    <mergeCell ref="B306:C306"/>
    <mergeCell ref="B307:B308"/>
    <mergeCell ref="C307:C308"/>
    <mergeCell ref="D307:D308"/>
    <mergeCell ref="E307:E308"/>
    <mergeCell ref="F307:F308"/>
    <mergeCell ref="A339:C339"/>
    <mergeCell ref="A340:C340"/>
    <mergeCell ref="A341:C341"/>
    <mergeCell ref="A342:C342"/>
    <mergeCell ref="A343:C343"/>
    <mergeCell ref="A344:C344"/>
    <mergeCell ref="A333:C333"/>
    <mergeCell ref="A334:C334"/>
    <mergeCell ref="A335:C335"/>
    <mergeCell ref="A336:C336"/>
    <mergeCell ref="A337:C337"/>
    <mergeCell ref="A338:C338"/>
    <mergeCell ref="A355:K355"/>
    <mergeCell ref="A356:K356"/>
    <mergeCell ref="B358:F358"/>
    <mergeCell ref="J358:K358"/>
    <mergeCell ref="B359:C359"/>
    <mergeCell ref="E359:H359"/>
    <mergeCell ref="J359:K359"/>
    <mergeCell ref="A345:C345"/>
    <mergeCell ref="C347:J347"/>
    <mergeCell ref="C348:H348"/>
    <mergeCell ref="C351:H351"/>
    <mergeCell ref="A353:K353"/>
    <mergeCell ref="A354:K354"/>
    <mergeCell ref="J360:K360"/>
    <mergeCell ref="C362:E362"/>
    <mergeCell ref="H362:K362"/>
    <mergeCell ref="B365:K365"/>
    <mergeCell ref="B366:E366"/>
    <mergeCell ref="G366:G367"/>
    <mergeCell ref="H366:H368"/>
    <mergeCell ref="I366:I368"/>
    <mergeCell ref="J366:J368"/>
    <mergeCell ref="K366:K369"/>
    <mergeCell ref="F390:G390"/>
    <mergeCell ref="H390:I390"/>
    <mergeCell ref="J390:J391"/>
    <mergeCell ref="K390:K391"/>
    <mergeCell ref="H391:I391"/>
    <mergeCell ref="D393:H393"/>
    <mergeCell ref="B367:C367"/>
    <mergeCell ref="B368:B369"/>
    <mergeCell ref="C368:C369"/>
    <mergeCell ref="D368:D369"/>
    <mergeCell ref="E368:E369"/>
    <mergeCell ref="F368:F369"/>
    <mergeCell ref="A400:C400"/>
    <mergeCell ref="A401:C401"/>
    <mergeCell ref="A402:C402"/>
    <mergeCell ref="A403:C403"/>
    <mergeCell ref="A404:C404"/>
    <mergeCell ref="A405:C405"/>
    <mergeCell ref="A394:C394"/>
    <mergeCell ref="A395:C395"/>
    <mergeCell ref="A396:C396"/>
    <mergeCell ref="A397:C397"/>
    <mergeCell ref="A398:C398"/>
    <mergeCell ref="A399:C399"/>
    <mergeCell ref="A415:K415"/>
    <mergeCell ref="A416:K416"/>
    <mergeCell ref="A417:K417"/>
    <mergeCell ref="B419:F419"/>
    <mergeCell ref="J419:K419"/>
    <mergeCell ref="B420:C420"/>
    <mergeCell ref="E420:H420"/>
    <mergeCell ref="J420:K420"/>
    <mergeCell ref="A406:C406"/>
    <mergeCell ref="C408:J408"/>
    <mergeCell ref="C409:H409"/>
    <mergeCell ref="C411:J411"/>
    <mergeCell ref="C412:H412"/>
    <mergeCell ref="A414:K414"/>
    <mergeCell ref="J421:K421"/>
    <mergeCell ref="C423:E423"/>
    <mergeCell ref="H423:K423"/>
    <mergeCell ref="B426:K426"/>
    <mergeCell ref="B427:E427"/>
    <mergeCell ref="G427:G428"/>
    <mergeCell ref="H427:H429"/>
    <mergeCell ref="I427:I429"/>
    <mergeCell ref="J427:J429"/>
    <mergeCell ref="K427:K430"/>
    <mergeCell ref="F451:G451"/>
    <mergeCell ref="H451:I451"/>
    <mergeCell ref="J451:J452"/>
    <mergeCell ref="K451:K452"/>
    <mergeCell ref="H452:I452"/>
    <mergeCell ref="D454:H454"/>
    <mergeCell ref="B428:C428"/>
    <mergeCell ref="B429:B430"/>
    <mergeCell ref="C429:C430"/>
    <mergeCell ref="D429:D430"/>
    <mergeCell ref="E429:E430"/>
    <mergeCell ref="F429:F430"/>
    <mergeCell ref="A461:C461"/>
    <mergeCell ref="A462:C462"/>
    <mergeCell ref="A463:C463"/>
    <mergeCell ref="A464:C464"/>
    <mergeCell ref="A465:C465"/>
    <mergeCell ref="A466:C466"/>
    <mergeCell ref="A455:C455"/>
    <mergeCell ref="A456:C456"/>
    <mergeCell ref="A457:C457"/>
    <mergeCell ref="A458:C458"/>
    <mergeCell ref="A459:C459"/>
    <mergeCell ref="A460:C460"/>
    <mergeCell ref="A476:K476"/>
    <mergeCell ref="A477:K477"/>
    <mergeCell ref="A478:K478"/>
    <mergeCell ref="B480:F480"/>
    <mergeCell ref="J480:K480"/>
    <mergeCell ref="B481:C481"/>
    <mergeCell ref="E481:H481"/>
    <mergeCell ref="J481:K481"/>
    <mergeCell ref="A467:C467"/>
    <mergeCell ref="C469:J469"/>
    <mergeCell ref="C470:H470"/>
    <mergeCell ref="C472:J472"/>
    <mergeCell ref="C473:H473"/>
    <mergeCell ref="A475:K475"/>
    <mergeCell ref="J482:K482"/>
    <mergeCell ref="C484:E484"/>
    <mergeCell ref="H484:K484"/>
    <mergeCell ref="B487:K487"/>
    <mergeCell ref="B488:E488"/>
    <mergeCell ref="G488:G489"/>
    <mergeCell ref="H488:H490"/>
    <mergeCell ref="I488:I490"/>
    <mergeCell ref="J488:J490"/>
    <mergeCell ref="K488:K491"/>
    <mergeCell ref="B486:K486"/>
    <mergeCell ref="F512:G512"/>
    <mergeCell ref="H512:I512"/>
    <mergeCell ref="J512:J513"/>
    <mergeCell ref="K512:K513"/>
    <mergeCell ref="H513:I513"/>
    <mergeCell ref="D515:H515"/>
    <mergeCell ref="B489:C489"/>
    <mergeCell ref="B490:B491"/>
    <mergeCell ref="C490:C491"/>
    <mergeCell ref="D490:D491"/>
    <mergeCell ref="E490:E491"/>
    <mergeCell ref="F490:F491"/>
    <mergeCell ref="A522:C522"/>
    <mergeCell ref="A523:C523"/>
    <mergeCell ref="A524:C524"/>
    <mergeCell ref="A525:C525"/>
    <mergeCell ref="A526:C526"/>
    <mergeCell ref="A527:C527"/>
    <mergeCell ref="A516:C516"/>
    <mergeCell ref="A517:C517"/>
    <mergeCell ref="A518:C518"/>
    <mergeCell ref="A519:C519"/>
    <mergeCell ref="A520:C520"/>
    <mergeCell ref="A521:C521"/>
    <mergeCell ref="A538:K538"/>
    <mergeCell ref="A539:K539"/>
    <mergeCell ref="B541:F541"/>
    <mergeCell ref="J541:K541"/>
    <mergeCell ref="B542:C542"/>
    <mergeCell ref="E542:H542"/>
    <mergeCell ref="J542:K542"/>
    <mergeCell ref="A528:C528"/>
    <mergeCell ref="C530:J530"/>
    <mergeCell ref="C531:H531"/>
    <mergeCell ref="C534:H534"/>
    <mergeCell ref="A536:K536"/>
    <mergeCell ref="A537:K537"/>
    <mergeCell ref="J543:K543"/>
    <mergeCell ref="C545:E545"/>
    <mergeCell ref="H545:K545"/>
    <mergeCell ref="B547:K547"/>
    <mergeCell ref="B548:E548"/>
    <mergeCell ref="G548:G549"/>
    <mergeCell ref="H548:H550"/>
    <mergeCell ref="I548:I550"/>
    <mergeCell ref="J548:J550"/>
    <mergeCell ref="K548:K551"/>
    <mergeCell ref="F572:G572"/>
    <mergeCell ref="H572:I572"/>
    <mergeCell ref="J572:J573"/>
    <mergeCell ref="K572:K573"/>
    <mergeCell ref="H573:I573"/>
    <mergeCell ref="D575:H575"/>
    <mergeCell ref="B549:C549"/>
    <mergeCell ref="B550:B551"/>
    <mergeCell ref="C550:C551"/>
    <mergeCell ref="D550:D551"/>
    <mergeCell ref="E550:E551"/>
    <mergeCell ref="F550:F551"/>
    <mergeCell ref="A582:C582"/>
    <mergeCell ref="A583:C583"/>
    <mergeCell ref="A584:C584"/>
    <mergeCell ref="A585:C585"/>
    <mergeCell ref="A586:C586"/>
    <mergeCell ref="A587:C587"/>
    <mergeCell ref="A576:C576"/>
    <mergeCell ref="A577:C577"/>
    <mergeCell ref="A578:C578"/>
    <mergeCell ref="A579:C579"/>
    <mergeCell ref="A580:C580"/>
    <mergeCell ref="A581:C581"/>
    <mergeCell ref="A597:K597"/>
    <mergeCell ref="A598:K598"/>
    <mergeCell ref="A599:K599"/>
    <mergeCell ref="B601:F601"/>
    <mergeCell ref="J601:K601"/>
    <mergeCell ref="B602:C602"/>
    <mergeCell ref="E602:H602"/>
    <mergeCell ref="J602:K602"/>
    <mergeCell ref="A588:C588"/>
    <mergeCell ref="C590:J590"/>
    <mergeCell ref="C591:H591"/>
    <mergeCell ref="C593:J593"/>
    <mergeCell ref="C594:H594"/>
    <mergeCell ref="A596:K596"/>
    <mergeCell ref="J603:K603"/>
    <mergeCell ref="C605:E605"/>
    <mergeCell ref="H605:K605"/>
    <mergeCell ref="B607:K607"/>
    <mergeCell ref="B608:E608"/>
    <mergeCell ref="G608:G609"/>
    <mergeCell ref="H608:H610"/>
    <mergeCell ref="I608:I610"/>
    <mergeCell ref="J608:J610"/>
    <mergeCell ref="K608:K611"/>
    <mergeCell ref="F632:G632"/>
    <mergeCell ref="H632:I632"/>
    <mergeCell ref="J632:J633"/>
    <mergeCell ref="K632:K633"/>
    <mergeCell ref="H633:I633"/>
    <mergeCell ref="D635:H635"/>
    <mergeCell ref="B609:C609"/>
    <mergeCell ref="B610:B611"/>
    <mergeCell ref="C610:C611"/>
    <mergeCell ref="D610:D611"/>
    <mergeCell ref="E610:E611"/>
    <mergeCell ref="F610:F611"/>
    <mergeCell ref="A642:C642"/>
    <mergeCell ref="A643:C643"/>
    <mergeCell ref="A644:C644"/>
    <mergeCell ref="A645:C645"/>
    <mergeCell ref="A646:C646"/>
    <mergeCell ref="A647:C647"/>
    <mergeCell ref="A636:C636"/>
    <mergeCell ref="A637:C637"/>
    <mergeCell ref="A638:C638"/>
    <mergeCell ref="A639:C639"/>
    <mergeCell ref="A640:C640"/>
    <mergeCell ref="A641:C641"/>
    <mergeCell ref="A657:K657"/>
    <mergeCell ref="A658:K658"/>
    <mergeCell ref="A659:K659"/>
    <mergeCell ref="B661:F661"/>
    <mergeCell ref="J661:K661"/>
    <mergeCell ref="B662:C662"/>
    <mergeCell ref="E662:H662"/>
    <mergeCell ref="J662:K662"/>
    <mergeCell ref="A648:C648"/>
    <mergeCell ref="C650:J650"/>
    <mergeCell ref="C651:H651"/>
    <mergeCell ref="C653:J653"/>
    <mergeCell ref="C654:H654"/>
    <mergeCell ref="A656:K656"/>
    <mergeCell ref="J663:K663"/>
    <mergeCell ref="C665:E665"/>
    <mergeCell ref="H665:K665"/>
    <mergeCell ref="B667:K667"/>
    <mergeCell ref="B668:E668"/>
    <mergeCell ref="G668:G669"/>
    <mergeCell ref="H668:H670"/>
    <mergeCell ref="I668:I670"/>
    <mergeCell ref="J668:J670"/>
    <mergeCell ref="K668:K671"/>
    <mergeCell ref="F692:G692"/>
    <mergeCell ref="H692:I692"/>
    <mergeCell ref="J692:J693"/>
    <mergeCell ref="K692:K693"/>
    <mergeCell ref="H693:I693"/>
    <mergeCell ref="D695:H695"/>
    <mergeCell ref="B669:C669"/>
    <mergeCell ref="B670:B671"/>
    <mergeCell ref="C670:C671"/>
    <mergeCell ref="D670:D671"/>
    <mergeCell ref="E670:E671"/>
    <mergeCell ref="F670:F671"/>
    <mergeCell ref="A702:C702"/>
    <mergeCell ref="A703:C703"/>
    <mergeCell ref="A704:C704"/>
    <mergeCell ref="A705:C705"/>
    <mergeCell ref="A706:C706"/>
    <mergeCell ref="A707:C707"/>
    <mergeCell ref="A696:C696"/>
    <mergeCell ref="A697:C697"/>
    <mergeCell ref="A698:C698"/>
    <mergeCell ref="A699:C699"/>
    <mergeCell ref="A700:C700"/>
    <mergeCell ref="A701:C701"/>
    <mergeCell ref="A717:K717"/>
    <mergeCell ref="A718:K718"/>
    <mergeCell ref="A719:K719"/>
    <mergeCell ref="B721:F721"/>
    <mergeCell ref="J721:K721"/>
    <mergeCell ref="B722:C722"/>
    <mergeCell ref="E722:H722"/>
    <mergeCell ref="J722:K722"/>
    <mergeCell ref="A708:C708"/>
    <mergeCell ref="C710:J710"/>
    <mergeCell ref="C711:H711"/>
    <mergeCell ref="C713:J713"/>
    <mergeCell ref="C714:H714"/>
    <mergeCell ref="A716:K716"/>
    <mergeCell ref="J723:K723"/>
    <mergeCell ref="C725:E725"/>
    <mergeCell ref="H725:K725"/>
    <mergeCell ref="B727:K727"/>
    <mergeCell ref="B728:E728"/>
    <mergeCell ref="G728:G729"/>
    <mergeCell ref="H728:H730"/>
    <mergeCell ref="I728:I730"/>
    <mergeCell ref="J728:J730"/>
    <mergeCell ref="K728:K731"/>
    <mergeCell ref="F752:G752"/>
    <mergeCell ref="H752:I752"/>
    <mergeCell ref="J752:J753"/>
    <mergeCell ref="K752:K753"/>
    <mergeCell ref="H753:I753"/>
    <mergeCell ref="D755:H755"/>
    <mergeCell ref="B729:C729"/>
    <mergeCell ref="B730:B731"/>
    <mergeCell ref="C730:C731"/>
    <mergeCell ref="D730:D731"/>
    <mergeCell ref="E730:E731"/>
    <mergeCell ref="F730:F731"/>
    <mergeCell ref="A762:C762"/>
    <mergeCell ref="A763:C763"/>
    <mergeCell ref="A764:C764"/>
    <mergeCell ref="A765:C765"/>
    <mergeCell ref="A766:C766"/>
    <mergeCell ref="A767:C767"/>
    <mergeCell ref="A756:C756"/>
    <mergeCell ref="A757:C757"/>
    <mergeCell ref="A758:C758"/>
    <mergeCell ref="A759:C759"/>
    <mergeCell ref="A760:C760"/>
    <mergeCell ref="A761:C761"/>
    <mergeCell ref="A777:K777"/>
    <mergeCell ref="A778:K778"/>
    <mergeCell ref="A779:K779"/>
    <mergeCell ref="B781:F781"/>
    <mergeCell ref="J781:K781"/>
    <mergeCell ref="B782:C782"/>
    <mergeCell ref="E782:H782"/>
    <mergeCell ref="J782:K782"/>
    <mergeCell ref="A768:C768"/>
    <mergeCell ref="C770:J770"/>
    <mergeCell ref="C771:H771"/>
    <mergeCell ref="C773:J773"/>
    <mergeCell ref="C774:H774"/>
    <mergeCell ref="A776:K776"/>
    <mergeCell ref="J783:K783"/>
    <mergeCell ref="C785:E785"/>
    <mergeCell ref="H785:K785"/>
    <mergeCell ref="B787:K787"/>
    <mergeCell ref="B788:E788"/>
    <mergeCell ref="G788:G789"/>
    <mergeCell ref="H788:H790"/>
    <mergeCell ref="I788:I790"/>
    <mergeCell ref="J788:J790"/>
    <mergeCell ref="K788:K791"/>
    <mergeCell ref="F812:G812"/>
    <mergeCell ref="H812:I812"/>
    <mergeCell ref="J812:J813"/>
    <mergeCell ref="K812:K813"/>
    <mergeCell ref="H813:I813"/>
    <mergeCell ref="D815:H815"/>
    <mergeCell ref="B789:C789"/>
    <mergeCell ref="B790:B791"/>
    <mergeCell ref="C790:C791"/>
    <mergeCell ref="D790:D791"/>
    <mergeCell ref="E790:E791"/>
    <mergeCell ref="F790:F791"/>
    <mergeCell ref="A822:C822"/>
    <mergeCell ref="A823:C823"/>
    <mergeCell ref="A824:C824"/>
    <mergeCell ref="A825:C825"/>
    <mergeCell ref="A826:C826"/>
    <mergeCell ref="A827:C827"/>
    <mergeCell ref="A816:C816"/>
    <mergeCell ref="A817:C817"/>
    <mergeCell ref="A818:C818"/>
    <mergeCell ref="A819:C819"/>
    <mergeCell ref="A820:C820"/>
    <mergeCell ref="A821:C821"/>
    <mergeCell ref="A837:K837"/>
    <mergeCell ref="A838:K838"/>
    <mergeCell ref="A839:K839"/>
    <mergeCell ref="B841:F841"/>
    <mergeCell ref="J841:K841"/>
    <mergeCell ref="B842:C842"/>
    <mergeCell ref="E842:H842"/>
    <mergeCell ref="J842:K842"/>
    <mergeCell ref="A828:C828"/>
    <mergeCell ref="C830:J830"/>
    <mergeCell ref="C831:H831"/>
    <mergeCell ref="C833:J833"/>
    <mergeCell ref="C834:H834"/>
    <mergeCell ref="A836:K836"/>
    <mergeCell ref="J843:K843"/>
    <mergeCell ref="C845:E845"/>
    <mergeCell ref="H845:K845"/>
    <mergeCell ref="B847:K847"/>
    <mergeCell ref="B848:E848"/>
    <mergeCell ref="G848:G849"/>
    <mergeCell ref="H848:H850"/>
    <mergeCell ref="I848:I850"/>
    <mergeCell ref="J848:J850"/>
    <mergeCell ref="K848:K851"/>
    <mergeCell ref="F872:G872"/>
    <mergeCell ref="H872:I872"/>
    <mergeCell ref="J872:J873"/>
    <mergeCell ref="K872:K873"/>
    <mergeCell ref="H873:I873"/>
    <mergeCell ref="D875:H875"/>
    <mergeCell ref="B849:C849"/>
    <mergeCell ref="B850:B851"/>
    <mergeCell ref="C850:C851"/>
    <mergeCell ref="D850:D851"/>
    <mergeCell ref="E850:E851"/>
    <mergeCell ref="F850:F851"/>
    <mergeCell ref="A882:C882"/>
    <mergeCell ref="A883:C883"/>
    <mergeCell ref="A884:C884"/>
    <mergeCell ref="A885:C885"/>
    <mergeCell ref="A886:C886"/>
    <mergeCell ref="A887:C887"/>
    <mergeCell ref="A876:C876"/>
    <mergeCell ref="A877:C877"/>
    <mergeCell ref="A878:C878"/>
    <mergeCell ref="A879:C879"/>
    <mergeCell ref="A880:C880"/>
    <mergeCell ref="A881:C881"/>
    <mergeCell ref="A898:K898"/>
    <mergeCell ref="A899:K899"/>
    <mergeCell ref="B901:F901"/>
    <mergeCell ref="J901:K901"/>
    <mergeCell ref="B902:C902"/>
    <mergeCell ref="E902:H902"/>
    <mergeCell ref="J902:K902"/>
    <mergeCell ref="A888:C888"/>
    <mergeCell ref="C890:J890"/>
    <mergeCell ref="C891:H891"/>
    <mergeCell ref="C894:H894"/>
    <mergeCell ref="A896:K896"/>
    <mergeCell ref="A897:K897"/>
    <mergeCell ref="J903:K903"/>
    <mergeCell ref="C905:E905"/>
    <mergeCell ref="H905:K905"/>
    <mergeCell ref="B907:K907"/>
    <mergeCell ref="B908:E908"/>
    <mergeCell ref="G908:G909"/>
    <mergeCell ref="H908:H910"/>
    <mergeCell ref="I908:I910"/>
    <mergeCell ref="J908:J910"/>
    <mergeCell ref="K908:K911"/>
    <mergeCell ref="F932:G932"/>
    <mergeCell ref="H932:I932"/>
    <mergeCell ref="J932:J933"/>
    <mergeCell ref="K932:K933"/>
    <mergeCell ref="H933:I933"/>
    <mergeCell ref="D935:H935"/>
    <mergeCell ref="B909:C909"/>
    <mergeCell ref="B910:B911"/>
    <mergeCell ref="C910:C911"/>
    <mergeCell ref="D910:D911"/>
    <mergeCell ref="E910:E911"/>
    <mergeCell ref="F910:F911"/>
    <mergeCell ref="A942:C942"/>
    <mergeCell ref="A943:C943"/>
    <mergeCell ref="A944:C944"/>
    <mergeCell ref="A945:C945"/>
    <mergeCell ref="A946:C946"/>
    <mergeCell ref="A947:C947"/>
    <mergeCell ref="A936:C936"/>
    <mergeCell ref="A937:C937"/>
    <mergeCell ref="A938:C938"/>
    <mergeCell ref="A939:C939"/>
    <mergeCell ref="A940:C940"/>
    <mergeCell ref="A941:C941"/>
    <mergeCell ref="A957:K957"/>
    <mergeCell ref="A958:K958"/>
    <mergeCell ref="A959:K959"/>
    <mergeCell ref="B961:F961"/>
    <mergeCell ref="J961:K961"/>
    <mergeCell ref="B962:C962"/>
    <mergeCell ref="E962:H962"/>
    <mergeCell ref="J962:K962"/>
    <mergeCell ref="A948:C948"/>
    <mergeCell ref="C950:J950"/>
    <mergeCell ref="C951:H951"/>
    <mergeCell ref="C953:J953"/>
    <mergeCell ref="C954:H954"/>
    <mergeCell ref="A956:K956"/>
    <mergeCell ref="J963:K963"/>
    <mergeCell ref="C965:E965"/>
    <mergeCell ref="H965:K965"/>
    <mergeCell ref="B967:K967"/>
    <mergeCell ref="B968:E968"/>
    <mergeCell ref="G968:G969"/>
    <mergeCell ref="H968:H970"/>
    <mergeCell ref="I968:I970"/>
    <mergeCell ref="J968:J970"/>
    <mergeCell ref="K968:K971"/>
    <mergeCell ref="F992:G992"/>
    <mergeCell ref="H992:I992"/>
    <mergeCell ref="J992:J993"/>
    <mergeCell ref="K992:K993"/>
    <mergeCell ref="H993:I993"/>
    <mergeCell ref="D995:H995"/>
    <mergeCell ref="B969:C969"/>
    <mergeCell ref="B970:B971"/>
    <mergeCell ref="C970:C971"/>
    <mergeCell ref="D970:D971"/>
    <mergeCell ref="E970:E971"/>
    <mergeCell ref="F970:F971"/>
    <mergeCell ref="A1002:C1002"/>
    <mergeCell ref="A1003:C1003"/>
    <mergeCell ref="A1004:C1004"/>
    <mergeCell ref="A1005:C1005"/>
    <mergeCell ref="A1006:C1006"/>
    <mergeCell ref="A1007:C1007"/>
    <mergeCell ref="A996:C996"/>
    <mergeCell ref="A997:C997"/>
    <mergeCell ref="A998:C998"/>
    <mergeCell ref="A999:C999"/>
    <mergeCell ref="A1000:C1000"/>
    <mergeCell ref="A1001:C1001"/>
    <mergeCell ref="A1018:K1018"/>
    <mergeCell ref="A1019:K1019"/>
    <mergeCell ref="B1021:F1021"/>
    <mergeCell ref="J1021:K1021"/>
    <mergeCell ref="B1022:C1022"/>
    <mergeCell ref="E1022:H1022"/>
    <mergeCell ref="J1022:K1022"/>
    <mergeCell ref="A1008:C1008"/>
    <mergeCell ref="C1010:J1010"/>
    <mergeCell ref="C1011:H1011"/>
    <mergeCell ref="C1014:H1014"/>
    <mergeCell ref="A1016:K1016"/>
    <mergeCell ref="A1017:K1017"/>
    <mergeCell ref="J1023:K1023"/>
    <mergeCell ref="C1025:E1025"/>
    <mergeCell ref="H1025:K1025"/>
    <mergeCell ref="B1027:K1027"/>
    <mergeCell ref="B1028:E1028"/>
    <mergeCell ref="G1028:G1029"/>
    <mergeCell ref="H1028:H1030"/>
    <mergeCell ref="I1028:I1030"/>
    <mergeCell ref="J1028:J1030"/>
    <mergeCell ref="K1028:K1031"/>
    <mergeCell ref="F1052:G1052"/>
    <mergeCell ref="H1052:I1052"/>
    <mergeCell ref="J1052:J1053"/>
    <mergeCell ref="K1052:K1053"/>
    <mergeCell ref="H1053:I1053"/>
    <mergeCell ref="D1055:H1055"/>
    <mergeCell ref="B1029:C1029"/>
    <mergeCell ref="B1030:B1031"/>
    <mergeCell ref="C1030:C1031"/>
    <mergeCell ref="D1030:D1031"/>
    <mergeCell ref="E1030:E1031"/>
    <mergeCell ref="F1030:F1031"/>
    <mergeCell ref="A1062:C1062"/>
    <mergeCell ref="A1063:C1063"/>
    <mergeCell ref="A1064:C1064"/>
    <mergeCell ref="A1065:C1065"/>
    <mergeCell ref="A1066:C1066"/>
    <mergeCell ref="A1067:C1067"/>
    <mergeCell ref="A1056:C1056"/>
    <mergeCell ref="A1057:C1057"/>
    <mergeCell ref="A1058:C1058"/>
    <mergeCell ref="A1059:C1059"/>
    <mergeCell ref="A1060:C1060"/>
    <mergeCell ref="A1061:C1061"/>
    <mergeCell ref="A1077:K1077"/>
    <mergeCell ref="A1078:K1078"/>
    <mergeCell ref="A1079:K1079"/>
    <mergeCell ref="B1081:F1081"/>
    <mergeCell ref="J1081:K1081"/>
    <mergeCell ref="B1082:C1082"/>
    <mergeCell ref="E1082:H1082"/>
    <mergeCell ref="J1082:K1082"/>
    <mergeCell ref="A1068:C1068"/>
    <mergeCell ref="C1070:J1070"/>
    <mergeCell ref="C1071:H1071"/>
    <mergeCell ref="C1073:J1073"/>
    <mergeCell ref="C1074:H1074"/>
    <mergeCell ref="A1076:K1076"/>
    <mergeCell ref="D1090:D1091"/>
    <mergeCell ref="E1090:E1091"/>
    <mergeCell ref="F1090:F1091"/>
    <mergeCell ref="J1083:K1083"/>
    <mergeCell ref="C1085:E1085"/>
    <mergeCell ref="H1085:K1085"/>
    <mergeCell ref="B1087:K1087"/>
    <mergeCell ref="B1088:E1088"/>
    <mergeCell ref="G1088:G1089"/>
    <mergeCell ref="H1088:H1090"/>
    <mergeCell ref="I1088:I1090"/>
    <mergeCell ref="J1088:J1090"/>
    <mergeCell ref="K1088:K1091"/>
    <mergeCell ref="C1130:J1130"/>
    <mergeCell ref="C1131:H1131"/>
    <mergeCell ref="C1133:J1133"/>
    <mergeCell ref="C1134:H1134"/>
    <mergeCell ref="A1122:C1122"/>
    <mergeCell ref="A1123:C1123"/>
    <mergeCell ref="A1124:C1124"/>
    <mergeCell ref="A1125:C1125"/>
    <mergeCell ref="A1126:C1126"/>
    <mergeCell ref="A1127:C1127"/>
    <mergeCell ref="B13:K13"/>
    <mergeCell ref="B66:K66"/>
    <mergeCell ref="B120:K120"/>
    <mergeCell ref="B181:K181"/>
    <mergeCell ref="B242:K242"/>
    <mergeCell ref="B303:K303"/>
    <mergeCell ref="B364:K364"/>
    <mergeCell ref="B425:K425"/>
    <mergeCell ref="A1128:C1128"/>
    <mergeCell ref="A1116:C1116"/>
    <mergeCell ref="A1117:C1117"/>
    <mergeCell ref="A1118:C1118"/>
    <mergeCell ref="A1119:C1119"/>
    <mergeCell ref="A1120:C1120"/>
    <mergeCell ref="A1121:C1121"/>
    <mergeCell ref="F1112:G1112"/>
    <mergeCell ref="H1112:I1112"/>
    <mergeCell ref="J1112:J1113"/>
    <mergeCell ref="K1112:K1113"/>
    <mergeCell ref="H1113:I1113"/>
    <mergeCell ref="D1115:H1115"/>
    <mergeCell ref="B1089:C1089"/>
    <mergeCell ref="B1090:B1091"/>
    <mergeCell ref="C1090:C1091"/>
  </mergeCells>
  <printOptions horizontalCentered="1" verticalCentered="1"/>
  <pageMargins left="0" right="0" top="0" bottom="0" header="0" footer="0"/>
  <pageSetup paperSize="9" scale="37" orientation="portrait" r:id="rId1"/>
  <rowBreaks count="1" manualBreakCount="1">
    <brk id="53" max="10" man="1"/>
  </rowBreaks>
  <colBreaks count="1" manualBreakCount="1">
    <brk id="11" max="1153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SecondTerm</vt:lpstr>
      <vt:lpstr>SecondTerm!Print_Area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Mech. Eng. Dept. Adm</dc:creator>
  <cp:lastModifiedBy>hp</cp:lastModifiedBy>
  <cp:lastPrinted>2025-03-25T14:03:20Z</cp:lastPrinted>
  <dcterms:created xsi:type="dcterms:W3CDTF">2024-10-18T20:53:29Z</dcterms:created>
  <dcterms:modified xsi:type="dcterms:W3CDTF">2025-03-30T22:38:42Z</dcterms:modified>
</cp:coreProperties>
</file>