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0"/>
  <workbookPr defaultThemeVersion="202300"/>
  <mc:AlternateContent xmlns:mc="http://schemas.openxmlformats.org/markup-compatibility/2006">
    <mc:Choice Requires="x15">
      <x15ac:absPath xmlns:x15ac="http://schemas.microsoft.com/office/spreadsheetml/2010/11/ac" url="\\Mac\Home\Developer\_Courses\Excel\Excel_Data_Analytics_Course\0_Resources\Problems\6_Advanced_Analysis\"/>
    </mc:Choice>
  </mc:AlternateContent>
  <xr:revisionPtr revIDLastSave="0" documentId="13_ncr:1_{88591DBF-009A-430C-A185-F575117F5A57}" xr6:coauthVersionLast="47" xr6:coauthVersionMax="47" xr10:uidLastSave="{00000000-0000-0000-0000-000000000000}"/>
  <bookViews>
    <workbookView xWindow="1320" yWindow="13248" windowWidth="18336" windowHeight="11592" xr2:uid="{7520FE27-1537-4B08-B66C-E274CF35CCEC}"/>
  </bookViews>
  <sheets>
    <sheet name="Stock Option Calculator" sheetId="1" r:id="rId1"/>
  </sheets>
  <definedNames>
    <definedName name="grant">'Stock Option Calculator'!$C$3</definedName>
    <definedName name="options">'Stock Option Calculator'!$C$5</definedName>
    <definedName name="period">'Stock Option Calculator'!$C$6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'Stock Option Calculator'!$C$3</definedName>
    <definedName name="solver_lhs2" localSheetId="0" hidden="1">'Stock Option Calculator'!$C$5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17.5</definedName>
    <definedName name="solver_rhs2" localSheetId="0" hidden="1">2800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  <definedName name="stock">'Stock Option Calculator'!$C$4</definedName>
    <definedName name="Total">'Stock Option Calculator'!$C$15</definedName>
    <definedName name="Year1">'Stock Option Calculator'!$C$10</definedName>
    <definedName name="Year2">'Stock Option Calculator'!$C$11</definedName>
    <definedName name="Year3">'Stock Option Calculator'!$C$12</definedName>
    <definedName name="Year4">'Stock Option Calculator'!$C$13</definedName>
    <definedName name="Year5">'Stock Option Calculator'!$C$14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C12" i="1"/>
  <c r="C13" i="1"/>
  <c r="C14" i="1"/>
  <c r="C10" i="1"/>
  <c r="C15" i="1" l="1"/>
</calcChain>
</file>

<file path=xl/sharedStrings.xml><?xml version="1.0" encoding="utf-8"?>
<sst xmlns="http://schemas.openxmlformats.org/spreadsheetml/2006/main" count="17" uniqueCount="16">
  <si>
    <t>Grant Price</t>
  </si>
  <si>
    <t>Stock Options</t>
  </si>
  <si>
    <t>Grant Price / Share</t>
  </si>
  <si>
    <t>Stock Price / Share</t>
  </si>
  <si>
    <t>Results Cells</t>
  </si>
  <si>
    <t>Input Cells</t>
  </si>
  <si>
    <t>Vesting Period</t>
  </si>
  <si>
    <t>Total</t>
  </si>
  <si>
    <t>Job</t>
  </si>
  <si>
    <t>Stock Price</t>
  </si>
  <si>
    <t>Vesting Period (Years)</t>
  </si>
  <si>
    <t>Year</t>
  </si>
  <si>
    <t>Amount</t>
  </si>
  <si>
    <t>Job 1</t>
  </si>
  <si>
    <t>Job 2</t>
  </si>
  <si>
    <t>Job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</si>
</sst>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27">
    <xf numFmtId="0" fontId="0" fillId="0" borderId="0" xfId="0"/>
    <xf numFmtId="167" fontId="0" fillId="0" borderId="2" xfId="2" applyNumberFormat="1" applyFont="1" applyBorder="1"/>
    <xf numFmtId="165" fontId="0" fillId="0" borderId="2" xfId="1" applyNumberFormat="1" applyFont="1" applyBorder="1"/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5" xfId="0" applyFont="1" applyBorder="1"/>
    <xf numFmtId="6" fontId="2" fillId="2" borderId="6" xfId="3" applyNumberFormat="1" applyBorder="1"/>
    <xf numFmtId="165" fontId="2" fillId="2" borderId="6" xfId="1" applyNumberFormat="1" applyFont="1" applyFill="1" applyBorder="1"/>
    <xf numFmtId="0" fontId="3" fillId="0" borderId="7" xfId="0" applyFont="1" applyBorder="1"/>
    <xf numFmtId="0" fontId="2" fillId="2" borderId="8" xfId="3" applyBorder="1"/>
    <xf numFmtId="0" fontId="3" fillId="0" borderId="3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167" fontId="0" fillId="0" borderId="10" xfId="2" applyNumberFormat="1" applyFont="1" applyBorder="1"/>
    <xf numFmtId="165" fontId="0" fillId="0" borderId="10" xfId="1" applyNumberFormat="1" applyFont="1" applyBorder="1"/>
    <xf numFmtId="0" fontId="0" fillId="0" borderId="8" xfId="0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6" fontId="0" fillId="0" borderId="6" xfId="0" applyNumberFormat="1" applyBorder="1"/>
    <xf numFmtId="0" fontId="3" fillId="0" borderId="11" xfId="0" applyFont="1" applyBorder="1" applyAlignment="1">
      <alignment horizontal="left"/>
    </xf>
    <xf numFmtId="6" fontId="0" fillId="0" borderId="12" xfId="0" applyNumberFormat="1" applyBorder="1"/>
    <xf numFmtId="0" fontId="3" fillId="0" borderId="13" xfId="0" applyFont="1" applyBorder="1" applyAlignment="1">
      <alignment horizontal="left"/>
    </xf>
    <xf numFmtId="6" fontId="3" fillId="0" borderId="14" xfId="0" applyNumberFormat="1" applyFont="1" applyBorder="1"/>
  </cellXfs>
  <cellStyles count="4">
    <cellStyle name="Comma" xfId="1" builtinId="3"/>
    <cellStyle name="Currency" xfId="2" builtinId="4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89439-A63C-49A6-8762-CD581F9D6741}">
  <dimension ref="B1:I15"/>
  <sheetViews>
    <sheetView tabSelected="1" workbookViewId="0">
      <selection activeCell="F13" sqref="F13"/>
    </sheetView>
  </sheetViews>
  <sheetFormatPr defaultRowHeight="14.25" x14ac:dyDescent="0.45"/>
  <cols>
    <col min="2" max="2" width="18.59765625" bestFit="1" customWidth="1"/>
    <col min="3" max="3" width="11.1328125" bestFit="1" customWidth="1"/>
    <col min="6" max="6" width="9.796875" bestFit="1" customWidth="1"/>
    <col min="7" max="7" width="9.53125" bestFit="1" customWidth="1"/>
    <col min="8" max="8" width="11.796875" bestFit="1" customWidth="1"/>
    <col min="9" max="9" width="11.9296875" bestFit="1" customWidth="1"/>
  </cols>
  <sheetData>
    <row r="1" spans="2:9" ht="14.65" thickBot="1" x14ac:dyDescent="0.5"/>
    <row r="2" spans="2:9" x14ac:dyDescent="0.45">
      <c r="B2" s="3" t="s">
        <v>5</v>
      </c>
      <c r="C2" s="4"/>
      <c r="E2" s="10" t="s">
        <v>8</v>
      </c>
      <c r="F2" s="11" t="s">
        <v>0</v>
      </c>
      <c r="G2" s="11" t="s">
        <v>9</v>
      </c>
      <c r="H2" s="11" t="s">
        <v>1</v>
      </c>
      <c r="I2" s="12" t="s">
        <v>6</v>
      </c>
    </row>
    <row r="3" spans="2:9" x14ac:dyDescent="0.45">
      <c r="B3" s="5" t="s">
        <v>2</v>
      </c>
      <c r="C3" s="6">
        <v>10</v>
      </c>
      <c r="E3" s="13" t="s">
        <v>13</v>
      </c>
      <c r="F3" s="1">
        <v>25</v>
      </c>
      <c r="G3" s="1">
        <v>40</v>
      </c>
      <c r="H3" s="2">
        <v>2500</v>
      </c>
      <c r="I3" s="14">
        <v>4</v>
      </c>
    </row>
    <row r="4" spans="2:9" x14ac:dyDescent="0.45">
      <c r="B4" s="5" t="s">
        <v>3</v>
      </c>
      <c r="C4" s="6">
        <v>20</v>
      </c>
      <c r="E4" s="13" t="s">
        <v>14</v>
      </c>
      <c r="F4" s="1">
        <v>30</v>
      </c>
      <c r="G4" s="1">
        <v>50</v>
      </c>
      <c r="H4" s="2">
        <v>3000</v>
      </c>
      <c r="I4" s="14">
        <v>5</v>
      </c>
    </row>
    <row r="5" spans="2:9" ht="14.65" thickBot="1" x14ac:dyDescent="0.5">
      <c r="B5" s="5" t="s">
        <v>1</v>
      </c>
      <c r="C5" s="7">
        <v>1000</v>
      </c>
      <c r="E5" s="15" t="s">
        <v>15</v>
      </c>
      <c r="F5" s="16">
        <v>20</v>
      </c>
      <c r="G5" s="16">
        <v>35</v>
      </c>
      <c r="H5" s="17">
        <v>2000</v>
      </c>
      <c r="I5" s="18">
        <v>3</v>
      </c>
    </row>
    <row r="6" spans="2:9" ht="14.65" thickBot="1" x14ac:dyDescent="0.5">
      <c r="B6" s="8" t="s">
        <v>10</v>
      </c>
      <c r="C6" s="9">
        <v>4</v>
      </c>
    </row>
    <row r="7" spans="2:9" ht="14.65" thickBot="1" x14ac:dyDescent="0.5"/>
    <row r="8" spans="2:9" x14ac:dyDescent="0.45">
      <c r="B8" s="3" t="s">
        <v>4</v>
      </c>
      <c r="C8" s="4"/>
    </row>
    <row r="9" spans="2:9" x14ac:dyDescent="0.45">
      <c r="B9" s="19" t="s">
        <v>11</v>
      </c>
      <c r="C9" s="20" t="s">
        <v>12</v>
      </c>
    </row>
    <row r="10" spans="2:9" x14ac:dyDescent="0.45">
      <c r="B10" s="21">
        <v>1</v>
      </c>
      <c r="C10" s="22">
        <f>IF($C$6&gt;=$B10,((($C$4-$C$3)*$C$5)/$C$6),0)</f>
        <v>2500</v>
      </c>
    </row>
    <row r="11" spans="2:9" x14ac:dyDescent="0.45">
      <c r="B11" s="21">
        <v>2</v>
      </c>
      <c r="C11" s="22">
        <f t="shared" ref="C11:C14" si="0">IF($C$6&gt;=$B11,((($C$4-$C$3)*$C$5)/$C$6),0)</f>
        <v>2500</v>
      </c>
    </row>
    <row r="12" spans="2:9" x14ac:dyDescent="0.45">
      <c r="B12" s="21">
        <v>3</v>
      </c>
      <c r="C12" s="22">
        <f t="shared" si="0"/>
        <v>2500</v>
      </c>
    </row>
    <row r="13" spans="2:9" x14ac:dyDescent="0.45">
      <c r="B13" s="21">
        <v>4</v>
      </c>
      <c r="C13" s="22">
        <f t="shared" si="0"/>
        <v>2500</v>
      </c>
    </row>
    <row r="14" spans="2:9" ht="14.65" thickBot="1" x14ac:dyDescent="0.5">
      <c r="B14" s="23">
        <v>5</v>
      </c>
      <c r="C14" s="24">
        <f t="shared" si="0"/>
        <v>0</v>
      </c>
    </row>
    <row r="15" spans="2:9" ht="15" thickTop="1" thickBot="1" x14ac:dyDescent="0.5">
      <c r="B15" s="25" t="s">
        <v>7</v>
      </c>
      <c r="C15" s="26">
        <f>SUM(C10:C14)</f>
        <v>10000</v>
      </c>
    </row>
  </sheetData>
  <mergeCells count="2">
    <mergeCell ref="B8:C8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10</vt:i4>
      </vt:variant>
    </vt:vector>
  </HeadingPairs>
  <TitlesOfParts>
    <vt:vector size="11" baseType="lpstr">
      <vt:lpstr>Stock Option Calculator</vt:lpstr>
      <vt:lpstr>grant</vt:lpstr>
      <vt:lpstr>options</vt:lpstr>
      <vt:lpstr>period</vt:lpstr>
      <vt:lpstr>stock</vt:lpstr>
      <vt:lpstr>Total</vt:lpstr>
      <vt:lpstr>Year1</vt:lpstr>
      <vt:lpstr>Year2</vt:lpstr>
      <vt:lpstr>Year3</vt:lpstr>
      <vt:lpstr>Year4</vt:lpstr>
      <vt:lpstr>Year5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Luke Barousse</cp:lastModifiedBy>
  <dcterms:created xsi:type="dcterms:W3CDTF">2024-10-03T16:33:16Z</dcterms:created>
  <dcterms:modified xsi:type="dcterms:W3CDTF">2024-10-03T20:51:19Z</dcterms:modified>
</cp:coreProperties>
</file>