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PA\-Source-\SalesV001-增量延期\SalesV001\"/>
    </mc:Choice>
  </mc:AlternateContent>
  <bookViews>
    <workbookView xWindow="0" yWindow="180" windowWidth="19440" windowHeight="7590" tabRatio="706" firstSheet="1" activeTab="3"/>
  </bookViews>
  <sheets>
    <sheet name="改版履歴" sheetId="18" r:id="rId1"/>
    <sheet name="一覧" sheetId="19" r:id="rId2"/>
    <sheet name="功能流程示意图" sheetId="13" r:id="rId3"/>
    <sheet name="增量延续模板" sheetId="22" r:id="rId4"/>
    <sheet name="增量延续模板-old" sheetId="3" state="hidden" r:id="rId5"/>
    <sheet name="WF画面" sheetId="9" r:id="rId6"/>
    <sheet name="RPA自动check逻辑整理" sheetId="10" r:id="rId7"/>
    <sheet name="DB（FL_TR_RPA_SALES001）" sheetId="15" r:id="rId8"/>
    <sheet name="DB (FL_TR_RPA_SALES001_MAIL)" sheetId="17" r:id="rId9"/>
    <sheet name="填写步骤及数据源base" sheetId="7" state="hidden" r:id="rId10"/>
    <sheet name="RPA使用注意点" sheetId="20" r:id="rId11"/>
    <sheet name="sample" sheetId="12" r:id="rId12"/>
    <sheet name="Sheet1" sheetId="8" state="hidden" r:id="rId13"/>
  </sheets>
  <externalReferences>
    <externalReference r:id="rId14"/>
  </externalReferences>
  <definedNames>
    <definedName name="_xlnm._FilterDatabase" localSheetId="8" hidden="1">'DB (FL_TR_RPA_SALES001_MAIL)'!$A$7:$I$64</definedName>
    <definedName name="_xlnm._FilterDatabase" localSheetId="7" hidden="1">'DB（FL_TR_RPA_SALES001）'!$A$7:$I$64</definedName>
    <definedName name="_xlnm._FilterDatabase" localSheetId="1" hidden="1">一覧!$A$8:$AP$43</definedName>
    <definedName name="①NEW" localSheetId="10">#REF!</definedName>
    <definedName name="①NEW" localSheetId="3">#REF!</definedName>
    <definedName name="①NEW">#REF!</definedName>
    <definedName name="①OLD" localSheetId="10">#REF!</definedName>
    <definedName name="①OLD" localSheetId="3">#REF!</definedName>
    <definedName name="①OLD">#REF!</definedName>
    <definedName name="③NEW" localSheetId="10">#REF!</definedName>
    <definedName name="③NEW" localSheetId="3">#REF!</definedName>
    <definedName name="③NEW">#REF!</definedName>
    <definedName name="③OLD" localSheetId="10">#REF!</definedName>
    <definedName name="③OLD" localSheetId="3">#REF!</definedName>
    <definedName name="③OLD">#REF!</definedName>
    <definedName name="④NEW" localSheetId="10">#REF!</definedName>
    <definedName name="④NEW" localSheetId="3">#REF!</definedName>
    <definedName name="④NEW">#REF!</definedName>
    <definedName name="④OLD" localSheetId="10">#REF!</definedName>
    <definedName name="④OLD" localSheetId="3">#REF!</definedName>
    <definedName name="④OLD">#REF!</definedName>
    <definedName name="⑤NEW" localSheetId="10">#REF!</definedName>
    <definedName name="⑤NEW" localSheetId="3">#REF!</definedName>
    <definedName name="⑤NEW">#REF!</definedName>
    <definedName name="⑤OLD" localSheetId="10">#REF!</definedName>
    <definedName name="⑤OLD" localSheetId="3">#REF!</definedName>
    <definedName name="⑤OLD">#REF!</definedName>
    <definedName name="⑧NEW" localSheetId="10">#REF!</definedName>
    <definedName name="⑧NEW" localSheetId="3">#REF!</definedName>
    <definedName name="⑧NEW">#REF!</definedName>
    <definedName name="⑧OLD" localSheetId="10">#REF!</definedName>
    <definedName name="⑧OLD" localSheetId="3">#REF!</definedName>
    <definedName name="⑧OLD">#REF!</definedName>
    <definedName name="GO" localSheetId="8">[1]②適正処理情報!#REF!</definedName>
    <definedName name="GO" localSheetId="7">[1]②適正処理情報!#REF!</definedName>
    <definedName name="GO" localSheetId="10">[1]②適正処理情報!#REF!</definedName>
    <definedName name="GO" localSheetId="3">[1]②適正処理情報!#REF!</definedName>
    <definedName name="GO">[1]②適正処理情報!#REF!</definedName>
    <definedName name="GOKEI" localSheetId="8">[1]①車両装備情報!#REF!</definedName>
    <definedName name="GOKEI" localSheetId="7">[1]①車両装備情報!#REF!</definedName>
    <definedName name="GOKEI" localSheetId="10">[1]①車両装備情報!#REF!</definedName>
    <definedName name="GOKEI" localSheetId="3">[1]①車両装備情報!#REF!</definedName>
    <definedName name="GOKEI">[1]①車両装備情報!#REF!</definedName>
    <definedName name="GOKEI01" localSheetId="10">#REF!</definedName>
    <definedName name="GOKEI01" localSheetId="3">#REF!</definedName>
    <definedName name="GOKEI01">#REF!</definedName>
    <definedName name="GOKEI02" localSheetId="10">#REF!</definedName>
    <definedName name="GOKEI02" localSheetId="3">#REF!</definedName>
    <definedName name="GOKEI02">#REF!</definedName>
    <definedName name="GOKEI03" localSheetId="10">#REF!</definedName>
    <definedName name="GOKEI03" localSheetId="3">#REF!</definedName>
    <definedName name="GOKEI03">#REF!</definedName>
    <definedName name="GOKEI04" localSheetId="10">#REF!</definedName>
    <definedName name="GOKEI04" localSheetId="3">#REF!</definedName>
    <definedName name="GOKEI04">#REF!</definedName>
    <definedName name="GOKEI05" localSheetId="10">#REF!</definedName>
    <definedName name="GOKEI05" localSheetId="3">#REF!</definedName>
    <definedName name="GOKEI05">#REF!</definedName>
    <definedName name="GOKEI06" localSheetId="10">#REF!</definedName>
    <definedName name="GOKEI06" localSheetId="3">#REF!</definedName>
    <definedName name="GOKEI06">#REF!</definedName>
    <definedName name="GOKEI07" localSheetId="10">#REF!</definedName>
    <definedName name="GOKEI07" localSheetId="3">#REF!</definedName>
    <definedName name="GOKEI07">#REF!</definedName>
    <definedName name="GOKEI08" localSheetId="10">#REF!</definedName>
    <definedName name="GOKEI08" localSheetId="3">#REF!</definedName>
    <definedName name="GOKEI08">#REF!</definedName>
    <definedName name="GOKEI09" localSheetId="10">#REF!</definedName>
    <definedName name="GOKEI09" localSheetId="3">#REF!</definedName>
    <definedName name="GOKEI09">#REF!</definedName>
    <definedName name="GOKEI2" localSheetId="10">#REF!</definedName>
    <definedName name="GOKEI2" localSheetId="3">#REF!</definedName>
    <definedName name="GOKEI2">#REF!</definedName>
    <definedName name="GOKEI3" localSheetId="8">#REF!</definedName>
    <definedName name="GOKEI3" localSheetId="7">#REF!</definedName>
    <definedName name="GOKEI3" localSheetId="10">#REF!</definedName>
    <definedName name="GOKEI3" localSheetId="3">#REF!</definedName>
    <definedName name="GOKEI3">#REF!</definedName>
    <definedName name="GOKEI4" localSheetId="8">[1]④リサイクル料金管理!#REF!</definedName>
    <definedName name="GOKEI4" localSheetId="7">[1]④リサイクル料金管理!#REF!</definedName>
    <definedName name="GOKEI4" localSheetId="10">[1]④リサイクル料金管理!#REF!</definedName>
    <definedName name="GOKEI4" localSheetId="3">[1]④リサイクル料金管理!#REF!</definedName>
    <definedName name="GOKEI4">[1]④リサイクル料金管理!#REF!</definedName>
    <definedName name="GOKEI5" localSheetId="8">[1]⑤出荷情報管理!#REF!</definedName>
    <definedName name="GOKEI5" localSheetId="7">[1]⑤出荷情報管理!#REF!</definedName>
    <definedName name="GOKEI5" localSheetId="10">[1]⑤出荷情報管理!#REF!</definedName>
    <definedName name="GOKEI5" localSheetId="3">[1]⑤出荷情報管理!#REF!</definedName>
    <definedName name="GOKEI5">[1]⑤出荷情報管理!#REF!</definedName>
    <definedName name="GOKEI6" localSheetId="8">[1]⑥預託情報管理!#REF!</definedName>
    <definedName name="GOKEI6" localSheetId="7">[1]⑥預託情報管理!#REF!</definedName>
    <definedName name="GOKEI6" localSheetId="10">[1]⑥預託情報管理!#REF!</definedName>
    <definedName name="GOKEI6" localSheetId="3">[1]⑥預託情報管理!#REF!</definedName>
    <definedName name="GOKEI6">[1]⑥預託情報管理!#REF!</definedName>
    <definedName name="GOKEI7" localSheetId="8">[1]⑦リサイクル料金徴収!#REF!</definedName>
    <definedName name="GOKEI7" localSheetId="7">[1]⑦リサイクル料金徴収!#REF!</definedName>
    <definedName name="GOKEI7" localSheetId="10">[1]⑦リサイクル料金徴収!#REF!</definedName>
    <definedName name="GOKEI7" localSheetId="3">[1]⑦リサイクル料金徴収!#REF!</definedName>
    <definedName name="GOKEI7">[1]⑦リサイクル料金徴収!#REF!</definedName>
    <definedName name="GOKEI8" localSheetId="8">[1]⑧収支管理!#REF!</definedName>
    <definedName name="GOKEI8" localSheetId="7">[1]⑧収支管理!#REF!</definedName>
    <definedName name="GOKEI8" localSheetId="10">[1]⑧収支管理!#REF!</definedName>
    <definedName name="GOKEI8" localSheetId="3">[1]⑧収支管理!#REF!</definedName>
    <definedName name="GOKEI8">[1]⑧収支管理!#REF!</definedName>
    <definedName name="GOOKEI02" localSheetId="10">#REF!</definedName>
    <definedName name="GOOKEI02" localSheetId="3">#REF!</definedName>
    <definedName name="GOOKEI02">#REF!</definedName>
    <definedName name="ID" localSheetId="10">#REF!</definedName>
    <definedName name="ID" localSheetId="3">#REF!</definedName>
    <definedName name="ID">#REF!</definedName>
    <definedName name="_xlnm.Print_Area" localSheetId="8">'DB (FL_TR_RPA_SALES001_MAIL)'!$A$1:$AS$65</definedName>
    <definedName name="_xlnm.Print_Area" localSheetId="7">'DB（FL_TR_RPA_SALES001）'!$A$1:$AS$65</definedName>
    <definedName name="_xlnm.Print_Area" localSheetId="10">RPA使用注意点!$A$1:$BT$161</definedName>
    <definedName name="_xlnm.Print_Area" localSheetId="11">sample!$A$1:$BT$79</definedName>
    <definedName name="_xlnm.Print_Area" localSheetId="0">改版履歴!$A$1:$BP$55</definedName>
    <definedName name="_xlnm.Print_Area" localSheetId="2">功能流程示意图!$A$1:$BT$79</definedName>
    <definedName name="_xlnm.Print_Area" localSheetId="1">一覧!$A$1:$AP$44</definedName>
    <definedName name="_xlnm.Print_Area" localSheetId="3">增量延续模板!$A$1:$U$33</definedName>
    <definedName name="_xlnm.Print_Area" localSheetId="4">'增量延续模板-old'!$A$1:$U$33</definedName>
    <definedName name="_xlnm.Print_Titles" localSheetId="8">'DB (FL_TR_RPA_SALES001_MAIL)'!$1:$7</definedName>
    <definedName name="_xlnm.Print_Titles" localSheetId="7">'DB（FL_TR_RPA_SALES001）'!$1:$7</definedName>
    <definedName name="_xlnm.Print_Titles" localSheetId="10">RPA使用注意点!$3:$4</definedName>
    <definedName name="_xlnm.Print_Titles" localSheetId="11">sample!$3:$4</definedName>
    <definedName name="_xlnm.Print_Titles" localSheetId="0">改版履歴!$1:$7</definedName>
    <definedName name="_xlnm.Print_Titles" localSheetId="2">功能流程示意图!$3:$4</definedName>
    <definedName name="_xlnm.Print_Titles" localSheetId="1">一覧!$1:$8</definedName>
    <definedName name="_xlnm.Print_Titles" localSheetId="3">增量延续模板!$8:$9</definedName>
    <definedName name="_xlnm.Print_Titles" localSheetId="4">'增量延续模板-old'!$8:$9</definedName>
    <definedName name="_xlnm.Print_Titles" hidden="1">#REF!</definedName>
    <definedName name="SEIGAI" localSheetId="10">#REF!</definedName>
    <definedName name="SEIGAI" localSheetId="3">#REF!</definedName>
    <definedName name="SEIGAI">#REF!</definedName>
    <definedName name="SEIKET" localSheetId="10">#REF!</definedName>
    <definedName name="SEIKET" localSheetId="3">#REF!</definedName>
    <definedName name="SEIKET">#REF!</definedName>
    <definedName name="SEISEI" localSheetId="10">#REF!</definedName>
    <definedName name="SEISEI" localSheetId="3">#REF!</definedName>
    <definedName name="SEISEI">#REF!</definedName>
    <definedName name="SEISHO" localSheetId="10">#REF!</definedName>
    <definedName name="SEISHO" localSheetId="3">#REF!</definedName>
    <definedName name="SEISHO">#REF!</definedName>
    <definedName name="SHHETA" localSheetId="10">#REF!</definedName>
    <definedName name="SHHETA" localSheetId="3">#REF!</definedName>
    <definedName name="SHHETA">#REF!</definedName>
    <definedName name="TANGAI" localSheetId="10">#REF!</definedName>
    <definedName name="TANGAI" localSheetId="3">#REF!</definedName>
    <definedName name="TANGAI">#REF!</definedName>
    <definedName name="TANGAI2" localSheetId="10">#REF!</definedName>
    <definedName name="TANGAI2" localSheetId="3">#REF!</definedName>
    <definedName name="TANGAI2">#REF!</definedName>
    <definedName name="TANKET" localSheetId="10">#REF!</definedName>
    <definedName name="TANKET" localSheetId="3">#REF!</definedName>
    <definedName name="TANKET">#REF!</definedName>
    <definedName name="TANKET2" localSheetId="10">#REF!</definedName>
    <definedName name="TANKET2" localSheetId="3">#REF!</definedName>
    <definedName name="TANKET2">#REF!</definedName>
    <definedName name="TANSEI" localSheetId="10">#REF!</definedName>
    <definedName name="TANSEI" localSheetId="3">#REF!</definedName>
    <definedName name="TANSEI">#REF!</definedName>
    <definedName name="TANSEI2" localSheetId="10">#REF!</definedName>
    <definedName name="TANSEI2" localSheetId="3">#REF!</definedName>
    <definedName name="TANSEI2">#REF!</definedName>
    <definedName name="TANSHO" localSheetId="10">#REF!</definedName>
    <definedName name="TANSHO" localSheetId="3">#REF!</definedName>
    <definedName name="TANSHO">#REF!</definedName>
    <definedName name="TANSHO2" localSheetId="10">#REF!</definedName>
    <definedName name="TANSHO2" localSheetId="3">#REF!</definedName>
    <definedName name="TANSHO2">#REF!</definedName>
    <definedName name="TANSHO22" localSheetId="10">#REF!</definedName>
    <definedName name="TANSHO22" localSheetId="3">#REF!</definedName>
    <definedName name="TANSHO22">#REF!</definedName>
    <definedName name="TEIJI" localSheetId="10">#REF!</definedName>
    <definedName name="TEIJI" localSheetId="3">#REF!</definedName>
    <definedName name="TEIJI">#REF!</definedName>
    <definedName name="TUKE" localSheetId="10">#REF!</definedName>
    <definedName name="TUKE" localSheetId="3">#REF!</definedName>
    <definedName name="TUKE">#REF!</definedName>
    <definedName name="比率" localSheetId="8">#REF!</definedName>
    <definedName name="比率" localSheetId="7">#REF!</definedName>
    <definedName name="比率" localSheetId="10">#REF!</definedName>
    <definedName name="比率" localSheetId="3">#REF!</definedName>
    <definedName name="比率">#REF!</definedName>
    <definedName name="受注残１" localSheetId="10">#REF!</definedName>
    <definedName name="受注残１" localSheetId="3">#REF!</definedName>
    <definedName name="受注残１">#REF!</definedName>
  </definedNames>
  <calcPr calcId="152511"/>
</workbook>
</file>

<file path=xl/calcChain.xml><?xml version="1.0" encoding="utf-8"?>
<calcChain xmlns="http://schemas.openxmlformats.org/spreadsheetml/2006/main">
  <c r="N27" i="22" l="1"/>
  <c r="Q3" i="22"/>
  <c r="M3" i="22"/>
  <c r="H3" i="22"/>
  <c r="Q27" i="22"/>
  <c r="P27" i="22"/>
  <c r="O27" i="22"/>
  <c r="L26" i="22"/>
  <c r="K26" i="22"/>
  <c r="J26" i="22"/>
  <c r="I26" i="22"/>
  <c r="H26" i="22"/>
  <c r="G26" i="22"/>
  <c r="F26" i="22"/>
  <c r="M26" i="22" s="1"/>
  <c r="E26" i="22"/>
  <c r="D26" i="22"/>
  <c r="C26" i="22"/>
  <c r="B26" i="22"/>
  <c r="A26" i="22"/>
  <c r="L25" i="22"/>
  <c r="K25" i="22"/>
  <c r="J25" i="22"/>
  <c r="I25" i="22"/>
  <c r="H25" i="22"/>
  <c r="G25" i="22"/>
  <c r="F25" i="22"/>
  <c r="M25" i="22" s="1"/>
  <c r="E25" i="22"/>
  <c r="D25" i="22"/>
  <c r="C25" i="22"/>
  <c r="B25" i="22"/>
  <c r="A25" i="22"/>
  <c r="L24" i="22"/>
  <c r="K24" i="22"/>
  <c r="J24" i="22"/>
  <c r="I24" i="22"/>
  <c r="H24" i="22"/>
  <c r="G24" i="22"/>
  <c r="F24" i="22"/>
  <c r="M24" i="22" s="1"/>
  <c r="E24" i="22"/>
  <c r="D24" i="22"/>
  <c r="C24" i="22"/>
  <c r="B24" i="22"/>
  <c r="A24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23" i="22"/>
  <c r="L22" i="22"/>
  <c r="K22" i="22"/>
  <c r="J22" i="22"/>
  <c r="I22" i="22"/>
  <c r="H22" i="22"/>
  <c r="G22" i="22"/>
  <c r="F22" i="22"/>
  <c r="M22" i="22" s="1"/>
  <c r="E22" i="22"/>
  <c r="D22" i="22"/>
  <c r="C22" i="22"/>
  <c r="B22" i="22"/>
  <c r="A22" i="22"/>
  <c r="L21" i="22"/>
  <c r="K21" i="22"/>
  <c r="J21" i="22"/>
  <c r="I21" i="22"/>
  <c r="H21" i="22"/>
  <c r="G21" i="22"/>
  <c r="F21" i="22"/>
  <c r="M21" i="22" s="1"/>
  <c r="E21" i="22"/>
  <c r="D21" i="22"/>
  <c r="C21" i="22"/>
  <c r="B21" i="22"/>
  <c r="A21" i="22"/>
  <c r="L20" i="22"/>
  <c r="K20" i="22"/>
  <c r="J20" i="22"/>
  <c r="I20" i="22"/>
  <c r="H20" i="22"/>
  <c r="G20" i="22"/>
  <c r="F20" i="22"/>
  <c r="M20" i="22" s="1"/>
  <c r="E20" i="22"/>
  <c r="D20" i="22"/>
  <c r="C20" i="22"/>
  <c r="B20" i="22"/>
  <c r="A20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L18" i="22"/>
  <c r="K18" i="22"/>
  <c r="J18" i="22"/>
  <c r="I18" i="22"/>
  <c r="H18" i="22"/>
  <c r="G18" i="22"/>
  <c r="F18" i="22"/>
  <c r="M18" i="22" s="1"/>
  <c r="E18" i="22"/>
  <c r="D18" i="22"/>
  <c r="C18" i="22"/>
  <c r="B18" i="22"/>
  <c r="A18" i="22"/>
  <c r="L17" i="22"/>
  <c r="K17" i="22"/>
  <c r="J17" i="22"/>
  <c r="I17" i="22"/>
  <c r="H17" i="22"/>
  <c r="G17" i="22"/>
  <c r="F17" i="22"/>
  <c r="M17" i="22" s="1"/>
  <c r="E17" i="22"/>
  <c r="D17" i="22"/>
  <c r="C17" i="22"/>
  <c r="B17" i="22"/>
  <c r="A17" i="22"/>
  <c r="L16" i="22"/>
  <c r="K16" i="22"/>
  <c r="J16" i="22"/>
  <c r="I16" i="22"/>
  <c r="M16" i="22" s="1"/>
  <c r="H16" i="22"/>
  <c r="G16" i="22"/>
  <c r="F16" i="22"/>
  <c r="E16" i="22"/>
  <c r="D16" i="22"/>
  <c r="C16" i="22"/>
  <c r="B16" i="22"/>
  <c r="A16" i="22"/>
  <c r="L15" i="22"/>
  <c r="K15" i="22"/>
  <c r="J15" i="22"/>
  <c r="I15" i="22"/>
  <c r="M15" i="22" s="1"/>
  <c r="H15" i="22"/>
  <c r="G15" i="22"/>
  <c r="F15" i="22"/>
  <c r="E15" i="22"/>
  <c r="D15" i="22"/>
  <c r="C15" i="22"/>
  <c r="B15" i="22"/>
  <c r="A15" i="22"/>
  <c r="L14" i="22"/>
  <c r="K14" i="22"/>
  <c r="J14" i="22"/>
  <c r="I14" i="22"/>
  <c r="H14" i="22"/>
  <c r="G14" i="22"/>
  <c r="F14" i="22"/>
  <c r="M14" i="22" s="1"/>
  <c r="E14" i="22"/>
  <c r="D14" i="22"/>
  <c r="C14" i="22"/>
  <c r="B14" i="22"/>
  <c r="A14" i="22"/>
  <c r="L13" i="22"/>
  <c r="K13" i="22"/>
  <c r="J13" i="22"/>
  <c r="I13" i="22"/>
  <c r="H13" i="22"/>
  <c r="G13" i="22"/>
  <c r="F13" i="22"/>
  <c r="M13" i="22" s="1"/>
  <c r="E13" i="22"/>
  <c r="D13" i="22"/>
  <c r="C13" i="22"/>
  <c r="B13" i="22"/>
  <c r="A13" i="22"/>
  <c r="L12" i="22"/>
  <c r="K12" i="22"/>
  <c r="J12" i="22"/>
  <c r="I12" i="22"/>
  <c r="M12" i="22" s="1"/>
  <c r="H12" i="22"/>
  <c r="G12" i="22"/>
  <c r="F12" i="22"/>
  <c r="E12" i="22"/>
  <c r="D12" i="22"/>
  <c r="C12" i="22"/>
  <c r="B12" i="22"/>
  <c r="A12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L10" i="22"/>
  <c r="K10" i="22"/>
  <c r="J10" i="22"/>
  <c r="I10" i="22"/>
  <c r="H10" i="22"/>
  <c r="G10" i="22"/>
  <c r="F10" i="22"/>
  <c r="M10" i="22" s="1"/>
  <c r="E10" i="22"/>
  <c r="D10" i="22"/>
  <c r="C10" i="22"/>
  <c r="B10" i="22"/>
  <c r="A10" i="22"/>
  <c r="BN2" i="20" l="1"/>
  <c r="AJ2" i="15" l="1"/>
  <c r="Z2" i="15"/>
  <c r="X2" i="15"/>
  <c r="A2" i="15"/>
  <c r="A2" i="19"/>
  <c r="AG2" i="19"/>
  <c r="U2" i="19"/>
  <c r="AW2" i="18"/>
  <c r="W2" i="19" s="1"/>
  <c r="AU2" i="18"/>
  <c r="BN2" i="13"/>
  <c r="BN2" i="12"/>
  <c r="B10" i="3" l="1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H3" i="3" l="1"/>
  <c r="M3" i="3" l="1"/>
  <c r="A29" i="7" l="1"/>
  <c r="B29" i="7"/>
  <c r="C29" i="7"/>
  <c r="D29" i="7"/>
  <c r="E29" i="7"/>
  <c r="F29" i="7"/>
  <c r="G29" i="7"/>
  <c r="H29" i="7"/>
  <c r="I29" i="7"/>
  <c r="J29" i="7"/>
  <c r="K29" i="7"/>
  <c r="L29" i="7"/>
  <c r="A30" i="7"/>
  <c r="B30" i="7"/>
  <c r="C30" i="7"/>
  <c r="D30" i="7"/>
  <c r="E30" i="7"/>
  <c r="F30" i="7"/>
  <c r="G30" i="7"/>
  <c r="H30" i="7"/>
  <c r="I30" i="7"/>
  <c r="J30" i="7"/>
  <c r="K30" i="7"/>
  <c r="L30" i="7"/>
  <c r="A31" i="7"/>
  <c r="B31" i="7"/>
  <c r="C31" i="7"/>
  <c r="D31" i="7"/>
  <c r="E31" i="7"/>
  <c r="F31" i="7"/>
  <c r="G31" i="7"/>
  <c r="H31" i="7"/>
  <c r="I31" i="7"/>
  <c r="J31" i="7"/>
  <c r="K31" i="7"/>
  <c r="L31" i="7"/>
  <c r="A32" i="7"/>
  <c r="B32" i="7"/>
  <c r="C32" i="7"/>
  <c r="D32" i="7"/>
  <c r="E32" i="7"/>
  <c r="F32" i="7"/>
  <c r="G32" i="7"/>
  <c r="H32" i="7"/>
  <c r="I32" i="7"/>
  <c r="J32" i="7"/>
  <c r="K32" i="7"/>
  <c r="L32" i="7"/>
  <c r="A33" i="7"/>
  <c r="B33" i="7"/>
  <c r="C33" i="7"/>
  <c r="D33" i="7"/>
  <c r="E33" i="7"/>
  <c r="F33" i="7"/>
  <c r="G33" i="7"/>
  <c r="H33" i="7"/>
  <c r="I33" i="7"/>
  <c r="J33" i="7"/>
  <c r="K33" i="7"/>
  <c r="L33" i="7"/>
  <c r="A34" i="7"/>
  <c r="B34" i="7"/>
  <c r="C34" i="7"/>
  <c r="D34" i="7"/>
  <c r="E34" i="7"/>
  <c r="F34" i="7"/>
  <c r="G34" i="7"/>
  <c r="H34" i="7"/>
  <c r="I34" i="7"/>
  <c r="J34" i="7"/>
  <c r="K34" i="7"/>
  <c r="L34" i="7"/>
  <c r="A35" i="7"/>
  <c r="B35" i="7"/>
  <c r="C35" i="7"/>
  <c r="D35" i="7"/>
  <c r="E35" i="7"/>
  <c r="F35" i="7"/>
  <c r="G35" i="7"/>
  <c r="H35" i="7"/>
  <c r="I35" i="7"/>
  <c r="J35" i="7"/>
  <c r="K35" i="7"/>
  <c r="L35" i="7"/>
  <c r="A36" i="7"/>
  <c r="B36" i="7"/>
  <c r="C36" i="7"/>
  <c r="D36" i="7"/>
  <c r="E36" i="7"/>
  <c r="F36" i="7"/>
  <c r="G36" i="7"/>
  <c r="H36" i="7"/>
  <c r="I36" i="7"/>
  <c r="J36" i="7"/>
  <c r="K36" i="7"/>
  <c r="L36" i="7"/>
  <c r="A37" i="7"/>
  <c r="B37" i="7"/>
  <c r="C37" i="7"/>
  <c r="D37" i="7"/>
  <c r="E37" i="7"/>
  <c r="F37" i="7"/>
  <c r="G37" i="7"/>
  <c r="H37" i="7"/>
  <c r="I37" i="7"/>
  <c r="J37" i="7"/>
  <c r="K37" i="7"/>
  <c r="L37" i="7"/>
  <c r="A38" i="7"/>
  <c r="B38" i="7"/>
  <c r="C38" i="7"/>
  <c r="D38" i="7"/>
  <c r="E38" i="7"/>
  <c r="F38" i="7"/>
  <c r="G38" i="7"/>
  <c r="H38" i="7"/>
  <c r="I38" i="7"/>
  <c r="J38" i="7"/>
  <c r="K38" i="7"/>
  <c r="L38" i="7"/>
  <c r="A39" i="7"/>
  <c r="B39" i="7"/>
  <c r="C39" i="7"/>
  <c r="D39" i="7"/>
  <c r="E39" i="7"/>
  <c r="F39" i="7"/>
  <c r="G39" i="7"/>
  <c r="H39" i="7"/>
  <c r="I39" i="7"/>
  <c r="J39" i="7"/>
  <c r="K39" i="7"/>
  <c r="L39" i="7"/>
  <c r="A24" i="7"/>
  <c r="B24" i="7"/>
  <c r="C24" i="7"/>
  <c r="D24" i="7"/>
  <c r="E24" i="7"/>
  <c r="F24" i="7"/>
  <c r="G24" i="7"/>
  <c r="H24" i="7"/>
  <c r="I24" i="7"/>
  <c r="J24" i="7"/>
  <c r="K24" i="7"/>
  <c r="L24" i="7"/>
  <c r="A25" i="7"/>
  <c r="B25" i="7"/>
  <c r="C25" i="7"/>
  <c r="D25" i="7"/>
  <c r="E25" i="7"/>
  <c r="F25" i="7"/>
  <c r="G25" i="7"/>
  <c r="H25" i="7"/>
  <c r="I25" i="7"/>
  <c r="J25" i="7"/>
  <c r="K25" i="7"/>
  <c r="L25" i="7"/>
  <c r="A26" i="7"/>
  <c r="B26" i="7"/>
  <c r="C26" i="7"/>
  <c r="D26" i="7"/>
  <c r="E26" i="7"/>
  <c r="F26" i="7"/>
  <c r="G26" i="7"/>
  <c r="H26" i="7"/>
  <c r="I26" i="7"/>
  <c r="J26" i="7"/>
  <c r="K26" i="7"/>
  <c r="L26" i="7"/>
  <c r="A27" i="7"/>
  <c r="B27" i="7"/>
  <c r="C27" i="7"/>
  <c r="D27" i="7"/>
  <c r="E27" i="7"/>
  <c r="F27" i="7"/>
  <c r="G27" i="7"/>
  <c r="H27" i="7"/>
  <c r="I27" i="7"/>
  <c r="J27" i="7"/>
  <c r="K27" i="7"/>
  <c r="L27" i="7"/>
  <c r="A28" i="7"/>
  <c r="B28" i="7"/>
  <c r="C28" i="7"/>
  <c r="D28" i="7"/>
  <c r="E28" i="7"/>
  <c r="F28" i="7"/>
  <c r="G28" i="7"/>
  <c r="H28" i="7"/>
  <c r="I28" i="7"/>
  <c r="J28" i="7"/>
  <c r="K28" i="7"/>
  <c r="L28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C11" i="7"/>
  <c r="D11" i="7"/>
  <c r="E11" i="7"/>
  <c r="F11" i="7"/>
  <c r="G11" i="7"/>
  <c r="H11" i="7"/>
  <c r="I11" i="7"/>
  <c r="J11" i="7"/>
  <c r="K11" i="7"/>
  <c r="L11" i="7"/>
  <c r="C12" i="7"/>
  <c r="D12" i="7"/>
  <c r="E12" i="7"/>
  <c r="F12" i="7"/>
  <c r="G12" i="7"/>
  <c r="H12" i="7"/>
  <c r="I12" i="7"/>
  <c r="J12" i="7"/>
  <c r="K12" i="7"/>
  <c r="L12" i="7"/>
  <c r="C13" i="7"/>
  <c r="D13" i="7"/>
  <c r="E13" i="7"/>
  <c r="F13" i="7"/>
  <c r="G13" i="7"/>
  <c r="H13" i="7"/>
  <c r="I13" i="7"/>
  <c r="J13" i="7"/>
  <c r="K13" i="7"/>
  <c r="L13" i="7"/>
  <c r="C14" i="7"/>
  <c r="D14" i="7"/>
  <c r="E14" i="7"/>
  <c r="F14" i="7"/>
  <c r="G14" i="7"/>
  <c r="H14" i="7"/>
  <c r="I14" i="7"/>
  <c r="J14" i="7"/>
  <c r="K14" i="7"/>
  <c r="L14" i="7"/>
  <c r="C15" i="7"/>
  <c r="D15" i="7"/>
  <c r="E15" i="7"/>
  <c r="F15" i="7"/>
  <c r="G15" i="7"/>
  <c r="H15" i="7"/>
  <c r="I15" i="7"/>
  <c r="J15" i="7"/>
  <c r="K15" i="7"/>
  <c r="L15" i="7"/>
  <c r="C16" i="7"/>
  <c r="D16" i="7"/>
  <c r="E16" i="7"/>
  <c r="F16" i="7"/>
  <c r="G16" i="7"/>
  <c r="H16" i="7"/>
  <c r="I16" i="7"/>
  <c r="J16" i="7"/>
  <c r="K16" i="7"/>
  <c r="L16" i="7"/>
  <c r="C17" i="7"/>
  <c r="D17" i="7"/>
  <c r="E17" i="7"/>
  <c r="F17" i="7"/>
  <c r="G17" i="7"/>
  <c r="H17" i="7"/>
  <c r="I17" i="7"/>
  <c r="J17" i="7"/>
  <c r="K17" i="7"/>
  <c r="L17" i="7"/>
  <c r="C18" i="7"/>
  <c r="D18" i="7"/>
  <c r="E18" i="7"/>
  <c r="F18" i="7"/>
  <c r="G18" i="7"/>
  <c r="H18" i="7"/>
  <c r="I18" i="7"/>
  <c r="J18" i="7"/>
  <c r="K18" i="7"/>
  <c r="L18" i="7"/>
  <c r="C19" i="7"/>
  <c r="D19" i="7"/>
  <c r="E19" i="7"/>
  <c r="F19" i="7"/>
  <c r="G19" i="7"/>
  <c r="H19" i="7"/>
  <c r="I19" i="7"/>
  <c r="J19" i="7"/>
  <c r="K19" i="7"/>
  <c r="L19" i="7"/>
  <c r="C20" i="7"/>
  <c r="D20" i="7"/>
  <c r="E20" i="7"/>
  <c r="F20" i="7"/>
  <c r="G20" i="7"/>
  <c r="H20" i="7"/>
  <c r="I20" i="7"/>
  <c r="J20" i="7"/>
  <c r="K20" i="7"/>
  <c r="L20" i="7"/>
  <c r="C21" i="7"/>
  <c r="D21" i="7"/>
  <c r="E21" i="7"/>
  <c r="F21" i="7"/>
  <c r="G21" i="7"/>
  <c r="H21" i="7"/>
  <c r="I21" i="7"/>
  <c r="J21" i="7"/>
  <c r="K21" i="7"/>
  <c r="L21" i="7"/>
  <c r="C22" i="7"/>
  <c r="D22" i="7"/>
  <c r="E22" i="7"/>
  <c r="F22" i="7"/>
  <c r="G22" i="7"/>
  <c r="H22" i="7"/>
  <c r="I22" i="7"/>
  <c r="J22" i="7"/>
  <c r="K22" i="7"/>
  <c r="L22" i="7"/>
  <c r="C23" i="7"/>
  <c r="D23" i="7"/>
  <c r="E23" i="7"/>
  <c r="F23" i="7"/>
  <c r="G23" i="7"/>
  <c r="H23" i="7"/>
  <c r="I23" i="7"/>
  <c r="J23" i="7"/>
  <c r="K23" i="7"/>
  <c r="L23" i="7"/>
  <c r="F10" i="7"/>
  <c r="H10" i="7"/>
  <c r="G10" i="7"/>
  <c r="E10" i="7"/>
  <c r="I10" i="7"/>
  <c r="J10" i="7"/>
  <c r="K10" i="7"/>
  <c r="L10" i="7"/>
  <c r="D10" i="7"/>
  <c r="C10" i="7"/>
  <c r="B10" i="7"/>
  <c r="A10" i="7"/>
  <c r="E12" i="3" l="1"/>
  <c r="G12" i="3"/>
  <c r="H12" i="3"/>
  <c r="I12" i="3"/>
  <c r="J12" i="3"/>
  <c r="K12" i="3"/>
  <c r="L12" i="3"/>
  <c r="E13" i="3"/>
  <c r="G13" i="3"/>
  <c r="H13" i="3"/>
  <c r="I13" i="3"/>
  <c r="J13" i="3"/>
  <c r="K13" i="3"/>
  <c r="L13" i="3"/>
  <c r="E14" i="3"/>
  <c r="G14" i="3"/>
  <c r="H14" i="3"/>
  <c r="I14" i="3"/>
  <c r="J14" i="3"/>
  <c r="K14" i="3"/>
  <c r="L14" i="3"/>
  <c r="E15" i="3"/>
  <c r="G15" i="3"/>
  <c r="H15" i="3"/>
  <c r="I15" i="3"/>
  <c r="J15" i="3"/>
  <c r="K15" i="3"/>
  <c r="L15" i="3"/>
  <c r="E16" i="3"/>
  <c r="G16" i="3"/>
  <c r="H16" i="3"/>
  <c r="I16" i="3"/>
  <c r="J16" i="3"/>
  <c r="K16" i="3"/>
  <c r="L16" i="3"/>
  <c r="E17" i="3"/>
  <c r="G17" i="3"/>
  <c r="H17" i="3"/>
  <c r="I17" i="3"/>
  <c r="J17" i="3"/>
  <c r="K17" i="3"/>
  <c r="L17" i="3"/>
  <c r="E18" i="3"/>
  <c r="G18" i="3"/>
  <c r="H18" i="3"/>
  <c r="I18" i="3"/>
  <c r="J18" i="3"/>
  <c r="K18" i="3"/>
  <c r="L18" i="3"/>
  <c r="E19" i="3"/>
  <c r="G19" i="3"/>
  <c r="H19" i="3"/>
  <c r="I19" i="3"/>
  <c r="J19" i="3"/>
  <c r="K19" i="3"/>
  <c r="L19" i="3"/>
  <c r="E20" i="3"/>
  <c r="G20" i="3"/>
  <c r="H20" i="3"/>
  <c r="I20" i="3"/>
  <c r="J20" i="3"/>
  <c r="K20" i="3"/>
  <c r="L20" i="3"/>
  <c r="E21" i="3"/>
  <c r="G21" i="3"/>
  <c r="H21" i="3"/>
  <c r="I21" i="3"/>
  <c r="J21" i="3"/>
  <c r="K21" i="3"/>
  <c r="L21" i="3"/>
  <c r="E22" i="3"/>
  <c r="G22" i="3"/>
  <c r="H22" i="3"/>
  <c r="I22" i="3"/>
  <c r="J22" i="3"/>
  <c r="K22" i="3"/>
  <c r="L22" i="3"/>
  <c r="E23" i="3"/>
  <c r="G23" i="3"/>
  <c r="H23" i="3"/>
  <c r="I23" i="3"/>
  <c r="J23" i="3"/>
  <c r="K23" i="3"/>
  <c r="L23" i="3"/>
  <c r="E24" i="3"/>
  <c r="G24" i="3"/>
  <c r="H24" i="3"/>
  <c r="I24" i="3"/>
  <c r="J24" i="3"/>
  <c r="K24" i="3"/>
  <c r="L24" i="3"/>
  <c r="E25" i="3"/>
  <c r="G25" i="3"/>
  <c r="H25" i="3"/>
  <c r="I25" i="3"/>
  <c r="J25" i="3"/>
  <c r="K25" i="3"/>
  <c r="L25" i="3"/>
  <c r="E26" i="3"/>
  <c r="G26" i="3"/>
  <c r="H26" i="3"/>
  <c r="I26" i="3"/>
  <c r="J26" i="3"/>
  <c r="K26" i="3"/>
  <c r="L26" i="3"/>
  <c r="I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J10" i="3"/>
  <c r="A11" i="3"/>
  <c r="E11" i="3"/>
  <c r="G11" i="3"/>
  <c r="H11" i="3"/>
  <c r="J11" i="3"/>
  <c r="K11" i="3"/>
  <c r="L11" i="3"/>
  <c r="L10" i="3"/>
  <c r="K10" i="3"/>
  <c r="I10" i="3"/>
  <c r="H10" i="3"/>
  <c r="G10" i="3"/>
  <c r="E10" i="3"/>
  <c r="Q3" i="3" s="1"/>
  <c r="A10" i="3"/>
  <c r="M16" i="3" l="1"/>
  <c r="M12" i="3"/>
  <c r="M21" i="3"/>
  <c r="M17" i="3"/>
  <c r="M23" i="3"/>
  <c r="M19" i="3"/>
  <c r="M25" i="3"/>
  <c r="M24" i="3"/>
  <c r="M20" i="3"/>
  <c r="M26" i="3"/>
  <c r="M14" i="3"/>
  <c r="M13" i="3"/>
  <c r="M22" i="3"/>
  <c r="M18" i="3"/>
  <c r="M15" i="3"/>
  <c r="M11" i="3" l="1"/>
  <c r="M10" i="3"/>
  <c r="Q27" i="3" l="1"/>
  <c r="P27" i="3"/>
  <c r="O27" i="3"/>
  <c r="N27" i="3"/>
</calcChain>
</file>

<file path=xl/sharedStrings.xml><?xml version="1.0" encoding="utf-8"?>
<sst xmlns="http://schemas.openxmlformats.org/spreadsheetml/2006/main" count="530" uniqueCount="313">
  <si>
    <t>单据类型：</t>
    <phoneticPr fontId="2" type="noConversion"/>
  </si>
  <si>
    <t>代理店名称：</t>
    <phoneticPr fontId="2" type="noConversion"/>
  </si>
  <si>
    <t>合计</t>
    <phoneticPr fontId="2" type="noConversion"/>
  </si>
  <si>
    <t>申请日期：</t>
    <phoneticPr fontId="2" type="noConversion"/>
  </si>
  <si>
    <t>提货
完成率</t>
    <phoneticPr fontId="2" type="noConversion"/>
  </si>
  <si>
    <t>特价增量
（台）</t>
    <phoneticPr fontId="2" type="noConversion"/>
  </si>
  <si>
    <t>增量有效期间月度提货计划（台）</t>
    <phoneticPr fontId="2" type="noConversion"/>
  </si>
  <si>
    <t>N+1月</t>
    <phoneticPr fontId="2" type="noConversion"/>
  </si>
  <si>
    <t>N+2月</t>
    <phoneticPr fontId="2" type="noConversion"/>
  </si>
  <si>
    <t>N+3月</t>
    <phoneticPr fontId="2" type="noConversion"/>
  </si>
  <si>
    <t>备注</t>
    <phoneticPr fontId="2" type="noConversion"/>
  </si>
  <si>
    <t>特价报价单※</t>
    <phoneticPr fontId="2" type="noConversion"/>
  </si>
  <si>
    <t>特价申请号※</t>
    <phoneticPr fontId="2" type="noConversion"/>
  </si>
  <si>
    <t>最终用户※</t>
    <phoneticPr fontId="2" type="noConversion"/>
  </si>
  <si>
    <t>最终用户名称※</t>
    <phoneticPr fontId="2" type="noConversion"/>
  </si>
  <si>
    <t>拒绝原因※</t>
    <phoneticPr fontId="2" type="noConversion"/>
  </si>
  <si>
    <t>清单明细：</t>
    <phoneticPr fontId="2" type="noConversion"/>
  </si>
  <si>
    <t>特价申请号</t>
  </si>
  <si>
    <t>项目</t>
  </si>
  <si>
    <t>特价报价单</t>
  </si>
  <si>
    <t>最终用户</t>
  </si>
  <si>
    <t>最终用户名称</t>
  </si>
  <si>
    <t>拒绝原因</t>
  </si>
  <si>
    <t>商品编号</t>
  </si>
  <si>
    <t>产品名称</t>
  </si>
  <si>
    <t>特价数量</t>
  </si>
  <si>
    <t>可使用数量</t>
  </si>
  <si>
    <t>报价单有效自</t>
  </si>
  <si>
    <t>报价单有效至</t>
  </si>
  <si>
    <t>特价明细项</t>
    <phoneticPr fontId="2" type="noConversion"/>
  </si>
  <si>
    <t>项目</t>
    <phoneticPr fontId="2" type="noConversion"/>
  </si>
  <si>
    <t>商品编号</t>
    <phoneticPr fontId="2" type="noConversion"/>
  </si>
  <si>
    <t>产品名称</t>
    <phoneticPr fontId="2" type="noConversion"/>
  </si>
  <si>
    <t>特价数量</t>
    <phoneticPr fontId="2" type="noConversion"/>
  </si>
  <si>
    <t>可使用数量</t>
    <phoneticPr fontId="2" type="noConversion"/>
  </si>
  <si>
    <t>报价单有效起始日</t>
    <phoneticPr fontId="2" type="noConversion"/>
  </si>
  <si>
    <t>报价单有效终止日</t>
    <phoneticPr fontId="2" type="noConversion"/>
  </si>
  <si>
    <t>特价报价单号：</t>
    <phoneticPr fontId="2" type="noConversion"/>
  </si>
  <si>
    <t>特价申请号：</t>
    <phoneticPr fontId="2" type="noConversion"/>
  </si>
  <si>
    <t>最终用户名称：</t>
    <phoneticPr fontId="2" type="noConversion"/>
  </si>
  <si>
    <t>填写步骤</t>
    <phoneticPr fontId="2" type="noConversion"/>
  </si>
  <si>
    <t xml:space="preserve">  下载项目请按照下表“特价明细项”中的顺序下载，并黏贴在下记表格中</t>
    <phoneticPr fontId="2" type="noConversion"/>
  </si>
  <si>
    <t>表格说明</t>
    <phoneticPr fontId="2" type="noConversion"/>
  </si>
  <si>
    <r>
      <t>①</t>
    </r>
    <r>
      <rPr>
        <sz val="11"/>
        <color rgb="FF000000"/>
        <rFont val="宋体"/>
        <family val="2"/>
        <scheme val="minor"/>
      </rPr>
      <t xml:space="preserve"> </t>
    </r>
    <r>
      <rPr>
        <sz val="11"/>
        <color rgb="FF000000"/>
        <rFont val="宋体"/>
        <family val="3"/>
        <charset val="134"/>
        <scheme val="minor"/>
      </rPr>
      <t>请在“</t>
    </r>
    <r>
      <rPr>
        <sz val="11"/>
        <color rgb="FF000000"/>
        <rFont val="Calibri"/>
        <family val="2"/>
      </rPr>
      <t>dix-</t>
    </r>
    <r>
      <rPr>
        <sz val="11"/>
        <color rgb="FF000000"/>
        <rFont val="宋体"/>
        <family val="3"/>
        <charset val="134"/>
        <scheme val="minor"/>
      </rPr>
      <t>特价查询一览”界面中下载相对应特价字段，</t>
    </r>
    <phoneticPr fontId="2" type="noConversion"/>
  </si>
  <si>
    <t xml:space="preserve">③ “增量有效期间月度提货计划”最长时间为当月之后三个月的数据     </t>
    <phoneticPr fontId="2" type="noConversion"/>
  </si>
  <si>
    <t>④ 若只做延续申请，“特价增量”一栏可不填写。</t>
    <phoneticPr fontId="2" type="noConversion"/>
  </si>
  <si>
    <t>① 灰色部分请勿改动。请填写白色部分</t>
    <phoneticPr fontId="2" type="noConversion"/>
  </si>
  <si>
    <t>②  若行项目数量不够，可自行插入行项目。</t>
    <phoneticPr fontId="2" type="noConversion"/>
  </si>
  <si>
    <t xml:space="preserve">③“安川答复”若为空白，即默认同意。     </t>
    <phoneticPr fontId="2" type="noConversion"/>
  </si>
  <si>
    <t>特价增量、延续理由：</t>
    <phoneticPr fontId="2" type="noConversion"/>
  </si>
  <si>
    <t>② 填写sheet“特价增量延续模板”中的空白处</t>
    <phoneticPr fontId="2" type="noConversion"/>
  </si>
  <si>
    <t>该客户项目一直持续，故申请特价</t>
    <phoneticPr fontId="2" type="noConversion"/>
  </si>
  <si>
    <t>销售小组名称</t>
  </si>
  <si>
    <t>代理店</t>
  </si>
  <si>
    <t>代理店名称</t>
  </si>
  <si>
    <t>物料描述</t>
  </si>
  <si>
    <t>交货冻结</t>
  </si>
  <si>
    <t>送达方</t>
  </si>
  <si>
    <t>地址</t>
  </si>
  <si>
    <t>联系人</t>
  </si>
  <si>
    <t>创建日期</t>
  </si>
  <si>
    <t>伺服</t>
  </si>
  <si>
    <t>M-安川通商(上海)实业有限公司</t>
  </si>
  <si>
    <t>上海市浦东川南奉公路619号普洛斯物流园B-3 2楼</t>
  </si>
  <si>
    <t>郁森亮</t>
  </si>
  <si>
    <t>销售小组</t>
    <phoneticPr fontId="2" type="noConversion"/>
  </si>
  <si>
    <t>100-066-802</t>
  </si>
  <si>
    <t>SGMJV-01ADE6S MOTOR 20INC，SHENYANG</t>
  </si>
  <si>
    <t>SGMJV-01ADE6S伺服</t>
  </si>
  <si>
    <t>100-066-803</t>
  </si>
  <si>
    <t>SGMJV-02ADE6S MOTOR 20INC，SHENYANG</t>
  </si>
  <si>
    <t>SGMJV-02ADE6S伺服</t>
  </si>
  <si>
    <t>S0000329</t>
  </si>
  <si>
    <t>深圳市联得自动化机电设备有限公司备品备件</t>
  </si>
  <si>
    <t>100-067-766</t>
  </si>
  <si>
    <t>SGMJV-02ADE6E MOTOR 20INC，SHENYANG</t>
  </si>
  <si>
    <t>SGMJV-02ADE6E伺服</t>
  </si>
  <si>
    <t>100-066-035</t>
  </si>
  <si>
    <t>SGDV-1R6A01B002000 K04-FXXSVP SHEN</t>
  </si>
  <si>
    <t>SGDV-1R6A01B002000 伺服</t>
  </si>
  <si>
    <t>100-067-767</t>
  </si>
  <si>
    <t>SGMJV-04ADE6E MOTOR 20INC，SHENYANG</t>
  </si>
  <si>
    <t>SGMJV-04ADE6E伺服</t>
  </si>
  <si>
    <t>100-066-036</t>
  </si>
  <si>
    <t>SGDV-2R8A01B002000 K04-FXXSVP SHEN</t>
  </si>
  <si>
    <t>SGDV-2R8A01B002000伺服</t>
  </si>
  <si>
    <t>SGMJV-08ADE6E MOTOR 20INC，SHENYANG</t>
  </si>
  <si>
    <t>SGMJV-08ADE6E伺服</t>
  </si>
  <si>
    <t>100-066-805</t>
  </si>
  <si>
    <t>SGMJV-08ADE6S MOTOR 20INC，SHENYANG</t>
  </si>
  <si>
    <t>SGMJV-08ADE6S伺服</t>
  </si>
  <si>
    <t>100-066-037</t>
  </si>
  <si>
    <t>SGDV-5R5A01A002000 K04-FXXSVP SHEN</t>
  </si>
  <si>
    <t>SGDV-5R5A01A002000伺服</t>
  </si>
  <si>
    <t>XXX有限公司</t>
    <phoneticPr fontId="2" type="noConversion"/>
  </si>
  <si>
    <r>
      <t xml:space="preserve">安川答复
</t>
    </r>
    <r>
      <rPr>
        <b/>
        <sz val="10"/>
        <color theme="1"/>
        <rFont val="微软雅黑"/>
        <family val="2"/>
        <charset val="134"/>
      </rPr>
      <t>（空白即默认同意）</t>
    </r>
    <phoneticPr fontId="2" type="noConversion"/>
  </si>
  <si>
    <t>申请延续终止日：</t>
    <phoneticPr fontId="2" type="noConversion"/>
  </si>
  <si>
    <t>关闭特价</t>
    <phoneticPr fontId="2" type="noConversion"/>
  </si>
  <si>
    <t>最终延续终止日：</t>
    <phoneticPr fontId="2" type="noConversion"/>
  </si>
  <si>
    <t>代理店特价增量、延续申请书</t>
    <phoneticPr fontId="2" type="noConversion"/>
  </si>
  <si>
    <t>增量</t>
    <phoneticPr fontId="2" type="noConversion"/>
  </si>
  <si>
    <t>1.必填项check：</t>
  </si>
  <si>
    <t>2.关联check：</t>
  </si>
  <si>
    <t xml:space="preserve"> 1）单据选择了特价增量时，增量和提货计划必须填写。</t>
  </si>
  <si>
    <t xml:space="preserve"> 2）单据没有选择特价增量时，增量和提货计划不能填写。</t>
  </si>
  <si>
    <t xml:space="preserve"> 3）单据选择了特价延续时，【申请延续终止日】必须填写。</t>
  </si>
  <si>
    <t xml:space="preserve"> 4）单据没有选择特价延续时，【申请延续终止日】不能填写。</t>
  </si>
  <si>
    <t>×</t>
  </si>
  <si>
    <t>1.WF的申请是喻晓蕾，审批流程需要确认。比如是否雷婷就可以，业务部是否需要。</t>
    <phoneticPr fontId="2" type="noConversion"/>
  </si>
  <si>
    <r>
      <t>1）代理店发送邮件地址固定为：</t>
    </r>
    <r>
      <rPr>
        <b/>
        <sz val="14"/>
        <color rgb="FFFF0000"/>
        <rFont val="微软雅黑"/>
        <family val="2"/>
        <charset val="134"/>
      </rPr>
      <t>m.sales@yaskawa.com.cn</t>
    </r>
    <phoneticPr fontId="2" type="noConversion"/>
  </si>
  <si>
    <t xml:space="preserve"> 1）邮件必须有附件。附件中：代理店名称、申请日期、单据类型、特价增量/延续理由</t>
    <phoneticPr fontId="2" type="noConversion"/>
  </si>
  <si>
    <r>
      <t>2）邮件的标题必须包含</t>
    </r>
    <r>
      <rPr>
        <b/>
        <sz val="14"/>
        <color rgb="FFFF0000"/>
        <rFont val="微软雅黑"/>
        <family val="2"/>
        <charset val="134"/>
      </rPr>
      <t>【增量/延期申请】，不然不会被RPA受理。</t>
    </r>
    <phoneticPr fontId="2" type="noConversion"/>
  </si>
  <si>
    <t>3）邮件比包含Excel附件，并且附件格式不是符合要求版本。</t>
    <phoneticPr fontId="2" type="noConversion"/>
  </si>
  <si>
    <t>4）邮件回信格式：</t>
    <phoneticPr fontId="2" type="noConversion"/>
  </si>
  <si>
    <t>100-067-768</t>
    <phoneticPr fontId="2" type="noConversion"/>
  </si>
  <si>
    <t>特价增量</t>
  </si>
  <si>
    <t xml:space="preserve"> 5）明细中如果特价增量有值时，必须填写3个月提货计划。</t>
    <phoneticPr fontId="2" type="noConversion"/>
  </si>
  <si>
    <t xml:space="preserve"> 6）当【可使用数量】&lt;三个月合计计划提货时，才可以填写增量，否则报错提醒。</t>
    <phoneticPr fontId="2" type="noConversion"/>
  </si>
  <si>
    <t xml:space="preserve"> 7）当【报价单有效终止日】&lt;系统时间一个月时，提醒报错不能提交增量/延期申请。</t>
    <phoneticPr fontId="2" type="noConversion"/>
  </si>
  <si>
    <t>流程确认：</t>
    <phoneticPr fontId="2" type="noConversion"/>
  </si>
  <si>
    <t>WF查看权限：金san，吴san</t>
    <phoneticPr fontId="2" type="noConversion"/>
  </si>
  <si>
    <t>邮件接受和发送规则确认：</t>
    <phoneticPr fontId="2" type="noConversion"/>
  </si>
  <si>
    <t>版本制成：</t>
    <phoneticPr fontId="2" type="noConversion"/>
  </si>
  <si>
    <t>20180319</t>
    <phoneticPr fontId="2" type="noConversion"/>
  </si>
  <si>
    <t xml:space="preserve"> 8）【申请延续终止日】大于[报价单有效终止日]6个月的时候报错。</t>
    <phoneticPr fontId="2" type="noConversion"/>
  </si>
  <si>
    <r>
      <t>营业自己申请：申请人-&gt;雷婷（吴san可以代理审批）-&gt;(邮件通知业务部：</t>
    </r>
    <r>
      <rPr>
        <sz val="14"/>
        <color rgb="FFFF0000"/>
        <rFont val="微软雅黑"/>
        <family val="2"/>
        <charset val="134"/>
      </rPr>
      <t>邵晓芸和田静</t>
    </r>
    <r>
      <rPr>
        <sz val="14"/>
        <color theme="1"/>
        <rFont val="微软雅黑"/>
        <family val="2"/>
        <charset val="134"/>
      </rPr>
      <t>)</t>
    </r>
    <phoneticPr fontId="2" type="noConversion"/>
  </si>
  <si>
    <r>
      <t>代理店申请：申请人-&gt;喻san确认-&gt;雷婷（吴san可以代理审批）-&gt;(邮件通知业务部：</t>
    </r>
    <r>
      <rPr>
        <sz val="14"/>
        <color rgb="FFFF0000"/>
        <rFont val="微软雅黑"/>
        <family val="2"/>
        <charset val="134"/>
      </rPr>
      <t xml:space="preserve">邵晓芸和田静） </t>
    </r>
    <phoneticPr fontId="2" type="noConversion"/>
  </si>
  <si>
    <t>`</t>
    <phoneticPr fontId="2" type="noConversion"/>
  </si>
  <si>
    <t>业务流程sample</t>
    <phoneticPr fontId="2" type="noConversion"/>
  </si>
  <si>
    <t>版</t>
  </si>
  <si>
    <t>版</t>
    <phoneticPr fontId="2" type="noConversion"/>
  </si>
  <si>
    <t>功能流程示意图</t>
    <phoneticPr fontId="2" type="noConversion"/>
  </si>
  <si>
    <t>作成者</t>
  </si>
  <si>
    <t>論理ID</t>
  </si>
  <si>
    <t>項</t>
  </si>
  <si>
    <t>項目名</t>
  </si>
  <si>
    <t>カラム名</t>
  </si>
  <si>
    <t>PKEY</t>
  </si>
  <si>
    <t>INDEX</t>
  </si>
  <si>
    <t>ドメイン名</t>
  </si>
  <si>
    <t>属性</t>
  </si>
  <si>
    <t>桁数</t>
  </si>
  <si>
    <t>初期値</t>
  </si>
  <si>
    <t>NOT NULL
指定</t>
  </si>
  <si>
    <t>制約</t>
  </si>
  <si>
    <t>説明</t>
  </si>
  <si>
    <t>KEY1</t>
  </si>
  <si>
    <t>KEY2</t>
  </si>
  <si>
    <t>KEY3</t>
  </si>
  <si>
    <t>整数</t>
  </si>
  <si>
    <t>小数</t>
  </si>
  <si>
    <t>#</t>
    <phoneticPr fontId="86" type="noConversion"/>
  </si>
  <si>
    <t>NOT NULL</t>
  </si>
  <si>
    <t>申请书编号：sinseiData.getHead().getAutoNo</t>
    <phoneticPr fontId="86" type="noConversion"/>
  </si>
  <si>
    <t>sinseiData.getHead().getSinseiId()</t>
    <phoneticPr fontId="86" type="noConversion"/>
  </si>
  <si>
    <t>DATETIME</t>
  </si>
  <si>
    <t>UPDATE DATE</t>
  </si>
  <si>
    <t>文档名</t>
    <phoneticPr fontId="2" type="noConversion"/>
  </si>
  <si>
    <t>DB設計書</t>
    <phoneticPr fontId="2" type="noConversion"/>
  </si>
  <si>
    <t>黄</t>
    <phoneticPr fontId="2" type="noConversion"/>
  </si>
  <si>
    <t>数据实例：</t>
    <phoneticPr fontId="86" type="noConversion"/>
  </si>
  <si>
    <t>概念Entity項目一覧</t>
    <phoneticPr fontId="2" type="noConversion"/>
  </si>
  <si>
    <t>論理Table名</t>
    <phoneticPr fontId="2" type="noConversion"/>
  </si>
  <si>
    <t>物理Table名</t>
    <phoneticPr fontId="2" type="noConversion"/>
  </si>
  <si>
    <t>日期</t>
    <phoneticPr fontId="2" type="noConversion"/>
  </si>
  <si>
    <t>fl_auto_no</t>
  </si>
  <si>
    <t>fl_sinsei_id</t>
  </si>
  <si>
    <t>dealer_name</t>
  </si>
  <si>
    <t>end_user_name</t>
  </si>
  <si>
    <t>apply_type</t>
  </si>
  <si>
    <t>sf_apply_no</t>
  </si>
  <si>
    <t>apply_reason</t>
  </si>
  <si>
    <t>apply_date</t>
  </si>
  <si>
    <t>from_date</t>
  </si>
  <si>
    <t>to_date</t>
  </si>
  <si>
    <t>item_name</t>
  </si>
  <si>
    <t>tokka_quantity</t>
  </si>
  <si>
    <t>effective_quantity</t>
  </si>
  <si>
    <t>tokka_apply_quantity</t>
  </si>
  <si>
    <t>tokka_final_quantity</t>
  </si>
  <si>
    <t>comments</t>
  </si>
  <si>
    <t>rpa_process_flag</t>
  </si>
  <si>
    <t>FL申请编号</t>
    <phoneticPr fontId="86" type="noConversion"/>
  </si>
  <si>
    <t>FL内部申请ID</t>
    <phoneticPr fontId="2" type="noConversion"/>
  </si>
  <si>
    <t>代理商名</t>
    <phoneticPr fontId="2" type="noConversion"/>
  </si>
  <si>
    <t>最终用户名</t>
    <phoneticPr fontId="2" type="noConversion"/>
  </si>
  <si>
    <t>申请类别</t>
    <phoneticPr fontId="2" type="noConversion"/>
  </si>
  <si>
    <t>SAP特价申请编号</t>
    <phoneticPr fontId="2" type="noConversion"/>
  </si>
  <si>
    <t>SF特价申请编号</t>
    <phoneticPr fontId="2" type="noConversion"/>
  </si>
  <si>
    <t>申请理由</t>
    <phoneticPr fontId="86" type="noConversion"/>
  </si>
  <si>
    <t>申请延期日期</t>
    <phoneticPr fontId="86" type="noConversion"/>
  </si>
  <si>
    <t>同意延期日期</t>
    <phoneticPr fontId="86" type="noConversion"/>
  </si>
  <si>
    <t>原有特价有效开始日</t>
    <phoneticPr fontId="86" type="noConversion"/>
  </si>
  <si>
    <t>原有特价有效结束日</t>
    <phoneticPr fontId="2" type="noConversion"/>
  </si>
  <si>
    <t>项目编号</t>
    <phoneticPr fontId="2" type="noConversion"/>
  </si>
  <si>
    <t>商品编号</t>
    <phoneticPr fontId="2" type="noConversion"/>
  </si>
  <si>
    <t>商品名称</t>
    <phoneticPr fontId="2" type="noConversion"/>
  </si>
  <si>
    <t>原有特价数量</t>
    <phoneticPr fontId="2" type="noConversion"/>
  </si>
  <si>
    <t>同意增量</t>
    <phoneticPr fontId="2" type="noConversion"/>
  </si>
  <si>
    <t>申请增量</t>
    <phoneticPr fontId="2" type="noConversion"/>
  </si>
  <si>
    <t>关闭特价标记</t>
    <phoneticPr fontId="2" type="noConversion"/>
  </si>
  <si>
    <t>营业审批意见</t>
    <phoneticPr fontId="2" type="noConversion"/>
  </si>
  <si>
    <t>RPA处理标记</t>
    <phoneticPr fontId="2" type="noConversion"/>
  </si>
  <si>
    <t>NVARCHAR(50)</t>
    <phoneticPr fontId="86" type="noConversion"/>
  </si>
  <si>
    <t>NVARCHAR(50)</t>
    <phoneticPr fontId="2" type="noConversion"/>
  </si>
  <si>
    <t>NVARCHAR(100)</t>
    <phoneticPr fontId="86" type="noConversion"/>
  </si>
  <si>
    <t>CHAR(1)</t>
    <phoneticPr fontId="86" type="noConversion"/>
  </si>
  <si>
    <t>NVARCHAR(20)</t>
    <phoneticPr fontId="86" type="noConversion"/>
  </si>
  <si>
    <t>NVARCHAR(400)</t>
    <phoneticPr fontId="2" type="noConversion"/>
  </si>
  <si>
    <t>1:增量；2:延期；3:增量和延期</t>
    <phoneticPr fontId="86" type="noConversion"/>
  </si>
  <si>
    <t>YYYYMMDD</t>
    <phoneticPr fontId="2" type="noConversion"/>
  </si>
  <si>
    <t>NVARCHAR(5)</t>
    <phoneticPr fontId="2" type="noConversion"/>
  </si>
  <si>
    <t>10,20,…</t>
    <phoneticPr fontId="2" type="noConversion"/>
  </si>
  <si>
    <t>INT</t>
    <phoneticPr fontId="2" type="noConversion"/>
  </si>
  <si>
    <t>增量延期申请中间表</t>
    <phoneticPr fontId="86" type="noConversion"/>
  </si>
  <si>
    <t>FL_TR_RPA_SALES001</t>
    <phoneticPr fontId="86" type="noConversion"/>
  </si>
  <si>
    <t>UPDATE_DATE</t>
    <phoneticPr fontId="86" type="noConversion"/>
  </si>
  <si>
    <t>INSERT DATE</t>
    <phoneticPr fontId="2" type="noConversion"/>
  </si>
  <si>
    <t>0:不关闭；1：关闭</t>
    <phoneticPr fontId="2" type="noConversion"/>
  </si>
  <si>
    <t>0：没有处理；1：已处理</t>
    <phoneticPr fontId="2" type="noConversion"/>
  </si>
  <si>
    <t>INSERT_DATE</t>
    <phoneticPr fontId="86" type="noConversion"/>
  </si>
  <si>
    <t>增量延期申请邮件发送中间表</t>
    <phoneticPr fontId="86" type="noConversion"/>
  </si>
  <si>
    <t>增量延期申请邮件发送中间表</t>
    <phoneticPr fontId="86" type="noConversion"/>
  </si>
  <si>
    <t>FL_TR_RPA_SALES001_MAIL</t>
    <phoneticPr fontId="86" type="noConversion"/>
  </si>
  <si>
    <t>自增长序列号</t>
    <phoneticPr fontId="86" type="noConversion"/>
  </si>
  <si>
    <t>mail_auto_no</t>
    <phoneticPr fontId="2" type="noConversion"/>
  </si>
  <si>
    <t>BIGINT</t>
    <phoneticPr fontId="86" type="noConversion"/>
  </si>
  <si>
    <t>IDENTITY</t>
    <phoneticPr fontId="2" type="noConversion"/>
  </si>
  <si>
    <t>FROM 1</t>
    <phoneticPr fontId="2" type="noConversion"/>
  </si>
  <si>
    <t>自增长</t>
    <phoneticPr fontId="2" type="noConversion"/>
  </si>
  <si>
    <t>邮件处理标记</t>
    <phoneticPr fontId="2" type="noConversion"/>
  </si>
  <si>
    <t>改版履歴</t>
  </si>
  <si>
    <t>版数</t>
  </si>
  <si>
    <t>改版内容</t>
  </si>
  <si>
    <t>査閲</t>
  </si>
  <si>
    <t>承認</t>
  </si>
  <si>
    <t>新規作成</t>
  </si>
  <si>
    <t>文档名</t>
    <phoneticPr fontId="2" type="noConversion"/>
  </si>
  <si>
    <t>特价增量延期申请功能设计书</t>
    <phoneticPr fontId="2" type="noConversion"/>
  </si>
  <si>
    <t>内容一览</t>
    <phoneticPr fontId="2" type="noConversion"/>
  </si>
  <si>
    <t>Sheet名</t>
    <phoneticPr fontId="2" type="noConversion"/>
  </si>
  <si>
    <t>内容</t>
    <phoneticPr fontId="2" type="noConversion"/>
  </si>
  <si>
    <t>备注</t>
    <phoneticPr fontId="2" type="noConversion"/>
  </si>
  <si>
    <t>ID</t>
    <phoneticPr fontId="2" type="noConversion"/>
  </si>
  <si>
    <t>增量延续模板</t>
    <phoneticPr fontId="2" type="noConversion"/>
  </si>
  <si>
    <t>WF画面</t>
  </si>
  <si>
    <t>RPA自动check逻辑整理</t>
    <phoneticPr fontId="2" type="noConversion"/>
  </si>
  <si>
    <t>DB（FL_TR_RPA_SALES001）</t>
    <phoneticPr fontId="2" type="noConversion"/>
  </si>
  <si>
    <t>DB (FL_TR_RPA_SALES001_MAIL)</t>
  </si>
  <si>
    <t>功能流程概要示意图</t>
    <phoneticPr fontId="2" type="noConversion"/>
  </si>
  <si>
    <t>增量延期申请的Excel模板</t>
    <phoneticPr fontId="2" type="noConversion"/>
  </si>
  <si>
    <t>增量延期申请的WF画面</t>
    <phoneticPr fontId="2" type="noConversion"/>
  </si>
  <si>
    <t>RPA自动处理逻辑整理</t>
    <phoneticPr fontId="2" type="noConversion"/>
  </si>
  <si>
    <t>DB设计（增量延期申请数据中间表）</t>
    <phoneticPr fontId="2" type="noConversion"/>
  </si>
  <si>
    <t>DB设计（增量延期申请邮件处理中间表）</t>
    <phoneticPr fontId="2" type="noConversion"/>
  </si>
  <si>
    <t>NVARCHAR(100)</t>
    <phoneticPr fontId="2" type="noConversion"/>
  </si>
  <si>
    <t>fl_auto_no</t>
    <phoneticPr fontId="2" type="noConversion"/>
  </si>
  <si>
    <t>fl_sinsei_id</t>
    <phoneticPr fontId="2" type="noConversion"/>
  </si>
  <si>
    <t>RPA使用注意点</t>
    <phoneticPr fontId="2" type="noConversion"/>
  </si>
  <si>
    <t>1.如何判断SAP特价数量是否可以编辑：</t>
    <phoneticPr fontId="2" type="noConversion"/>
  </si>
  <si>
    <t>用Lauch UIExplorer查看UI项目的属性。</t>
    <phoneticPr fontId="2" type="noConversion"/>
  </si>
  <si>
    <t>Get Text activity取得值</t>
    <phoneticPr fontId="2" type="noConversion"/>
  </si>
  <si>
    <t>或者【text】取得属性值</t>
    <phoneticPr fontId="2" type="noConversion"/>
  </si>
  <si>
    <t>2.CSV导入设定接口设定的注意点：</t>
    <phoneticPr fontId="2" type="noConversion"/>
  </si>
  <si>
    <t>1）</t>
    <phoneticPr fontId="2" type="noConversion"/>
  </si>
  <si>
    <t>WF的设定：</t>
    <phoneticPr fontId="2" type="noConversion"/>
  </si>
  <si>
    <t>附件的实际目录结构：</t>
    <phoneticPr fontId="2" type="noConversion"/>
  </si>
  <si>
    <t>附件的导入规则（详细可以参考バッチマニュアル）</t>
    <phoneticPr fontId="2" type="noConversion"/>
  </si>
  <si>
    <t>CSV导入接口设定的画面截图</t>
    <phoneticPr fontId="2" type="noConversion"/>
  </si>
  <si>
    <t>追加到CSV文件的后面，不是覆盖。</t>
    <phoneticPr fontId="2" type="noConversion"/>
  </si>
  <si>
    <t>3.邮件处理注意点</t>
    <phoneticPr fontId="2" type="noConversion"/>
  </si>
  <si>
    <t>1）IMAP先从Inbox取得所有未读邮件，但是不要转为已读；</t>
    <phoneticPr fontId="2" type="noConversion"/>
  </si>
  <si>
    <t>2）如果碰到需要处理的关键字转移到特殊目录如[增量/延期申请]</t>
    <phoneticPr fontId="2" type="noConversion"/>
  </si>
  <si>
    <t>3）再从[增量/延期申请]目录取得所有未读邮件，处理完毕后标记未已读。</t>
    <phoneticPr fontId="2" type="noConversion"/>
  </si>
  <si>
    <t>test13</t>
  </si>
  <si>
    <t>test14</t>
  </si>
  <si>
    <t>test15</t>
  </si>
  <si>
    <t>test16</t>
  </si>
  <si>
    <t>test17</t>
  </si>
  <si>
    <t>test18</t>
  </si>
  <si>
    <t>test19</t>
  </si>
  <si>
    <t>XXX有限公司</t>
    <phoneticPr fontId="2" type="noConversion"/>
  </si>
  <si>
    <t>20180314</t>
    <phoneticPr fontId="2" type="noConversion"/>
  </si>
  <si>
    <t>版本制成：</t>
    <phoneticPr fontId="2" type="noConversion"/>
  </si>
  <si>
    <t>特价申请号：</t>
    <phoneticPr fontId="2" type="noConversion"/>
  </si>
  <si>
    <t>单据类型：</t>
    <phoneticPr fontId="2" type="noConversion"/>
  </si>
  <si>
    <t>申请延续终止日：</t>
    <phoneticPr fontId="2" type="noConversion"/>
  </si>
  <si>
    <t>20180430</t>
    <phoneticPr fontId="2" type="noConversion"/>
  </si>
  <si>
    <t>test11</t>
    <phoneticPr fontId="2" type="noConversion"/>
  </si>
  <si>
    <t>test12</t>
    <phoneticPr fontId="2" type="noConversion"/>
  </si>
  <si>
    <t>test12</t>
    <phoneticPr fontId="2" type="noConversion"/>
  </si>
  <si>
    <t>test11</t>
    <phoneticPr fontId="2" type="noConversion"/>
  </si>
  <si>
    <t>NVARCHAR(18)</t>
    <phoneticPr fontId="2" type="noConversion"/>
  </si>
  <si>
    <t>%DATE(SYSDATE)%</t>
    <phoneticPr fontId="2" type="noConversion"/>
  </si>
  <si>
    <t>SalsM001-YYMM-99999</t>
    <phoneticPr fontId="86" type="noConversion"/>
  </si>
  <si>
    <t>邮件内容文件名</t>
    <phoneticPr fontId="86" type="noConversion"/>
  </si>
  <si>
    <t>mail_file_path</t>
    <phoneticPr fontId="2" type="noConversion"/>
  </si>
  <si>
    <t>comments</t>
    <phoneticPr fontId="2" type="noConversion"/>
  </si>
  <si>
    <t>邮件类型</t>
    <phoneticPr fontId="2" type="noConversion"/>
  </si>
  <si>
    <t>mail_type</t>
    <phoneticPr fontId="2" type="noConversion"/>
  </si>
  <si>
    <t>NVARCHAR(2)</t>
    <phoneticPr fontId="86" type="noConversion"/>
  </si>
  <si>
    <t>NG:驳回；OK：审批完成</t>
    <phoneticPr fontId="2" type="noConversion"/>
  </si>
  <si>
    <t>sap_apply_no</t>
    <phoneticPr fontId="2" type="noConversion"/>
  </si>
  <si>
    <t>apply_type</t>
    <phoneticPr fontId="2" type="noConversion"/>
  </si>
  <si>
    <t>line_no</t>
    <phoneticPr fontId="2" type="noConversion"/>
  </si>
  <si>
    <t>item_id</t>
    <phoneticPr fontId="2" type="noConversion"/>
  </si>
  <si>
    <t>final_date</t>
    <phoneticPr fontId="2" type="noConversion"/>
  </si>
  <si>
    <t>cancel_flag</t>
    <phoneticPr fontId="2" type="noConversion"/>
  </si>
  <si>
    <t>申请部门类别</t>
    <phoneticPr fontId="2" type="noConversion"/>
  </si>
  <si>
    <t>CHAR(1)</t>
    <phoneticPr fontId="2" type="noConversion"/>
  </si>
  <si>
    <t>1：代理店申请；0：营业申请</t>
    <phoneticPr fontId="2" type="noConversion"/>
  </si>
  <si>
    <t>apply_kubun</t>
    <phoneticPr fontId="2" type="noConversion"/>
  </si>
  <si>
    <t>20180319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</si>
</sst>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76" formatCode="_-* #,##0_-;\-* #,##0_-;_-* &quot;-&quot;_-;_-@_-"/>
    <numFmt numFmtId="177" formatCode="#,##0;&quot;△ &quot;#,##0"/>
    <numFmt numFmtId="178" formatCode="0.0"/>
    <numFmt numFmtId="179" formatCode="0_);[Red]\(0\)"/>
  </numFmts>
  <fonts count="9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2"/>
      <name val="宋体"/>
      <family val="3"/>
      <charset val="134"/>
    </font>
    <font>
      <sz val="11"/>
      <color indexed="8"/>
      <name val="ＭＳ Ｐゴシック"/>
      <family val="3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3"/>
      <charset val="128"/>
    </font>
    <font>
      <sz val="11"/>
      <color indexed="9"/>
      <name val="宋体"/>
      <family val="3"/>
      <charset val="134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MS Sans Serif"/>
      <family val="2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宋体"/>
      <family val="3"/>
      <charset val="134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3"/>
      <charset val="128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3"/>
      <charset val="128"/>
    </font>
    <font>
      <sz val="12"/>
      <color indexed="8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0"/>
      <name val="Arial"/>
      <family val="2"/>
    </font>
    <font>
      <sz val="11"/>
      <color rgb="FF000000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1"/>
      <color theme="1"/>
      <name val="宋体"/>
      <family val="3"/>
      <charset val="134"/>
    </font>
    <font>
      <b/>
      <sz val="2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22"/>
      <color theme="0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4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ＭＳ Ｐゴシック"/>
      <family val="2"/>
      <charset val="134"/>
    </font>
    <font>
      <sz val="11"/>
      <name val="宋体"/>
      <family val="3"/>
      <charset val="134"/>
    </font>
    <font>
      <sz val="9"/>
      <name val="ＭＳ Ｐゴシック"/>
      <family val="2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8"/>
      <name val="微软雅黑"/>
      <family val="2"/>
      <charset val="134"/>
    </font>
    <font>
      <u/>
      <sz val="9.9"/>
      <color indexed="12"/>
      <name val="ＭＳ Ｐゴシック"/>
      <family val="2"/>
    </font>
    <font>
      <u/>
      <sz val="9.9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sz val="12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28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7" fillId="0" borderId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>
      <alignment vertical="center"/>
    </xf>
    <xf numFmtId="0" fontId="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23" borderId="11" applyNumberForma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9" fillId="23" borderId="13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9" fillId="7" borderId="13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176" fontId="44" fillId="0" borderId="0" applyFont="0" applyFill="0" applyBorder="0" applyAlignment="0" applyProtection="0">
      <alignment vertical="center"/>
    </xf>
    <xf numFmtId="0" fontId="7" fillId="0" borderId="0"/>
    <xf numFmtId="41" fontId="7" fillId="0" borderId="0" applyFont="0" applyFill="0" applyBorder="0" applyAlignment="0" applyProtection="0">
      <alignment vertical="center"/>
    </xf>
    <xf numFmtId="0" fontId="15" fillId="0" borderId="0"/>
    <xf numFmtId="0" fontId="22" fillId="0" borderId="0"/>
    <xf numFmtId="0" fontId="5" fillId="0" borderId="0">
      <alignment vertical="center"/>
    </xf>
    <xf numFmtId="0" fontId="15" fillId="0" borderId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0" fillId="0" borderId="7" applyNumberFormat="0" applyFill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0" borderId="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0" fontId="6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>
      <alignment vertical="center"/>
    </xf>
    <xf numFmtId="0" fontId="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1" fillId="23" borderId="11" applyNumberFormat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53" fillId="0" borderId="12" applyNumberFormat="0" applyFill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0" fillId="7" borderId="13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/>
    <xf numFmtId="9" fontId="1" fillId="0" borderId="0" applyFont="0" applyFill="0" applyBorder="0" applyAlignment="0" applyProtection="0">
      <alignment vertical="center"/>
    </xf>
    <xf numFmtId="0" fontId="62" fillId="0" borderId="0"/>
    <xf numFmtId="0" fontId="84" fillId="0" borderId="0">
      <alignment vertical="center"/>
    </xf>
    <xf numFmtId="0" fontId="91" fillId="0" borderId="0" applyNumberFormat="0" applyFill="0" applyBorder="0" applyAlignment="0" applyProtection="0">
      <alignment vertical="top"/>
      <protection locked="0"/>
    </xf>
  </cellStyleXfs>
  <cellXfs count="299">
    <xf numFmtId="0" fontId="0" fillId="0" borderId="0" xfId="0">
      <alignment vertical="center"/>
    </xf>
    <xf numFmtId="0" fontId="0" fillId="25" borderId="0" xfId="0" applyFill="1">
      <alignment vertical="center"/>
    </xf>
    <xf numFmtId="0" fontId="63" fillId="0" borderId="0" xfId="0" applyFont="1">
      <alignment vertical="center"/>
    </xf>
    <xf numFmtId="0" fontId="3" fillId="0" borderId="0" xfId="0" applyFont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8" fillId="0" borderId="0" xfId="0" applyFont="1">
      <alignment vertical="center"/>
    </xf>
    <xf numFmtId="3" fontId="0" fillId="0" borderId="0" xfId="0" applyNumberFormat="1">
      <alignment vertical="center"/>
    </xf>
    <xf numFmtId="0" fontId="69" fillId="0" borderId="0" xfId="0" applyFont="1" applyAlignment="1" applyProtection="1">
      <alignment vertical="center"/>
      <protection locked="0"/>
    </xf>
    <xf numFmtId="0" fontId="70" fillId="0" borderId="0" xfId="0" applyFont="1" applyProtection="1">
      <alignment vertical="center"/>
      <protection locked="0"/>
    </xf>
    <xf numFmtId="0" fontId="71" fillId="24" borderId="0" xfId="0" applyFont="1" applyFill="1" applyProtection="1">
      <alignment vertical="center"/>
      <protection locked="0"/>
    </xf>
    <xf numFmtId="0" fontId="70" fillId="24" borderId="0" xfId="0" applyFont="1" applyFill="1" applyProtection="1">
      <alignment vertical="center"/>
      <protection locked="0"/>
    </xf>
    <xf numFmtId="9" fontId="70" fillId="24" borderId="0" xfId="424" applyFont="1" applyFill="1" applyProtection="1">
      <alignment vertical="center"/>
      <protection locked="0"/>
    </xf>
    <xf numFmtId="0" fontId="73" fillId="24" borderId="0" xfId="0" applyFont="1" applyFill="1" applyAlignment="1" applyProtection="1">
      <alignment horizontal="right" vertical="top"/>
      <protection locked="0"/>
    </xf>
    <xf numFmtId="0" fontId="70" fillId="24" borderId="0" xfId="0" applyFont="1" applyFill="1" applyBorder="1" applyProtection="1">
      <alignment vertical="center"/>
      <protection locked="0"/>
    </xf>
    <xf numFmtId="0" fontId="70" fillId="0" borderId="0" xfId="0" applyFont="1" applyBorder="1" applyProtection="1">
      <alignment vertical="center"/>
      <protection locked="0"/>
    </xf>
    <xf numFmtId="0" fontId="73" fillId="24" borderId="0" xfId="0" applyFont="1" applyFill="1" applyAlignment="1" applyProtection="1">
      <alignment horizontal="right" vertical="center"/>
      <protection locked="0"/>
    </xf>
    <xf numFmtId="0" fontId="70" fillId="0" borderId="0" xfId="0" applyFont="1" applyAlignment="1" applyProtection="1">
      <alignment vertical="center" wrapText="1"/>
      <protection locked="0"/>
    </xf>
    <xf numFmtId="0" fontId="71" fillId="0" borderId="0" xfId="0" applyFont="1" applyAlignment="1" applyProtection="1">
      <alignment vertical="center" wrapText="1"/>
      <protection locked="0"/>
    </xf>
    <xf numFmtId="0" fontId="74" fillId="29" borderId="17" xfId="0" applyFont="1" applyFill="1" applyBorder="1" applyAlignment="1" applyProtection="1">
      <alignment horizontal="center" vertical="center" wrapText="1"/>
      <protection locked="0"/>
    </xf>
    <xf numFmtId="0" fontId="74" fillId="29" borderId="30" xfId="0" applyFont="1" applyFill="1" applyBorder="1" applyAlignment="1" applyProtection="1">
      <alignment horizontal="center" vertical="center" wrapText="1"/>
      <protection locked="0"/>
    </xf>
    <xf numFmtId="0" fontId="72" fillId="26" borderId="20" xfId="0" applyFont="1" applyFill="1" applyBorder="1" applyAlignment="1" applyProtection="1">
      <alignment horizontal="center" vertical="center"/>
      <protection locked="0"/>
    </xf>
    <xf numFmtId="0" fontId="72" fillId="26" borderId="21" xfId="0" applyFont="1" applyFill="1" applyBorder="1" applyAlignment="1" applyProtection="1">
      <alignment horizontal="center" vertical="center"/>
      <protection locked="0"/>
    </xf>
    <xf numFmtId="0" fontId="72" fillId="26" borderId="21" xfId="0" applyFont="1" applyFill="1" applyBorder="1" applyAlignment="1" applyProtection="1">
      <alignment horizontal="center" vertical="center" wrapText="1"/>
      <protection locked="0"/>
    </xf>
    <xf numFmtId="9" fontId="72" fillId="26" borderId="37" xfId="424" applyFont="1" applyFill="1" applyBorder="1" applyAlignment="1" applyProtection="1">
      <alignment horizontal="center" vertical="center"/>
    </xf>
    <xf numFmtId="0" fontId="72" fillId="0" borderId="0" xfId="0" applyFont="1" applyProtection="1">
      <alignment vertical="center"/>
      <protection locked="0"/>
    </xf>
    <xf numFmtId="9" fontId="72" fillId="26" borderId="38" xfId="424" applyFont="1" applyFill="1" applyBorder="1" applyAlignment="1" applyProtection="1">
      <alignment horizontal="center" vertical="center"/>
    </xf>
    <xf numFmtId="0" fontId="72" fillId="24" borderId="23" xfId="0" applyFont="1" applyFill="1" applyBorder="1" applyAlignment="1" applyProtection="1">
      <alignment horizontal="center" vertical="center"/>
      <protection locked="0"/>
    </xf>
    <xf numFmtId="0" fontId="72" fillId="24" borderId="24" xfId="0" applyFont="1" applyFill="1" applyBorder="1" applyAlignment="1" applyProtection="1">
      <alignment horizontal="center" vertical="center"/>
      <protection locked="0"/>
    </xf>
    <xf numFmtId="0" fontId="72" fillId="24" borderId="24" xfId="0" applyFont="1" applyFill="1" applyBorder="1" applyAlignment="1" applyProtection="1">
      <alignment horizontal="center" vertical="center" wrapText="1"/>
      <protection locked="0"/>
    </xf>
    <xf numFmtId="9" fontId="72" fillId="24" borderId="46" xfId="424" applyFont="1" applyFill="1" applyBorder="1" applyAlignment="1" applyProtection="1">
      <alignment horizontal="center" vertical="center"/>
      <protection locked="0"/>
    </xf>
    <xf numFmtId="0" fontId="74" fillId="24" borderId="29" xfId="0" applyFont="1" applyFill="1" applyBorder="1" applyAlignment="1" applyProtection="1">
      <alignment horizontal="center" vertical="center"/>
      <protection locked="0"/>
    </xf>
    <xf numFmtId="0" fontId="74" fillId="24" borderId="24" xfId="0" applyFont="1" applyFill="1" applyBorder="1" applyAlignment="1" applyProtection="1">
      <alignment horizontal="center" vertical="center"/>
      <protection locked="0"/>
    </xf>
    <xf numFmtId="0" fontId="74" fillId="24" borderId="31" xfId="0" applyFont="1" applyFill="1" applyBorder="1" applyAlignment="1" applyProtection="1">
      <alignment horizontal="center" vertical="center"/>
      <protection locked="0"/>
    </xf>
    <xf numFmtId="0" fontId="74" fillId="24" borderId="40" xfId="0" applyFont="1" applyFill="1" applyBorder="1" applyAlignment="1" applyProtection="1">
      <alignment horizontal="center" vertical="center"/>
      <protection locked="0"/>
    </xf>
    <xf numFmtId="0" fontId="74" fillId="24" borderId="39" xfId="0" applyFont="1" applyFill="1" applyBorder="1" applyAlignment="1" applyProtection="1">
      <alignment horizontal="center" vertical="center"/>
      <protection locked="0"/>
    </xf>
    <xf numFmtId="0" fontId="74" fillId="24" borderId="25" xfId="0" applyFont="1" applyFill="1" applyBorder="1" applyAlignment="1" applyProtection="1">
      <alignment horizontal="center" vertical="center"/>
      <protection locked="0"/>
    </xf>
    <xf numFmtId="0" fontId="74" fillId="0" borderId="0" xfId="0" applyFont="1" applyProtection="1">
      <alignment vertical="center"/>
      <protection locked="0"/>
    </xf>
    <xf numFmtId="9" fontId="70" fillId="0" borderId="0" xfId="424" applyFont="1" applyProtection="1">
      <alignment vertical="center"/>
      <protection locked="0"/>
    </xf>
    <xf numFmtId="0" fontId="71" fillId="28" borderId="36" xfId="0" applyFont="1" applyFill="1" applyBorder="1" applyAlignment="1" applyProtection="1">
      <alignment horizontal="center" vertical="center" wrapText="1"/>
      <protection locked="0"/>
    </xf>
    <xf numFmtId="0" fontId="71" fillId="28" borderId="18" xfId="0" applyFont="1" applyFill="1" applyBorder="1" applyAlignment="1" applyProtection="1">
      <alignment horizontal="center" vertical="center" wrapText="1"/>
      <protection locked="0"/>
    </xf>
    <xf numFmtId="0" fontId="72" fillId="28" borderId="37" xfId="0" applyFont="1" applyFill="1" applyBorder="1" applyAlignment="1" applyProtection="1">
      <alignment horizontal="center" vertical="center"/>
      <protection locked="0"/>
    </xf>
    <xf numFmtId="0" fontId="72" fillId="28" borderId="38" xfId="0" applyFont="1" applyFill="1" applyBorder="1" applyAlignment="1" applyProtection="1">
      <alignment horizontal="center" vertical="center"/>
      <protection locked="0"/>
    </xf>
    <xf numFmtId="0" fontId="70" fillId="24" borderId="49" xfId="0" applyFont="1" applyFill="1" applyBorder="1" applyProtection="1">
      <alignment vertical="center"/>
      <protection locked="0"/>
    </xf>
    <xf numFmtId="0" fontId="70" fillId="24" borderId="4" xfId="0" applyFont="1" applyFill="1" applyBorder="1" applyProtection="1">
      <alignment vertical="center"/>
      <protection locked="0"/>
    </xf>
    <xf numFmtId="0" fontId="70" fillId="24" borderId="26" xfId="0" applyFont="1" applyFill="1" applyBorder="1" applyProtection="1">
      <alignment vertical="center"/>
      <protection locked="0"/>
    </xf>
    <xf numFmtId="0" fontId="71" fillId="24" borderId="50" xfId="0" applyFont="1" applyFill="1" applyBorder="1" applyProtection="1">
      <alignment vertical="center"/>
      <protection locked="0"/>
    </xf>
    <xf numFmtId="0" fontId="71" fillId="24" borderId="33" xfId="0" applyFont="1" applyFill="1" applyBorder="1" applyProtection="1">
      <alignment vertical="center"/>
      <protection locked="0"/>
    </xf>
    <xf numFmtId="0" fontId="70" fillId="24" borderId="4" xfId="0" applyFont="1" applyFill="1" applyBorder="1" applyAlignment="1" applyProtection="1">
      <alignment horizontal="center" vertical="center"/>
      <protection locked="0"/>
    </xf>
    <xf numFmtId="0" fontId="71" fillId="24" borderId="34" xfId="0" applyFont="1" applyFill="1" applyBorder="1" applyProtection="1">
      <alignment vertical="center"/>
      <protection locked="0"/>
    </xf>
    <xf numFmtId="0" fontId="70" fillId="24" borderId="2" xfId="0" applyFont="1" applyFill="1" applyBorder="1" applyProtection="1">
      <alignment vertical="center"/>
      <protection locked="0"/>
    </xf>
    <xf numFmtId="0" fontId="72" fillId="24" borderId="2" xfId="0" applyFont="1" applyFill="1" applyBorder="1" applyAlignment="1" applyProtection="1">
      <alignment horizontal="center" vertical="center"/>
      <protection locked="0"/>
    </xf>
    <xf numFmtId="0" fontId="70" fillId="24" borderId="3" xfId="0" applyFont="1" applyFill="1" applyBorder="1" applyProtection="1">
      <alignment vertical="center"/>
      <protection locked="0"/>
    </xf>
    <xf numFmtId="0" fontId="72" fillId="24" borderId="2" xfId="0" applyFont="1" applyFill="1" applyBorder="1" applyProtection="1">
      <alignment vertical="center"/>
      <protection locked="0"/>
    </xf>
    <xf numFmtId="0" fontId="71" fillId="24" borderId="34" xfId="0" applyFont="1" applyFill="1" applyBorder="1" applyAlignment="1" applyProtection="1">
      <alignment horizontal="left" vertical="center"/>
      <protection locked="0"/>
    </xf>
    <xf numFmtId="0" fontId="75" fillId="24" borderId="2" xfId="0" applyFont="1" applyFill="1" applyBorder="1" applyProtection="1">
      <alignment vertical="center"/>
      <protection locked="0"/>
    </xf>
    <xf numFmtId="0" fontId="72" fillId="29" borderId="43" xfId="0" applyFont="1" applyFill="1" applyBorder="1" applyAlignment="1" applyProtection="1">
      <alignment horizontal="center" vertical="center"/>
      <protection locked="0"/>
    </xf>
    <xf numFmtId="0" fontId="72" fillId="29" borderId="44" xfId="0" applyFont="1" applyFill="1" applyBorder="1" applyAlignment="1" applyProtection="1">
      <alignment horizontal="center" vertical="center"/>
      <protection locked="0"/>
    </xf>
    <xf numFmtId="0" fontId="76" fillId="27" borderId="0" xfId="0" applyFont="1" applyFill="1" applyAlignment="1" applyProtection="1">
      <alignment vertical="center"/>
      <protection locked="0"/>
    </xf>
    <xf numFmtId="0" fontId="77" fillId="28" borderId="22" xfId="0" applyFont="1" applyFill="1" applyBorder="1" applyAlignment="1" applyProtection="1">
      <alignment horizontal="center" vertical="center"/>
      <protection locked="0"/>
    </xf>
    <xf numFmtId="0" fontId="77" fillId="28" borderId="16" xfId="0" applyFont="1" applyFill="1" applyBorder="1" applyAlignment="1" applyProtection="1">
      <alignment horizontal="center" vertical="center"/>
      <protection locked="0"/>
    </xf>
    <xf numFmtId="0" fontId="78" fillId="0" borderId="0" xfId="0" applyFont="1">
      <alignment vertical="center"/>
    </xf>
    <xf numFmtId="0" fontId="70" fillId="0" borderId="0" xfId="0" applyFont="1">
      <alignment vertical="center"/>
    </xf>
    <xf numFmtId="0" fontId="80" fillId="0" borderId="0" xfId="0" applyFont="1">
      <alignment vertical="center"/>
    </xf>
    <xf numFmtId="58" fontId="0" fillId="0" borderId="0" xfId="0" applyNumberFormat="1">
      <alignment vertical="center"/>
    </xf>
    <xf numFmtId="0" fontId="78" fillId="0" borderId="0" xfId="0" applyFont="1" applyAlignment="1">
      <alignment horizontal="left" vertical="center" indent="1"/>
    </xf>
    <xf numFmtId="49" fontId="75" fillId="24" borderId="3" xfId="0" applyNumberFormat="1" applyFont="1" applyFill="1" applyBorder="1" applyProtection="1">
      <alignment vertical="center"/>
      <protection locked="0"/>
    </xf>
    <xf numFmtId="0" fontId="69" fillId="27" borderId="0" xfId="0" applyFont="1" applyFill="1" applyBorder="1" applyAlignment="1">
      <alignment vertical="center"/>
    </xf>
    <xf numFmtId="0" fontId="70" fillId="27" borderId="0" xfId="0" applyFont="1" applyFill="1" applyBorder="1">
      <alignment vertical="center"/>
    </xf>
    <xf numFmtId="0" fontId="70" fillId="27" borderId="0" xfId="0" applyFont="1" applyFill="1" applyBorder="1" applyAlignment="1">
      <alignment vertical="center"/>
    </xf>
    <xf numFmtId="0" fontId="70" fillId="27" borderId="0" xfId="0" applyFont="1" applyFill="1" applyBorder="1" applyAlignment="1">
      <alignment horizontal="center" vertical="center"/>
    </xf>
    <xf numFmtId="0" fontId="71" fillId="27" borderId="0" xfId="0" applyFont="1" applyFill="1" applyBorder="1">
      <alignment vertical="center"/>
    </xf>
    <xf numFmtId="0" fontId="75" fillId="27" borderId="0" xfId="0" applyFont="1" applyFill="1" applyBorder="1">
      <alignment vertical="center"/>
    </xf>
    <xf numFmtId="0" fontId="83" fillId="27" borderId="0" xfId="0" applyFont="1" applyFill="1" applyBorder="1">
      <alignment vertical="center"/>
    </xf>
    <xf numFmtId="0" fontId="74" fillId="27" borderId="0" xfId="0" applyFont="1" applyFill="1" applyBorder="1" applyAlignment="1">
      <alignment horizontal="left" vertical="center"/>
    </xf>
    <xf numFmtId="0" fontId="85" fillId="30" borderId="0" xfId="426" applyFont="1" applyFill="1">
      <alignment vertical="center"/>
    </xf>
    <xf numFmtId="0" fontId="85" fillId="30" borderId="2" xfId="426" applyFont="1" applyFill="1" applyBorder="1" applyAlignment="1">
      <alignment horizontal="left" vertical="center" indent="1"/>
    </xf>
    <xf numFmtId="0" fontId="85" fillId="30" borderId="3" xfId="426" applyFont="1" applyFill="1" applyBorder="1" applyAlignment="1">
      <alignment horizontal="left" vertical="center" indent="1"/>
    </xf>
    <xf numFmtId="0" fontId="85" fillId="30" borderId="0" xfId="426" applyFont="1" applyFill="1" applyBorder="1">
      <alignment vertical="center"/>
    </xf>
    <xf numFmtId="0" fontId="85" fillId="30" borderId="56" xfId="426" applyFont="1" applyFill="1" applyBorder="1">
      <alignment vertical="center"/>
    </xf>
    <xf numFmtId="0" fontId="85" fillId="30" borderId="57" xfId="426" applyFont="1" applyFill="1" applyBorder="1">
      <alignment vertical="center"/>
    </xf>
    <xf numFmtId="0" fontId="85" fillId="29" borderId="56" xfId="426" applyFont="1" applyFill="1" applyBorder="1" applyAlignment="1">
      <alignment horizontal="center" vertical="center"/>
    </xf>
    <xf numFmtId="0" fontId="85" fillId="30" borderId="56" xfId="426" applyFont="1" applyFill="1" applyBorder="1" applyAlignment="1">
      <alignment vertical="center" wrapText="1"/>
    </xf>
    <xf numFmtId="0" fontId="85" fillId="30" borderId="58" xfId="426" applyFont="1" applyFill="1" applyBorder="1">
      <alignment vertical="center"/>
    </xf>
    <xf numFmtId="0" fontId="85" fillId="30" borderId="59" xfId="426" applyFont="1" applyFill="1" applyBorder="1">
      <alignment vertical="center"/>
    </xf>
    <xf numFmtId="0" fontId="85" fillId="30" borderId="60" xfId="426" applyFont="1" applyFill="1" applyBorder="1">
      <alignment vertical="center"/>
    </xf>
    <xf numFmtId="0" fontId="85" fillId="30" borderId="56" xfId="426" applyFont="1" applyFill="1" applyBorder="1" applyAlignment="1">
      <alignment horizontal="center" vertical="center"/>
    </xf>
    <xf numFmtId="0" fontId="85" fillId="27" borderId="57" xfId="426" applyFont="1" applyFill="1" applyBorder="1">
      <alignment vertical="center"/>
    </xf>
    <xf numFmtId="0" fontId="68" fillId="30" borderId="58" xfId="426" applyFont="1" applyFill="1" applyBorder="1">
      <alignment vertical="center"/>
    </xf>
    <xf numFmtId="0" fontId="68" fillId="30" borderId="59" xfId="426" applyFont="1" applyFill="1" applyBorder="1">
      <alignment vertical="center"/>
    </xf>
    <xf numFmtId="20" fontId="85" fillId="30" borderId="58" xfId="426" applyNumberFormat="1" applyFont="1" applyFill="1" applyBorder="1">
      <alignment vertical="center"/>
    </xf>
    <xf numFmtId="0" fontId="85" fillId="30" borderId="57" xfId="426" applyFont="1" applyFill="1" applyBorder="1" applyAlignment="1">
      <alignment horizontal="center" vertical="center"/>
    </xf>
    <xf numFmtId="0" fontId="85" fillId="30" borderId="53" xfId="426" applyFont="1" applyFill="1" applyBorder="1" applyAlignment="1">
      <alignment vertical="top" wrapText="1"/>
    </xf>
    <xf numFmtId="0" fontId="85" fillId="30" borderId="54" xfId="426" applyFont="1" applyFill="1" applyBorder="1" applyAlignment="1">
      <alignment vertical="top"/>
    </xf>
    <xf numFmtId="0" fontId="85" fillId="30" borderId="55" xfId="426" applyFont="1" applyFill="1" applyBorder="1" applyAlignment="1">
      <alignment vertical="top"/>
    </xf>
    <xf numFmtId="0" fontId="85" fillId="30" borderId="50" xfId="426" applyFont="1" applyFill="1" applyBorder="1" applyAlignment="1">
      <alignment vertical="top"/>
    </xf>
    <xf numFmtId="0" fontId="85" fillId="30" borderId="0" xfId="426" applyFont="1" applyFill="1" applyBorder="1" applyAlignment="1">
      <alignment vertical="top"/>
    </xf>
    <xf numFmtId="0" fontId="85" fillId="30" borderId="49" xfId="426" applyFont="1" applyFill="1" applyBorder="1" applyAlignment="1">
      <alignment vertical="top"/>
    </xf>
    <xf numFmtId="0" fontId="85" fillId="30" borderId="33" xfId="426" applyFont="1" applyFill="1" applyBorder="1" applyAlignment="1">
      <alignment vertical="top"/>
    </xf>
    <xf numFmtId="0" fontId="85" fillId="30" borderId="4" xfId="426" applyFont="1" applyFill="1" applyBorder="1" applyAlignment="1">
      <alignment vertical="top"/>
    </xf>
    <xf numFmtId="0" fontId="85" fillId="30" borderId="26" xfId="426" applyFont="1" applyFill="1" applyBorder="1" applyAlignment="1">
      <alignment vertical="top"/>
    </xf>
    <xf numFmtId="0" fontId="9" fillId="28" borderId="34" xfId="426" applyFont="1" applyFill="1" applyBorder="1" applyAlignment="1">
      <alignment vertical="center"/>
    </xf>
    <xf numFmtId="0" fontId="9" fillId="28" borderId="2" xfId="426" applyFont="1" applyFill="1" applyBorder="1" applyAlignment="1">
      <alignment vertical="center"/>
    </xf>
    <xf numFmtId="0" fontId="9" fillId="28" borderId="2" xfId="426" applyFont="1" applyFill="1" applyBorder="1">
      <alignment vertical="center"/>
    </xf>
    <xf numFmtId="0" fontId="9" fillId="28" borderId="3" xfId="426" applyFont="1" applyFill="1" applyBorder="1">
      <alignment vertical="center"/>
    </xf>
    <xf numFmtId="0" fontId="9" fillId="28" borderId="1" xfId="426" applyFont="1" applyFill="1" applyBorder="1" applyAlignment="1">
      <alignment horizontal="center" vertical="top" wrapText="1"/>
    </xf>
    <xf numFmtId="0" fontId="9" fillId="28" borderId="1" xfId="426" applyFont="1" applyFill="1" applyBorder="1" applyAlignment="1">
      <alignment horizontal="left" vertical="top" wrapText="1"/>
    </xf>
    <xf numFmtId="0" fontId="9" fillId="28" borderId="54" xfId="426" applyFont="1" applyFill="1" applyBorder="1" applyAlignment="1">
      <alignment vertical="top" wrapText="1"/>
    </xf>
    <xf numFmtId="0" fontId="9" fillId="28" borderId="54" xfId="426" applyFont="1" applyFill="1" applyBorder="1" applyAlignment="1">
      <alignment vertical="top"/>
    </xf>
    <xf numFmtId="0" fontId="9" fillId="28" borderId="55" xfId="426" applyFont="1" applyFill="1" applyBorder="1" applyAlignment="1">
      <alignment vertical="top"/>
    </xf>
    <xf numFmtId="0" fontId="9" fillId="28" borderId="4" xfId="426" applyFont="1" applyFill="1" applyBorder="1" applyAlignment="1">
      <alignment vertical="top" wrapText="1"/>
    </xf>
    <xf numFmtId="0" fontId="9" fillId="28" borderId="4" xfId="426" applyFont="1" applyFill="1" applyBorder="1" applyAlignment="1">
      <alignment vertical="top"/>
    </xf>
    <xf numFmtId="0" fontId="9" fillId="28" borderId="26" xfId="426" applyFont="1" applyFill="1" applyBorder="1" applyAlignment="1">
      <alignment vertical="top"/>
    </xf>
    <xf numFmtId="0" fontId="85" fillId="27" borderId="56" xfId="426" applyFont="1" applyFill="1" applyBorder="1">
      <alignment vertical="center"/>
    </xf>
    <xf numFmtId="0" fontId="85" fillId="30" borderId="56" xfId="0" applyFont="1" applyFill="1" applyBorder="1">
      <alignment vertical="center"/>
    </xf>
    <xf numFmtId="0" fontId="85" fillId="30" borderId="57" xfId="0" applyFont="1" applyFill="1" applyBorder="1">
      <alignment vertical="center"/>
    </xf>
    <xf numFmtId="0" fontId="85" fillId="30" borderId="57" xfId="0" applyFont="1" applyFill="1" applyBorder="1" applyAlignment="1">
      <alignment horizontal="center" vertical="center"/>
    </xf>
    <xf numFmtId="0" fontId="85" fillId="30" borderId="56" xfId="0" applyFont="1" applyFill="1" applyBorder="1" applyAlignment="1">
      <alignment vertical="center" wrapText="1"/>
    </xf>
    <xf numFmtId="0" fontId="85" fillId="30" borderId="58" xfId="0" applyFont="1" applyFill="1" applyBorder="1">
      <alignment vertical="center"/>
    </xf>
    <xf numFmtId="0" fontId="85" fillId="30" borderId="59" xfId="0" applyFont="1" applyFill="1" applyBorder="1">
      <alignment vertical="center"/>
    </xf>
    <xf numFmtId="0" fontId="85" fillId="30" borderId="60" xfId="0" applyFont="1" applyFill="1" applyBorder="1">
      <alignment vertical="center"/>
    </xf>
    <xf numFmtId="0" fontId="85" fillId="30" borderId="0" xfId="0" applyFont="1" applyFill="1">
      <alignment vertical="center"/>
    </xf>
    <xf numFmtId="0" fontId="85" fillId="30" borderId="61" xfId="0" applyFont="1" applyFill="1" applyBorder="1" applyAlignment="1">
      <alignment horizontal="center" vertical="center"/>
    </xf>
    <xf numFmtId="0" fontId="85" fillId="30" borderId="61" xfId="0" applyFont="1" applyFill="1" applyBorder="1">
      <alignment vertical="center"/>
    </xf>
    <xf numFmtId="0" fontId="85" fillId="30" borderId="62" xfId="0" applyFont="1" applyFill="1" applyBorder="1">
      <alignment vertical="center"/>
    </xf>
    <xf numFmtId="0" fontId="70" fillId="27" borderId="0" xfId="0" applyFont="1" applyFill="1" applyBorder="1" applyAlignment="1">
      <alignment vertical="center" wrapText="1"/>
    </xf>
    <xf numFmtId="0" fontId="70" fillId="27" borderId="4" xfId="0" applyFont="1" applyFill="1" applyBorder="1">
      <alignment vertical="center"/>
    </xf>
    <xf numFmtId="0" fontId="75" fillId="27" borderId="4" xfId="0" applyFont="1" applyFill="1" applyBorder="1">
      <alignment vertical="center"/>
    </xf>
    <xf numFmtId="0" fontId="70" fillId="27" borderId="4" xfId="0" applyFont="1" applyFill="1" applyBorder="1" applyAlignment="1">
      <alignment vertical="center"/>
    </xf>
    <xf numFmtId="0" fontId="70" fillId="27" borderId="4" xfId="0" applyFont="1" applyFill="1" applyBorder="1" applyAlignment="1">
      <alignment vertical="center" wrapText="1"/>
    </xf>
    <xf numFmtId="0" fontId="88" fillId="30" borderId="0" xfId="426" applyFont="1" applyFill="1">
      <alignment vertical="center"/>
    </xf>
    <xf numFmtId="0" fontId="89" fillId="30" borderId="34" xfId="426" applyFont="1" applyFill="1" applyBorder="1" applyAlignment="1">
      <alignment vertical="center"/>
    </xf>
    <xf numFmtId="0" fontId="88" fillId="30" borderId="2" xfId="426" applyFont="1" applyFill="1" applyBorder="1" applyAlignment="1">
      <alignment horizontal="left" vertical="center" indent="1"/>
    </xf>
    <xf numFmtId="0" fontId="88" fillId="30" borderId="3" xfId="426" applyFont="1" applyFill="1" applyBorder="1" applyAlignment="1">
      <alignment horizontal="left" vertical="center" indent="1"/>
    </xf>
    <xf numFmtId="0" fontId="88" fillId="30" borderId="0" xfId="426" applyFont="1" applyFill="1" applyBorder="1">
      <alignment vertical="center"/>
    </xf>
    <xf numFmtId="0" fontId="90" fillId="27" borderId="57" xfId="426" applyFont="1" applyFill="1" applyBorder="1">
      <alignment vertical="center"/>
    </xf>
    <xf numFmtId="0" fontId="90" fillId="30" borderId="58" xfId="426" applyFont="1" applyFill="1" applyBorder="1">
      <alignment vertical="center"/>
    </xf>
    <xf numFmtId="0" fontId="90" fillId="30" borderId="59" xfId="426" applyFont="1" applyFill="1" applyBorder="1">
      <alignment vertical="center"/>
    </xf>
    <xf numFmtId="0" fontId="88" fillId="30" borderId="59" xfId="426" applyFont="1" applyFill="1" applyBorder="1">
      <alignment vertical="center"/>
    </xf>
    <xf numFmtId="0" fontId="88" fillId="30" borderId="60" xfId="426" applyFont="1" applyFill="1" applyBorder="1">
      <alignment vertical="center"/>
    </xf>
    <xf numFmtId="0" fontId="90" fillId="30" borderId="57" xfId="426" applyFont="1" applyFill="1" applyBorder="1">
      <alignment vertical="center"/>
    </xf>
    <xf numFmtId="0" fontId="90" fillId="30" borderId="56" xfId="426" applyFont="1" applyFill="1" applyBorder="1">
      <alignment vertical="center"/>
    </xf>
    <xf numFmtId="0" fontId="90" fillId="30" borderId="64" xfId="426" applyFont="1" applyFill="1" applyBorder="1">
      <alignment vertical="center"/>
    </xf>
    <xf numFmtId="0" fontId="90" fillId="30" borderId="65" xfId="426" applyFont="1" applyFill="1" applyBorder="1">
      <alignment vertical="center"/>
    </xf>
    <xf numFmtId="0" fontId="90" fillId="30" borderId="66" xfId="426" applyFont="1" applyFill="1" applyBorder="1">
      <alignment vertical="center"/>
    </xf>
    <xf numFmtId="0" fontId="88" fillId="30" borderId="66" xfId="426" applyFont="1" applyFill="1" applyBorder="1">
      <alignment vertical="center"/>
    </xf>
    <xf numFmtId="0" fontId="88" fillId="30" borderId="67" xfId="426" applyFont="1" applyFill="1" applyBorder="1">
      <alignment vertical="center"/>
    </xf>
    <xf numFmtId="0" fontId="92" fillId="27" borderId="57" xfId="427" applyFont="1" applyFill="1" applyBorder="1" applyAlignment="1" applyProtection="1">
      <alignment vertical="center"/>
    </xf>
    <xf numFmtId="0" fontId="87" fillId="28" borderId="54" xfId="426" applyFont="1" applyFill="1" applyBorder="1" applyAlignment="1">
      <alignment vertical="center"/>
    </xf>
    <xf numFmtId="0" fontId="87" fillId="28" borderId="54" xfId="426" applyFont="1" applyFill="1" applyBorder="1">
      <alignment vertical="center"/>
    </xf>
    <xf numFmtId="0" fontId="87" fillId="28" borderId="55" xfId="426" applyFont="1" applyFill="1" applyBorder="1">
      <alignment vertical="center"/>
    </xf>
    <xf numFmtId="0" fontId="94" fillId="27" borderId="57" xfId="427" applyFont="1" applyFill="1" applyBorder="1" applyAlignment="1" applyProtection="1">
      <alignment vertical="center"/>
    </xf>
    <xf numFmtId="0" fontId="95" fillId="30" borderId="57" xfId="426" applyFont="1" applyFill="1" applyBorder="1">
      <alignment vertical="center"/>
    </xf>
    <xf numFmtId="0" fontId="95" fillId="30" borderId="64" xfId="426" applyFont="1" applyFill="1" applyBorder="1">
      <alignment vertical="center"/>
    </xf>
    <xf numFmtId="0" fontId="88" fillId="28" borderId="2" xfId="426" applyFont="1" applyFill="1" applyBorder="1" applyAlignment="1">
      <alignment vertical="top"/>
    </xf>
    <xf numFmtId="0" fontId="88" fillId="28" borderId="3" xfId="426" applyFont="1" applyFill="1" applyBorder="1" applyAlignment="1">
      <alignment vertical="top"/>
    </xf>
    <xf numFmtId="0" fontId="88" fillId="30" borderId="0" xfId="426" applyFont="1" applyFill="1" applyAlignment="1">
      <alignment vertical="top"/>
    </xf>
    <xf numFmtId="0" fontId="88" fillId="30" borderId="2" xfId="426" applyFont="1" applyFill="1" applyBorder="1" applyAlignment="1">
      <alignment horizontal="left" vertical="top" indent="1"/>
    </xf>
    <xf numFmtId="0" fontId="70" fillId="27" borderId="0" xfId="0" applyFont="1" applyFill="1" applyBorder="1" applyAlignment="1">
      <alignment horizontal="center" vertical="center"/>
    </xf>
    <xf numFmtId="0" fontId="71" fillId="24" borderId="34" xfId="0" applyFont="1" applyFill="1" applyBorder="1" applyAlignment="1" applyProtection="1">
      <alignment horizontal="left" vertical="center"/>
      <protection locked="0"/>
    </xf>
    <xf numFmtId="49" fontId="74" fillId="24" borderId="29" xfId="0" applyNumberFormat="1" applyFont="1" applyFill="1" applyBorder="1" applyAlignment="1" applyProtection="1">
      <alignment horizontal="center" vertical="center"/>
      <protection locked="0"/>
    </xf>
    <xf numFmtId="179" fontId="72" fillId="29" borderId="26" xfId="0" applyNumberFormat="1" applyFont="1" applyFill="1" applyBorder="1" applyAlignment="1" applyProtection="1">
      <alignment horizontal="center" vertical="center"/>
      <protection locked="0"/>
    </xf>
    <xf numFmtId="179" fontId="72" fillId="29" borderId="21" xfId="0" applyNumberFormat="1" applyFont="1" applyFill="1" applyBorder="1" applyAlignment="1" applyProtection="1">
      <alignment horizontal="center" vertical="center"/>
      <protection locked="0"/>
    </xf>
    <xf numFmtId="179" fontId="72" fillId="29" borderId="33" xfId="0" applyNumberFormat="1" applyFont="1" applyFill="1" applyBorder="1" applyAlignment="1" applyProtection="1">
      <alignment horizontal="center" vertical="center"/>
      <protection locked="0"/>
    </xf>
    <xf numFmtId="179" fontId="72" fillId="29" borderId="3" xfId="0" applyNumberFormat="1" applyFont="1" applyFill="1" applyBorder="1" applyAlignment="1" applyProtection="1">
      <alignment horizontal="center" vertical="center"/>
      <protection locked="0"/>
    </xf>
    <xf numFmtId="179" fontId="72" fillId="29" borderId="1" xfId="0" applyNumberFormat="1" applyFont="1" applyFill="1" applyBorder="1" applyAlignment="1" applyProtection="1">
      <alignment horizontal="center" vertical="center"/>
      <protection locked="0"/>
    </xf>
    <xf numFmtId="179" fontId="72" fillId="29" borderId="34" xfId="0" applyNumberFormat="1" applyFont="1" applyFill="1" applyBorder="1" applyAlignment="1" applyProtection="1">
      <alignment horizontal="center" vertical="center"/>
      <protection locked="0"/>
    </xf>
    <xf numFmtId="14" fontId="88" fillId="30" borderId="64" xfId="426" applyNumberFormat="1" applyFont="1" applyFill="1" applyBorder="1" applyAlignment="1">
      <alignment horizontal="left" vertical="top"/>
    </xf>
    <xf numFmtId="0" fontId="88" fillId="30" borderId="64" xfId="426" applyNumberFormat="1" applyFont="1" applyFill="1" applyBorder="1" applyAlignment="1">
      <alignment horizontal="left" vertical="top"/>
    </xf>
    <xf numFmtId="0" fontId="88" fillId="30" borderId="64" xfId="426" applyFont="1" applyFill="1" applyBorder="1" applyAlignment="1">
      <alignment horizontal="center" vertical="top"/>
    </xf>
    <xf numFmtId="0" fontId="88" fillId="30" borderId="64" xfId="426" applyFont="1" applyFill="1" applyBorder="1" applyAlignment="1">
      <alignment vertical="top"/>
    </xf>
    <xf numFmtId="14" fontId="88" fillId="30" borderId="57" xfId="426" applyNumberFormat="1" applyFont="1" applyFill="1" applyBorder="1" applyAlignment="1">
      <alignment horizontal="left" vertical="top"/>
    </xf>
    <xf numFmtId="0" fontId="88" fillId="30" borderId="57" xfId="426" applyNumberFormat="1" applyFont="1" applyFill="1" applyBorder="1" applyAlignment="1">
      <alignment horizontal="left" vertical="top"/>
    </xf>
    <xf numFmtId="0" fontId="88" fillId="30" borderId="57" xfId="426" applyFont="1" applyFill="1" applyBorder="1" applyAlignment="1">
      <alignment horizontal="center" vertical="top"/>
    </xf>
    <xf numFmtId="0" fontId="88" fillId="30" borderId="57" xfId="426" applyFont="1" applyFill="1" applyBorder="1" applyAlignment="1">
      <alignment vertical="top"/>
    </xf>
    <xf numFmtId="14" fontId="88" fillId="30" borderId="58" xfId="426" applyNumberFormat="1" applyFont="1" applyFill="1" applyBorder="1" applyAlignment="1">
      <alignment horizontal="left" vertical="top"/>
    </xf>
    <xf numFmtId="14" fontId="88" fillId="30" borderId="59" xfId="426" applyNumberFormat="1" applyFont="1" applyFill="1" applyBorder="1" applyAlignment="1">
      <alignment horizontal="left" vertical="top"/>
    </xf>
    <xf numFmtId="14" fontId="88" fillId="30" borderId="60" xfId="426" applyNumberFormat="1" applyFont="1" applyFill="1" applyBorder="1" applyAlignment="1">
      <alignment horizontal="left" vertical="top"/>
    </xf>
    <xf numFmtId="0" fontId="88" fillId="30" borderId="58" xfId="426" applyFont="1" applyFill="1" applyBorder="1" applyAlignment="1">
      <alignment horizontal="center" vertical="top"/>
    </xf>
    <xf numFmtId="0" fontId="88" fillId="30" borderId="59" xfId="426" applyFont="1" applyFill="1" applyBorder="1" applyAlignment="1">
      <alignment horizontal="center" vertical="top"/>
    </xf>
    <xf numFmtId="0" fontId="88" fillId="30" borderId="60" xfId="426" applyFont="1" applyFill="1" applyBorder="1" applyAlignment="1">
      <alignment horizontal="center" vertical="top"/>
    </xf>
    <xf numFmtId="0" fontId="88" fillId="30" borderId="58" xfId="426" applyFont="1" applyFill="1" applyBorder="1" applyAlignment="1">
      <alignment vertical="top"/>
    </xf>
    <xf numFmtId="0" fontId="88" fillId="30" borderId="59" xfId="426" applyFont="1" applyFill="1" applyBorder="1" applyAlignment="1">
      <alignment vertical="top"/>
    </xf>
    <xf numFmtId="0" fontId="88" fillId="30" borderId="60" xfId="426" applyFont="1" applyFill="1" applyBorder="1" applyAlignment="1">
      <alignment vertical="top"/>
    </xf>
    <xf numFmtId="0" fontId="93" fillId="30" borderId="57" xfId="426" applyFont="1" applyFill="1" applyBorder="1" applyAlignment="1">
      <alignment horizontal="center" vertical="top"/>
    </xf>
    <xf numFmtId="0" fontId="88" fillId="28" borderId="1" xfId="426" applyFont="1" applyFill="1" applyBorder="1" applyAlignment="1">
      <alignment vertical="top"/>
    </xf>
    <xf numFmtId="14" fontId="88" fillId="30" borderId="63" xfId="426" applyNumberFormat="1" applyFont="1" applyFill="1" applyBorder="1" applyAlignment="1">
      <alignment horizontal="left" vertical="top"/>
    </xf>
    <xf numFmtId="0" fontId="88" fillId="30" borderId="63" xfId="426" applyNumberFormat="1" applyFont="1" applyFill="1" applyBorder="1" applyAlignment="1">
      <alignment horizontal="left" vertical="top"/>
    </xf>
    <xf numFmtId="178" fontId="88" fillId="30" borderId="63" xfId="426" applyNumberFormat="1" applyFont="1" applyFill="1" applyBorder="1" applyAlignment="1">
      <alignment horizontal="center" vertical="top"/>
    </xf>
    <xf numFmtId="0" fontId="88" fillId="30" borderId="63" xfId="426" applyFont="1" applyFill="1" applyBorder="1" applyAlignment="1">
      <alignment vertical="top"/>
    </xf>
    <xf numFmtId="0" fontId="88" fillId="28" borderId="34" xfId="426" applyFont="1" applyFill="1" applyBorder="1" applyAlignment="1">
      <alignment vertical="top"/>
    </xf>
    <xf numFmtId="0" fontId="88" fillId="28" borderId="2" xfId="426" applyFont="1" applyFill="1" applyBorder="1" applyAlignment="1">
      <alignment vertical="top"/>
    </xf>
    <xf numFmtId="0" fontId="88" fillId="28" borderId="3" xfId="426" applyFont="1" applyFill="1" applyBorder="1" applyAlignment="1">
      <alignment vertical="top"/>
    </xf>
    <xf numFmtId="0" fontId="88" fillId="30" borderId="1" xfId="426" applyFont="1" applyFill="1" applyBorder="1" applyAlignment="1">
      <alignment horizontal="left" vertical="top" indent="1"/>
    </xf>
    <xf numFmtId="0" fontId="88" fillId="30" borderId="34" xfId="426" applyFont="1" applyFill="1" applyBorder="1" applyAlignment="1">
      <alignment horizontal="left" vertical="top" indent="1"/>
    </xf>
    <xf numFmtId="0" fontId="88" fillId="30" borderId="2" xfId="426" applyFont="1" applyFill="1" applyBorder="1" applyAlignment="1">
      <alignment horizontal="left" vertical="top" indent="1"/>
    </xf>
    <xf numFmtId="0" fontId="88" fillId="30" borderId="3" xfId="426" applyFont="1" applyFill="1" applyBorder="1" applyAlignment="1">
      <alignment horizontal="left" vertical="top" indent="1"/>
    </xf>
    <xf numFmtId="0" fontId="88" fillId="30" borderId="34" xfId="426" applyFont="1" applyFill="1" applyBorder="1" applyAlignment="1">
      <alignment horizontal="right" vertical="top"/>
    </xf>
    <xf numFmtId="0" fontId="88" fillId="30" borderId="3" xfId="426" applyFont="1" applyFill="1" applyBorder="1" applyAlignment="1">
      <alignment horizontal="right" vertical="top"/>
    </xf>
    <xf numFmtId="14" fontId="88" fillId="30" borderId="1" xfId="426" applyNumberFormat="1" applyFont="1" applyFill="1" applyBorder="1" applyAlignment="1">
      <alignment horizontal="left" vertical="top" indent="1"/>
    </xf>
    <xf numFmtId="0" fontId="87" fillId="28" borderId="54" xfId="426" applyFont="1" applyFill="1" applyBorder="1">
      <alignment vertical="center"/>
    </xf>
    <xf numFmtId="0" fontId="88" fillId="30" borderId="2" xfId="426" applyFont="1" applyFill="1" applyBorder="1" applyAlignment="1">
      <alignment horizontal="left" vertical="center" indent="1"/>
    </xf>
    <xf numFmtId="0" fontId="87" fillId="28" borderId="1" xfId="426" applyFont="1" applyFill="1" applyBorder="1" applyAlignment="1">
      <alignment horizontal="left" vertical="top"/>
    </xf>
    <xf numFmtId="0" fontId="87" fillId="28" borderId="1" xfId="426" applyFont="1" applyFill="1" applyBorder="1">
      <alignment vertical="center"/>
    </xf>
    <xf numFmtId="0" fontId="87" fillId="28" borderId="53" xfId="426" applyFont="1" applyFill="1" applyBorder="1" applyAlignment="1">
      <alignment vertical="center"/>
    </xf>
    <xf numFmtId="0" fontId="87" fillId="28" borderId="54" xfId="426" applyFont="1" applyFill="1" applyBorder="1" applyAlignment="1">
      <alignment vertical="center"/>
    </xf>
    <xf numFmtId="0" fontId="87" fillId="28" borderId="33" xfId="426" applyFont="1" applyFill="1" applyBorder="1" applyAlignment="1">
      <alignment vertical="center"/>
    </xf>
    <xf numFmtId="0" fontId="87" fillId="28" borderId="4" xfId="426" applyFont="1" applyFill="1" applyBorder="1" applyAlignment="1">
      <alignment vertical="center"/>
    </xf>
    <xf numFmtId="0" fontId="87" fillId="28" borderId="34" xfId="426" applyFont="1" applyFill="1" applyBorder="1">
      <alignment vertical="center"/>
    </xf>
    <xf numFmtId="0" fontId="87" fillId="28" borderId="2" xfId="426" applyFont="1" applyFill="1" applyBorder="1">
      <alignment vertical="center"/>
    </xf>
    <xf numFmtId="0" fontId="87" fillId="28" borderId="3" xfId="426" applyFont="1" applyFill="1" applyBorder="1">
      <alignment vertical="center"/>
    </xf>
    <xf numFmtId="0" fontId="88" fillId="30" borderId="34" xfId="426" applyFont="1" applyFill="1" applyBorder="1" applyAlignment="1">
      <alignment horizontal="left" vertical="center" indent="1"/>
    </xf>
    <xf numFmtId="0" fontId="88" fillId="30" borderId="3" xfId="426" applyFont="1" applyFill="1" applyBorder="1" applyAlignment="1">
      <alignment horizontal="left" vertical="center" indent="1"/>
    </xf>
    <xf numFmtId="0" fontId="88" fillId="30" borderId="34" xfId="426" applyFont="1" applyFill="1" applyBorder="1" applyAlignment="1">
      <alignment horizontal="right" vertical="center"/>
    </xf>
    <xf numFmtId="0" fontId="88" fillId="30" borderId="3" xfId="426" applyFont="1" applyFill="1" applyBorder="1" applyAlignment="1">
      <alignment horizontal="right" vertical="center"/>
    </xf>
    <xf numFmtId="14" fontId="88" fillId="30" borderId="1" xfId="426" applyNumberFormat="1" applyFont="1" applyFill="1" applyBorder="1" applyAlignment="1">
      <alignment horizontal="left" vertical="center" indent="1"/>
    </xf>
    <xf numFmtId="0" fontId="88" fillId="30" borderId="1" xfId="426" applyFont="1" applyFill="1" applyBorder="1" applyAlignment="1">
      <alignment horizontal="left" vertical="center" indent="1"/>
    </xf>
    <xf numFmtId="14" fontId="82" fillId="27" borderId="0" xfId="0" applyNumberFormat="1" applyFont="1" applyFill="1" applyBorder="1" applyAlignment="1">
      <alignment horizontal="right" vertical="center"/>
    </xf>
    <xf numFmtId="0" fontId="70" fillId="27" borderId="0" xfId="0" applyFont="1" applyFill="1" applyBorder="1" applyAlignment="1">
      <alignment horizontal="center" vertical="center"/>
    </xf>
    <xf numFmtId="0" fontId="69" fillId="27" borderId="0" xfId="0" applyFont="1" applyFill="1" applyBorder="1" applyAlignment="1">
      <alignment horizontal="center" vertical="center"/>
    </xf>
    <xf numFmtId="9" fontId="74" fillId="26" borderId="47" xfId="424" applyFont="1" applyFill="1" applyBorder="1" applyAlignment="1" applyProtection="1">
      <alignment horizontal="center" vertical="center" wrapText="1"/>
      <protection locked="0"/>
    </xf>
    <xf numFmtId="9" fontId="74" fillId="26" borderId="48" xfId="424" applyFont="1" applyFill="1" applyBorder="1" applyAlignment="1" applyProtection="1">
      <alignment horizontal="center" vertical="center" wrapText="1"/>
      <protection locked="0"/>
    </xf>
    <xf numFmtId="0" fontId="74" fillId="29" borderId="27" xfId="0" applyFont="1" applyFill="1" applyBorder="1" applyAlignment="1" applyProtection="1">
      <alignment horizontal="center" vertical="center" wrapText="1"/>
      <protection locked="0"/>
    </xf>
    <xf numFmtId="0" fontId="74" fillId="29" borderId="28" xfId="0" applyFont="1" applyFill="1" applyBorder="1" applyAlignment="1" applyProtection="1">
      <alignment horizontal="center" vertical="center" wrapText="1"/>
      <protection locked="0"/>
    </xf>
    <xf numFmtId="0" fontId="71" fillId="29" borderId="15" xfId="0" applyFont="1" applyFill="1" applyBorder="1" applyAlignment="1" applyProtection="1">
      <alignment horizontal="center" vertical="center" wrapText="1"/>
      <protection locked="0"/>
    </xf>
    <xf numFmtId="0" fontId="71" fillId="29" borderId="32" xfId="0" applyFont="1" applyFill="1" applyBorder="1" applyAlignment="1" applyProtection="1">
      <alignment horizontal="center" vertical="center" wrapText="1"/>
      <protection locked="0"/>
    </xf>
    <xf numFmtId="0" fontId="71" fillId="29" borderId="41" xfId="0" applyFont="1" applyFill="1" applyBorder="1" applyAlignment="1" applyProtection="1">
      <alignment horizontal="center" vertical="center" wrapText="1"/>
      <protection locked="0"/>
    </xf>
    <xf numFmtId="0" fontId="71" fillId="29" borderId="42" xfId="0" applyFont="1" applyFill="1" applyBorder="1" applyAlignment="1" applyProtection="1">
      <alignment horizontal="center" vertical="center" wrapText="1"/>
      <protection locked="0"/>
    </xf>
    <xf numFmtId="0" fontId="71" fillId="28" borderId="35" xfId="0" applyFont="1" applyFill="1" applyBorder="1" applyAlignment="1" applyProtection="1">
      <alignment horizontal="center" vertical="center" wrapText="1"/>
      <protection locked="0"/>
    </xf>
    <xf numFmtId="0" fontId="71" fillId="28" borderId="45" xfId="0" applyFont="1" applyFill="1" applyBorder="1" applyAlignment="1" applyProtection="1">
      <alignment horizontal="center" vertical="center" wrapText="1"/>
      <protection locked="0"/>
    </xf>
    <xf numFmtId="0" fontId="74" fillId="26" borderId="15" xfId="0" applyFont="1" applyFill="1" applyBorder="1" applyAlignment="1" applyProtection="1">
      <alignment horizontal="center" vertical="center" wrapText="1"/>
      <protection locked="0"/>
    </xf>
    <xf numFmtId="0" fontId="74" fillId="26" borderId="17" xfId="0" applyFont="1" applyFill="1" applyBorder="1" applyAlignment="1" applyProtection="1">
      <alignment horizontal="center" vertical="center" wrapText="1"/>
      <protection locked="0"/>
    </xf>
    <xf numFmtId="0" fontId="74" fillId="26" borderId="14" xfId="0" applyFont="1" applyFill="1" applyBorder="1" applyAlignment="1" applyProtection="1">
      <alignment horizontal="center" vertical="center" wrapText="1"/>
      <protection locked="0"/>
    </xf>
    <xf numFmtId="0" fontId="74" fillId="26" borderId="19" xfId="0" applyFont="1" applyFill="1" applyBorder="1" applyAlignment="1" applyProtection="1">
      <alignment horizontal="center" vertical="center" wrapText="1"/>
      <protection locked="0"/>
    </xf>
    <xf numFmtId="0" fontId="74" fillId="26" borderId="51" xfId="0" applyFont="1" applyFill="1" applyBorder="1" applyAlignment="1" applyProtection="1">
      <alignment horizontal="center" vertical="center" wrapText="1"/>
      <protection locked="0"/>
    </xf>
    <xf numFmtId="0" fontId="74" fillId="26" borderId="52" xfId="0" applyFont="1" applyFill="1" applyBorder="1" applyAlignment="1" applyProtection="1">
      <alignment horizontal="center" vertical="center" wrapText="1"/>
      <protection locked="0"/>
    </xf>
    <xf numFmtId="0" fontId="72" fillId="24" borderId="0" xfId="0" applyFont="1" applyFill="1" applyBorder="1" applyAlignment="1" applyProtection="1">
      <alignment horizontal="center" vertical="center" wrapText="1"/>
      <protection locked="0"/>
    </xf>
    <xf numFmtId="0" fontId="69" fillId="24" borderId="0" xfId="0" applyFont="1" applyFill="1" applyBorder="1" applyAlignment="1" applyProtection="1">
      <alignment horizontal="center" vertical="center"/>
      <protection locked="0"/>
    </xf>
    <xf numFmtId="0" fontId="72" fillId="29" borderId="34" xfId="0" applyFont="1" applyFill="1" applyBorder="1" applyAlignment="1" applyProtection="1">
      <alignment horizontal="left" vertical="center"/>
      <protection locked="0"/>
    </xf>
    <xf numFmtId="0" fontId="72" fillId="29" borderId="2" xfId="0" applyFont="1" applyFill="1" applyBorder="1" applyAlignment="1" applyProtection="1">
      <alignment horizontal="left" vertical="center"/>
      <protection locked="0"/>
    </xf>
    <xf numFmtId="0" fontId="72" fillId="29" borderId="3" xfId="0" applyFont="1" applyFill="1" applyBorder="1" applyAlignment="1" applyProtection="1">
      <alignment horizontal="left" vertical="center"/>
      <protection locked="0"/>
    </xf>
    <xf numFmtId="0" fontId="71" fillId="24" borderId="34" xfId="0" applyFont="1" applyFill="1" applyBorder="1" applyAlignment="1" applyProtection="1">
      <alignment horizontal="left" vertical="center"/>
      <protection locked="0"/>
    </xf>
    <xf numFmtId="0" fontId="71" fillId="24" borderId="3" xfId="0" applyFont="1" applyFill="1" applyBorder="1" applyAlignment="1" applyProtection="1">
      <alignment horizontal="left" vertical="center"/>
      <protection locked="0"/>
    </xf>
    <xf numFmtId="49" fontId="72" fillId="29" borderId="34" xfId="424" applyNumberFormat="1" applyFont="1" applyFill="1" applyBorder="1" applyAlignment="1" applyProtection="1">
      <alignment horizontal="left" vertical="center"/>
      <protection locked="0"/>
    </xf>
    <xf numFmtId="49" fontId="72" fillId="29" borderId="3" xfId="424" applyNumberFormat="1" applyFont="1" applyFill="1" applyBorder="1" applyAlignment="1" applyProtection="1">
      <alignment horizontal="left" vertical="center"/>
      <protection locked="0"/>
    </xf>
    <xf numFmtId="0" fontId="74" fillId="0" borderId="34" xfId="0" applyFont="1" applyFill="1" applyBorder="1" applyAlignment="1" applyProtection="1">
      <alignment horizontal="center" vertical="center"/>
      <protection locked="0"/>
    </xf>
    <xf numFmtId="0" fontId="74" fillId="0" borderId="2" xfId="0" applyFont="1" applyFill="1" applyBorder="1" applyAlignment="1" applyProtection="1">
      <alignment horizontal="center" vertical="center"/>
      <protection locked="0"/>
    </xf>
    <xf numFmtId="0" fontId="72" fillId="26" borderId="34" xfId="0" applyNumberFormat="1" applyFont="1" applyFill="1" applyBorder="1" applyAlignment="1" applyProtection="1">
      <alignment horizontal="left" vertical="center"/>
    </xf>
    <xf numFmtId="0" fontId="72" fillId="26" borderId="2" xfId="0" applyNumberFormat="1" applyFont="1" applyFill="1" applyBorder="1" applyAlignment="1" applyProtection="1">
      <alignment horizontal="left" vertical="center"/>
    </xf>
    <xf numFmtId="0" fontId="72" fillId="26" borderId="3" xfId="0" applyNumberFormat="1" applyFont="1" applyFill="1" applyBorder="1" applyAlignment="1" applyProtection="1">
      <alignment horizontal="left" vertical="center"/>
    </xf>
    <xf numFmtId="0" fontId="72" fillId="26" borderId="33" xfId="0" applyFont="1" applyFill="1" applyBorder="1" applyAlignment="1" applyProtection="1">
      <alignment horizontal="left" vertical="center"/>
    </xf>
    <xf numFmtId="0" fontId="72" fillId="26" borderId="26" xfId="0" applyFont="1" applyFill="1" applyBorder="1" applyAlignment="1" applyProtection="1">
      <alignment horizontal="left" vertical="center"/>
    </xf>
    <xf numFmtId="0" fontId="72" fillId="26" borderId="34" xfId="0" applyFont="1" applyFill="1" applyBorder="1" applyAlignment="1" applyProtection="1">
      <alignment horizontal="left" vertical="center" wrapText="1"/>
    </xf>
    <xf numFmtId="0" fontId="72" fillId="26" borderId="2" xfId="0" applyFont="1" applyFill="1" applyBorder="1" applyAlignment="1" applyProtection="1">
      <alignment horizontal="left" vertical="center" wrapText="1"/>
    </xf>
    <xf numFmtId="0" fontId="72" fillId="26" borderId="3" xfId="0" applyFont="1" applyFill="1" applyBorder="1" applyAlignment="1" applyProtection="1">
      <alignment horizontal="left" vertical="center" wrapText="1"/>
    </xf>
    <xf numFmtId="0" fontId="70" fillId="29" borderId="34" xfId="0" applyFont="1" applyFill="1" applyBorder="1" applyAlignment="1" applyProtection="1">
      <alignment horizontal="left" vertical="center"/>
      <protection locked="0"/>
    </xf>
    <xf numFmtId="0" fontId="70" fillId="29" borderId="2" xfId="0" applyFont="1" applyFill="1" applyBorder="1" applyAlignment="1" applyProtection="1">
      <alignment horizontal="left" vertical="center"/>
      <protection locked="0"/>
    </xf>
    <xf numFmtId="0" fontId="70" fillId="29" borderId="3" xfId="0" applyFont="1" applyFill="1" applyBorder="1" applyAlignment="1" applyProtection="1">
      <alignment horizontal="left" vertical="center"/>
      <protection locked="0"/>
    </xf>
    <xf numFmtId="49" fontId="74" fillId="28" borderId="33" xfId="0" applyNumberFormat="1" applyFont="1" applyFill="1" applyBorder="1" applyAlignment="1" applyProtection="1">
      <alignment horizontal="left" vertical="center"/>
      <protection locked="0"/>
    </xf>
    <xf numFmtId="49" fontId="74" fillId="28" borderId="4" xfId="0" applyNumberFormat="1" applyFont="1" applyFill="1" applyBorder="1" applyAlignment="1" applyProtection="1">
      <alignment horizontal="left" vertical="center"/>
      <protection locked="0"/>
    </xf>
    <xf numFmtId="49" fontId="74" fillId="28" borderId="26" xfId="0" applyNumberFormat="1" applyFont="1" applyFill="1" applyBorder="1" applyAlignment="1" applyProtection="1">
      <alignment horizontal="left" vertical="center"/>
      <protection locked="0"/>
    </xf>
    <xf numFmtId="0" fontId="74" fillId="28" borderId="33" xfId="0" applyFont="1" applyFill="1" applyBorder="1" applyAlignment="1" applyProtection="1">
      <alignment horizontal="center" vertical="center"/>
      <protection locked="0"/>
    </xf>
    <xf numFmtId="0" fontId="74" fillId="28" borderId="4" xfId="0" applyFont="1" applyFill="1" applyBorder="1" applyAlignment="1" applyProtection="1">
      <alignment horizontal="center" vertical="center"/>
      <protection locked="0"/>
    </xf>
    <xf numFmtId="0" fontId="74" fillId="28" borderId="26" xfId="0" applyFont="1" applyFill="1" applyBorder="1" applyAlignment="1" applyProtection="1">
      <alignment horizontal="center" vertical="center"/>
      <protection locked="0"/>
    </xf>
    <xf numFmtId="0" fontId="72" fillId="29" borderId="34" xfId="424" applyNumberFormat="1" applyFont="1" applyFill="1" applyBorder="1" applyAlignment="1" applyProtection="1">
      <alignment horizontal="left" vertical="center"/>
      <protection locked="0"/>
    </xf>
    <xf numFmtId="0" fontId="72" fillId="29" borderId="3" xfId="424" applyNumberFormat="1" applyFont="1" applyFill="1" applyBorder="1" applyAlignment="1" applyProtection="1">
      <alignment horizontal="left" vertical="center"/>
      <protection locked="0"/>
    </xf>
    <xf numFmtId="0" fontId="72" fillId="26" borderId="34" xfId="0" applyFont="1" applyFill="1" applyBorder="1" applyAlignment="1" applyProtection="1">
      <alignment horizontal="left" vertical="center"/>
    </xf>
    <xf numFmtId="0" fontId="72" fillId="26" borderId="2" xfId="0" applyFont="1" applyFill="1" applyBorder="1" applyAlignment="1" applyProtection="1">
      <alignment horizontal="left" vertical="center"/>
    </xf>
    <xf numFmtId="0" fontId="72" fillId="26" borderId="3" xfId="0" applyFont="1" applyFill="1" applyBorder="1" applyAlignment="1" applyProtection="1">
      <alignment horizontal="left" vertical="center"/>
    </xf>
    <xf numFmtId="0" fontId="9" fillId="28" borderId="1" xfId="426" applyFont="1" applyFill="1" applyBorder="1" applyAlignment="1">
      <alignment horizontal="left" vertical="top" wrapText="1"/>
    </xf>
    <xf numFmtId="0" fontId="9" fillId="28" borderId="1" xfId="426" applyFont="1" applyFill="1" applyBorder="1" applyAlignment="1">
      <alignment vertical="top"/>
    </xf>
    <xf numFmtId="0" fontId="9" fillId="28" borderId="53" xfId="426" applyFont="1" applyFill="1" applyBorder="1" applyAlignment="1">
      <alignment vertical="top"/>
    </xf>
    <xf numFmtId="0" fontId="9" fillId="28" borderId="54" xfId="426" applyFont="1" applyFill="1" applyBorder="1" applyAlignment="1">
      <alignment vertical="top"/>
    </xf>
    <xf numFmtId="0" fontId="9" fillId="28" borderId="55" xfId="426" applyFont="1" applyFill="1" applyBorder="1" applyAlignment="1">
      <alignment vertical="top"/>
    </xf>
    <xf numFmtId="0" fontId="9" fillId="28" borderId="33" xfId="426" applyFont="1" applyFill="1" applyBorder="1" applyAlignment="1">
      <alignment vertical="top"/>
    </xf>
    <xf numFmtId="0" fontId="9" fillId="28" borderId="4" xfId="426" applyFont="1" applyFill="1" applyBorder="1" applyAlignment="1">
      <alignment vertical="top"/>
    </xf>
    <xf numFmtId="0" fontId="9" fillId="28" borderId="26" xfId="426" applyFont="1" applyFill="1" applyBorder="1" applyAlignment="1">
      <alignment vertical="top"/>
    </xf>
    <xf numFmtId="0" fontId="9" fillId="28" borderId="53" xfId="426" applyFont="1" applyFill="1" applyBorder="1">
      <alignment vertical="center"/>
    </xf>
    <xf numFmtId="0" fontId="85" fillId="28" borderId="54" xfId="426" applyFont="1" applyFill="1" applyBorder="1">
      <alignment vertical="center"/>
    </xf>
    <xf numFmtId="0" fontId="85" fillId="28" borderId="33" xfId="426" applyFont="1" applyFill="1" applyBorder="1">
      <alignment vertical="center"/>
    </xf>
    <xf numFmtId="0" fontId="85" fillId="28" borderId="4" xfId="426" applyFont="1" applyFill="1" applyBorder="1">
      <alignment vertical="center"/>
    </xf>
    <xf numFmtId="0" fontId="9" fillId="28" borderId="54" xfId="426" applyFont="1" applyFill="1" applyBorder="1" applyAlignment="1">
      <alignment horizontal="center" vertical="top"/>
    </xf>
    <xf numFmtId="0" fontId="9" fillId="28" borderId="54" xfId="426" applyFont="1" applyFill="1" applyBorder="1" applyAlignment="1">
      <alignment horizontal="center" vertical="top" wrapText="1"/>
    </xf>
    <xf numFmtId="0" fontId="85" fillId="30" borderId="34" xfId="426" applyFont="1" applyFill="1" applyBorder="1" applyAlignment="1">
      <alignment horizontal="left" vertical="center"/>
    </xf>
    <xf numFmtId="0" fontId="85" fillId="30" borderId="2" xfId="426" applyFont="1" applyFill="1" applyBorder="1" applyAlignment="1">
      <alignment horizontal="left" vertical="center"/>
    </xf>
    <xf numFmtId="0" fontId="9" fillId="28" borderId="1" xfId="426" applyFont="1" applyFill="1" applyBorder="1" applyAlignment="1">
      <alignment horizontal="left" vertical="top"/>
    </xf>
    <xf numFmtId="0" fontId="9" fillId="28" borderId="1" xfId="426" applyFont="1" applyFill="1" applyBorder="1" applyAlignment="1">
      <alignment horizontal="center" vertical="top" wrapText="1"/>
    </xf>
    <xf numFmtId="0" fontId="9" fillId="28" borderId="1" xfId="426" applyFont="1" applyFill="1" applyBorder="1">
      <alignment vertical="center"/>
    </xf>
    <xf numFmtId="0" fontId="9" fillId="28" borderId="34" xfId="426" applyFont="1" applyFill="1" applyBorder="1">
      <alignment vertical="center"/>
    </xf>
    <xf numFmtId="0" fontId="9" fillId="28" borderId="2" xfId="426" applyFont="1" applyFill="1" applyBorder="1">
      <alignment vertical="center"/>
    </xf>
    <xf numFmtId="0" fontId="85" fillId="30" borderId="1" xfId="426" applyFont="1" applyFill="1" applyBorder="1" applyAlignment="1">
      <alignment horizontal="left" vertical="center" indent="1"/>
    </xf>
    <xf numFmtId="0" fontId="85" fillId="30" borderId="34" xfId="426" applyFont="1" applyFill="1" applyBorder="1" applyAlignment="1">
      <alignment horizontal="left" vertical="center" indent="1"/>
    </xf>
    <xf numFmtId="0" fontId="85" fillId="30" borderId="3" xfId="426" applyFont="1" applyFill="1" applyBorder="1" applyAlignment="1">
      <alignment horizontal="left" vertical="center" indent="1"/>
    </xf>
    <xf numFmtId="0" fontId="9" fillId="28" borderId="3" xfId="426" applyFont="1" applyFill="1" applyBorder="1">
      <alignment vertical="center"/>
    </xf>
    <xf numFmtId="0" fontId="85" fillId="30" borderId="2" xfId="426" applyFont="1" applyFill="1" applyBorder="1" applyAlignment="1">
      <alignment horizontal="left" vertical="center" indent="1"/>
    </xf>
    <xf numFmtId="0" fontId="85" fillId="30" borderId="34" xfId="426" applyFont="1" applyFill="1" applyBorder="1" applyAlignment="1">
      <alignment horizontal="right" vertical="center"/>
    </xf>
    <xf numFmtId="0" fontId="85" fillId="30" borderId="3" xfId="426" applyFont="1" applyFill="1" applyBorder="1" applyAlignment="1">
      <alignment horizontal="right" vertical="center"/>
    </xf>
    <xf numFmtId="14" fontId="85" fillId="30" borderId="1" xfId="426" applyNumberFormat="1" applyFont="1" applyFill="1" applyBorder="1" applyAlignment="1">
      <alignment horizontal="left" vertical="center" indent="1"/>
    </xf>
    <xf numFmtId="0" fontId="70" fillId="27" borderId="0" xfId="0" applyFont="1" applyFill="1" applyBorder="1" applyAlignment="1">
      <alignment horizontal="center" vertical="center" wrapText="1"/>
    </xf>
  </cellXfs>
  <cellStyles count="428">
    <cellStyle name="?" xfId="6"/>
    <cellStyle name="? 2" xfId="7"/>
    <cellStyle name="? 2 2" xfId="365"/>
    <cellStyle name="? 3" xfId="366"/>
    <cellStyle name="20% - アクセント 1" xfId="8"/>
    <cellStyle name="20% - アクセント 1 2" xfId="353"/>
    <cellStyle name="20% - アクセント 2" xfId="9"/>
    <cellStyle name="20% - アクセント 2 2" xfId="361"/>
    <cellStyle name="20% - アクセント 3" xfId="10"/>
    <cellStyle name="20% - アクセント 3 2" xfId="360"/>
    <cellStyle name="20% - アクセント 4" xfId="11"/>
    <cellStyle name="20% - アクセント 4 2" xfId="359"/>
    <cellStyle name="20% - アクセント 5" xfId="12"/>
    <cellStyle name="20% - アクセント 5 2" xfId="358"/>
    <cellStyle name="20% - アクセント 6" xfId="13"/>
    <cellStyle name="20% - アクセント 6 2" xfId="357"/>
    <cellStyle name="20% - 强调文字颜色 1 2" xfId="14"/>
    <cellStyle name="20% - 强调文字颜色 1 2 2" xfId="356"/>
    <cellStyle name="20% - 强调文字颜色 1 3" xfId="15"/>
    <cellStyle name="20% - 强调文字颜色 1 4" xfId="16"/>
    <cellStyle name="20% - 强调文字颜色 1 5" xfId="17"/>
    <cellStyle name="20% - 强调文字颜色 1 6" xfId="18"/>
    <cellStyle name="20% - 强调文字颜色 2 2" xfId="19"/>
    <cellStyle name="20% - 强调文字颜色 2 2 2" xfId="341"/>
    <cellStyle name="20% - 强调文字颜色 2 3" xfId="20"/>
    <cellStyle name="20% - 强调文字颜色 2 4" xfId="21"/>
    <cellStyle name="20% - 强调文字颜色 2 5" xfId="22"/>
    <cellStyle name="20% - 强调文字颜色 2 6" xfId="23"/>
    <cellStyle name="20% - 强调文字颜色 3 2" xfId="24"/>
    <cellStyle name="20% - 强调文字颜色 3 2 2" xfId="342"/>
    <cellStyle name="20% - 强调文字颜色 3 3" xfId="25"/>
    <cellStyle name="20% - 强调文字颜色 3 4" xfId="26"/>
    <cellStyle name="20% - 强调文字颜色 3 5" xfId="27"/>
    <cellStyle name="20% - 强调文字颜色 3 6" xfId="28"/>
    <cellStyle name="20% - 强调文字颜色 4 2" xfId="29"/>
    <cellStyle name="20% - 强调文字颜色 4 2 2" xfId="364"/>
    <cellStyle name="20% - 强调文字颜色 4 3" xfId="30"/>
    <cellStyle name="20% - 强调文字颜色 4 4" xfId="31"/>
    <cellStyle name="20% - 强调文字颜色 4 5" xfId="32"/>
    <cellStyle name="20% - 强调文字颜色 4 6" xfId="33"/>
    <cellStyle name="20% - 强调文字颜色 5 2" xfId="34"/>
    <cellStyle name="20% - 强调文字颜色 5 2 2" xfId="343"/>
    <cellStyle name="20% - 强调文字颜色 5 3" xfId="35"/>
    <cellStyle name="20% - 强调文字颜色 5 4" xfId="36"/>
    <cellStyle name="20% - 强调文字颜色 5 5" xfId="37"/>
    <cellStyle name="20% - 强调文字颜色 5 6" xfId="38"/>
    <cellStyle name="20% - 强调文字颜色 6 2" xfId="39"/>
    <cellStyle name="20% - 强调文字颜色 6 2 2" xfId="340"/>
    <cellStyle name="20% - 强调文字颜色 6 3" xfId="40"/>
    <cellStyle name="20% - 强调文字颜色 6 4" xfId="41"/>
    <cellStyle name="20% - 强调文字颜色 6 5" xfId="42"/>
    <cellStyle name="20% - 强调文字颜色 6 6" xfId="43"/>
    <cellStyle name="40% - アクセント 1" xfId="44"/>
    <cellStyle name="40% - アクセント 1 2" xfId="352"/>
    <cellStyle name="40% - アクセント 2" xfId="45"/>
    <cellStyle name="40% - アクセント 2 2" xfId="351"/>
    <cellStyle name="40% - アクセント 3" xfId="46"/>
    <cellStyle name="40% - アクセント 3 2" xfId="350"/>
    <cellStyle name="40% - アクセント 4" xfId="47"/>
    <cellStyle name="40% - アクセント 4 2" xfId="349"/>
    <cellStyle name="40% - アクセント 5" xfId="48"/>
    <cellStyle name="40% - アクセント 5 2" xfId="348"/>
    <cellStyle name="40% - アクセント 6" xfId="49"/>
    <cellStyle name="40% - アクセント 6 2" xfId="347"/>
    <cellStyle name="40% - 强调文字颜色 1 2" xfId="50"/>
    <cellStyle name="40% - 强调文字颜色 1 2 2" xfId="346"/>
    <cellStyle name="40% - 强调文字颜色 1 3" xfId="51"/>
    <cellStyle name="40% - 强调文字颜色 1 4" xfId="52"/>
    <cellStyle name="40% - 强调文字颜色 1 5" xfId="53"/>
    <cellStyle name="40% - 强调文字颜色 1 6" xfId="54"/>
    <cellStyle name="40% - 强调文字颜色 2 2" xfId="55"/>
    <cellStyle name="40% - 强调文字颜色 2 2 2" xfId="345"/>
    <cellStyle name="40% - 强调文字颜色 2 3" xfId="56"/>
    <cellStyle name="40% - 强调文字颜色 2 4" xfId="57"/>
    <cellStyle name="40% - 强调文字颜色 2 5" xfId="58"/>
    <cellStyle name="40% - 强调文字颜色 2 6" xfId="59"/>
    <cellStyle name="40% - 强调文字颜色 3 2" xfId="60"/>
    <cellStyle name="40% - 强调文字颜色 3 2 2" xfId="344"/>
    <cellStyle name="40% - 强调文字颜色 3 3" xfId="61"/>
    <cellStyle name="40% - 强调文字颜色 3 4" xfId="62"/>
    <cellStyle name="40% - 强调文字颜色 3 5" xfId="63"/>
    <cellStyle name="40% - 强调文字颜色 3 6" xfId="64"/>
    <cellStyle name="40% - 强调文字颜色 4 2" xfId="65"/>
    <cellStyle name="40% - 强调文字颜色 4 2 2" xfId="355"/>
    <cellStyle name="40% - 强调文字颜色 4 3" xfId="66"/>
    <cellStyle name="40% - 强调文字颜色 4 4" xfId="67"/>
    <cellStyle name="40% - 强调文字颜色 4 5" xfId="68"/>
    <cellStyle name="40% - 强调文字颜色 4 6" xfId="69"/>
    <cellStyle name="40% - 强调文字颜色 5 2" xfId="70"/>
    <cellStyle name="40% - 强调文字颜色 5 2 2" xfId="354"/>
    <cellStyle name="40% - 强调文字颜色 5 3" xfId="71"/>
    <cellStyle name="40% - 强调文字颜色 5 4" xfId="72"/>
    <cellStyle name="40% - 强调文字颜色 5 5" xfId="73"/>
    <cellStyle name="40% - 强调文字颜色 5 6" xfId="74"/>
    <cellStyle name="40% - 强调文字颜色 6 2" xfId="75"/>
    <cellStyle name="40% - 强调文字颜色 6 2 2" xfId="363"/>
    <cellStyle name="40% - 强调文字颜色 6 3" xfId="76"/>
    <cellStyle name="40% - 强调文字颜色 6 4" xfId="77"/>
    <cellStyle name="40% - 强调文字颜色 6 5" xfId="78"/>
    <cellStyle name="40% - 强调文字颜色 6 6" xfId="79"/>
    <cellStyle name="60% - アクセント 1" xfId="80"/>
    <cellStyle name="60% - アクセント 1 2" xfId="362"/>
    <cellStyle name="60% - アクセント 2" xfId="81"/>
    <cellStyle name="60% - アクセント 2 2" xfId="339"/>
    <cellStyle name="60% - アクセント 3" xfId="82"/>
    <cellStyle name="60% - アクセント 3 2" xfId="338"/>
    <cellStyle name="60% - アクセント 4" xfId="83"/>
    <cellStyle name="60% - アクセント 4 2" xfId="337"/>
    <cellStyle name="60% - アクセント 5" xfId="84"/>
    <cellStyle name="60% - アクセント 5 2" xfId="336"/>
    <cellStyle name="60% - アクセント 6" xfId="85"/>
    <cellStyle name="60% - アクセント 6 2" xfId="335"/>
    <cellStyle name="60% - 强调文字颜色 1 2" xfId="86"/>
    <cellStyle name="60% - 强调文字颜色 1 2 2" xfId="334"/>
    <cellStyle name="60% - 强调文字颜色 1 3" xfId="87"/>
    <cellStyle name="60% - 强调文字颜色 1 4" xfId="88"/>
    <cellStyle name="60% - 强调文字颜色 1 5" xfId="89"/>
    <cellStyle name="60% - 强调文字颜色 1 6" xfId="90"/>
    <cellStyle name="60% - 强调文字颜色 2 2" xfId="91"/>
    <cellStyle name="60% - 强调文字颜色 2 2 2" xfId="333"/>
    <cellStyle name="60% - 强调文字颜色 2 3" xfId="92"/>
    <cellStyle name="60% - 强调文字颜色 2 4" xfId="93"/>
    <cellStyle name="60% - 强调文字颜色 2 5" xfId="94"/>
    <cellStyle name="60% - 强调文字颜色 2 6" xfId="95"/>
    <cellStyle name="60% - 强调文字颜色 3 2" xfId="96"/>
    <cellStyle name="60% - 强调文字颜色 3 2 2" xfId="332"/>
    <cellStyle name="60% - 强调文字颜色 3 3" xfId="97"/>
    <cellStyle name="60% - 强调文字颜色 3 4" xfId="98"/>
    <cellStyle name="60% - 强调文字颜色 3 5" xfId="99"/>
    <cellStyle name="60% - 强调文字颜色 3 6" xfId="100"/>
    <cellStyle name="60% - 强调文字颜色 4 2" xfId="101"/>
    <cellStyle name="60% - 强调文字颜色 4 2 2" xfId="331"/>
    <cellStyle name="60% - 强调文字颜色 4 3" xfId="102"/>
    <cellStyle name="60% - 强调文字颜色 4 4" xfId="103"/>
    <cellStyle name="60% - 强调文字颜色 4 5" xfId="104"/>
    <cellStyle name="60% - 强调文字颜色 4 6" xfId="105"/>
    <cellStyle name="60% - 强调文字颜色 5 2" xfId="106"/>
    <cellStyle name="60% - 强调文字颜色 5 2 2" xfId="330"/>
    <cellStyle name="60% - 强调文字颜色 5 3" xfId="107"/>
    <cellStyle name="60% - 强调文字颜色 5 4" xfId="108"/>
    <cellStyle name="60% - 强调文字颜色 5 5" xfId="109"/>
    <cellStyle name="60% - 强调文字颜色 5 6" xfId="110"/>
    <cellStyle name="60% - 强调文字颜色 6 2" xfId="111"/>
    <cellStyle name="60% - 强调文字颜色 6 2 2" xfId="329"/>
    <cellStyle name="60% - 强调文字颜色 6 3" xfId="112"/>
    <cellStyle name="60% - 强调文字颜色 6 4" xfId="113"/>
    <cellStyle name="60% - 强调文字颜色 6 5" xfId="114"/>
    <cellStyle name="60% - 强调文字颜色 6 6" xfId="115"/>
    <cellStyle name="アクセント 1" xfId="116"/>
    <cellStyle name="アクセント 1 2" xfId="328"/>
    <cellStyle name="アクセント 2" xfId="117"/>
    <cellStyle name="アクセント 2 2" xfId="327"/>
    <cellStyle name="アクセント 3" xfId="118"/>
    <cellStyle name="アクセント 3 2" xfId="326"/>
    <cellStyle name="アクセント 4" xfId="119"/>
    <cellStyle name="アクセント 4 2" xfId="325"/>
    <cellStyle name="アクセント 5" xfId="120"/>
    <cellStyle name="アクセント 5 2" xfId="324"/>
    <cellStyle name="アクセント 6" xfId="121"/>
    <cellStyle name="アクセント 6 2" xfId="323"/>
    <cellStyle name="タイトル" xfId="122"/>
    <cellStyle name="タイトル 2" xfId="322"/>
    <cellStyle name="チェック セル" xfId="123"/>
    <cellStyle name="チェック セル 2" xfId="321"/>
    <cellStyle name="どちらでもない" xfId="124"/>
    <cellStyle name="どちらでもない 2" xfId="320"/>
    <cellStyle name="メモ" xfId="125"/>
    <cellStyle name="リンク セル" xfId="126"/>
    <cellStyle name="リンク セル 2" xfId="319"/>
    <cellStyle name="百分比" xfId="424" builtinId="5"/>
    <cellStyle name="百分比 2" xfId="2"/>
    <cellStyle name="百分比 2 2" xfId="318"/>
    <cellStyle name="标题 1 2" xfId="127"/>
    <cellStyle name="标题 1 2 2" xfId="317"/>
    <cellStyle name="标题 1 3" xfId="128"/>
    <cellStyle name="标题 1 4" xfId="129"/>
    <cellStyle name="标题 1 5" xfId="130"/>
    <cellStyle name="标题 1 6" xfId="131"/>
    <cellStyle name="标题 2 2" xfId="132"/>
    <cellStyle name="标题 2 2 2" xfId="316"/>
    <cellStyle name="标题 2 3" xfId="133"/>
    <cellStyle name="标题 2 4" xfId="134"/>
    <cellStyle name="标题 2 5" xfId="135"/>
    <cellStyle name="标题 2 6" xfId="136"/>
    <cellStyle name="标题 3 2" xfId="137"/>
    <cellStyle name="标题 3 2 2" xfId="315"/>
    <cellStyle name="标题 3 3" xfId="138"/>
    <cellStyle name="标题 3 4" xfId="139"/>
    <cellStyle name="标题 3 5" xfId="140"/>
    <cellStyle name="标题 3 6" xfId="141"/>
    <cellStyle name="标题 4 2" xfId="142"/>
    <cellStyle name="标题 4 2 2" xfId="314"/>
    <cellStyle name="标题 4 3" xfId="143"/>
    <cellStyle name="标题 4 4" xfId="144"/>
    <cellStyle name="标题 4 5" xfId="145"/>
    <cellStyle name="标题 4 6" xfId="146"/>
    <cellStyle name="标题 5" xfId="147"/>
    <cellStyle name="标题 5 2" xfId="313"/>
    <cellStyle name="标题 6" xfId="148"/>
    <cellStyle name="标题 7" xfId="149"/>
    <cellStyle name="标题 8" xfId="150"/>
    <cellStyle name="标题 9" xfId="151"/>
    <cellStyle name="標準 2 3" xfId="152"/>
    <cellStyle name="標準 2 3 2" xfId="367"/>
    <cellStyle name="標準 3" xfId="153"/>
    <cellStyle name="標準 3 2" xfId="154"/>
    <cellStyle name="標準 3 2 2" xfId="368"/>
    <cellStyle name="標準 3 3" xfId="369"/>
    <cellStyle name="標準_2011-2Q(上海)(SYD)連結付加価値(送付)" xfId="370"/>
    <cellStyle name="差 2" xfId="155"/>
    <cellStyle name="差 2 2" xfId="371"/>
    <cellStyle name="差 3" xfId="156"/>
    <cellStyle name="差 4" xfId="157"/>
    <cellStyle name="差 5" xfId="158"/>
    <cellStyle name="差 6" xfId="159"/>
    <cellStyle name="常规" xfId="0" builtinId="0"/>
    <cellStyle name="常规 10" xfId="372"/>
    <cellStyle name="常规 11" xfId="426"/>
    <cellStyle name="常规 13" xfId="425"/>
    <cellStyle name="常规 2" xfId="1"/>
    <cellStyle name="常规 2 2" xfId="4"/>
    <cellStyle name="常规 2 2 2" xfId="160"/>
    <cellStyle name="常规 2 2 2 2" xfId="161"/>
    <cellStyle name="常规 2 2 2 2 2" xfId="162"/>
    <cellStyle name="常规 2 2 2 2 2 2" xfId="163"/>
    <cellStyle name="常规 2 2 2 2 2 2 2" xfId="377"/>
    <cellStyle name="常规 2 2 2 2 2 3" xfId="376"/>
    <cellStyle name="常规 2 2 2 2 3" xfId="375"/>
    <cellStyle name="常规 2 2 2 3" xfId="374"/>
    <cellStyle name="常规 2 2 3" xfId="164"/>
    <cellStyle name="常规 2 2 3 2" xfId="378"/>
    <cellStyle name="常规 2 2 4" xfId="165"/>
    <cellStyle name="常规 2 2 4 2" xfId="379"/>
    <cellStyle name="常规 2 2 5" xfId="166"/>
    <cellStyle name="常规 2 2 5 2" xfId="380"/>
    <cellStyle name="常规 2 2 6" xfId="167"/>
    <cellStyle name="常规 2 2 7" xfId="168"/>
    <cellStyle name="常规 2 2 8" xfId="310"/>
    <cellStyle name="常规 2 3" xfId="169"/>
    <cellStyle name="常规 2 3 2" xfId="381"/>
    <cellStyle name="常规 2 3 3" xfId="373"/>
    <cellStyle name="常规 2 4" xfId="170"/>
    <cellStyle name="常规 2 4 2" xfId="382"/>
    <cellStyle name="常规 2 5" xfId="171"/>
    <cellStyle name="常规 2 6" xfId="172"/>
    <cellStyle name="常规 2 7" xfId="173"/>
    <cellStyle name="常规 2 8" xfId="307"/>
    <cellStyle name="常规 2 8 2" xfId="309"/>
    <cellStyle name="常规 3" xfId="174"/>
    <cellStyle name="常规 3 2" xfId="175"/>
    <cellStyle name="常规 3 2 2" xfId="176"/>
    <cellStyle name="常规 3 2 3" xfId="177"/>
    <cellStyle name="常规 3 2 4" xfId="178"/>
    <cellStyle name="常规 3 2 5" xfId="179"/>
    <cellStyle name="常规 3 2 6" xfId="180"/>
    <cellStyle name="常规 3 3" xfId="181"/>
    <cellStyle name="常规 3 3 2" xfId="384"/>
    <cellStyle name="常规 3 3 3" xfId="383"/>
    <cellStyle name="常规 3 4" xfId="182"/>
    <cellStyle name="常规 3 5" xfId="183"/>
    <cellStyle name="常规 3 6" xfId="184"/>
    <cellStyle name="常规 4" xfId="185"/>
    <cellStyle name="常规 4 2" xfId="186"/>
    <cellStyle name="常规 4 2 2" xfId="385"/>
    <cellStyle name="常规 4 2 3" xfId="386"/>
    <cellStyle name="常规 4 2 4" xfId="387"/>
    <cellStyle name="常规 4 3" xfId="187"/>
    <cellStyle name="常规 4 3 2" xfId="388"/>
    <cellStyle name="常规 4 4" xfId="188"/>
    <cellStyle name="常规 4 5" xfId="189"/>
    <cellStyle name="常规 4 6" xfId="190"/>
    <cellStyle name="常规 4 7" xfId="191"/>
    <cellStyle name="常规 4_品目(R)確認-回答20120314" xfId="192"/>
    <cellStyle name="常规 5" xfId="193"/>
    <cellStyle name="常规 5 2" xfId="194"/>
    <cellStyle name="常规 5 2 2" xfId="195"/>
    <cellStyle name="常规 5 2 3" xfId="196"/>
    <cellStyle name="常规 5 2 4" xfId="197"/>
    <cellStyle name="常规 5 2 5" xfId="198"/>
    <cellStyle name="常规 5 2 6" xfId="199"/>
    <cellStyle name="常规 5 3" xfId="200"/>
    <cellStyle name="常规 5 4" xfId="201"/>
    <cellStyle name="常规 5 5" xfId="202"/>
    <cellStyle name="常规 5 6" xfId="203"/>
    <cellStyle name="常规 6" xfId="311"/>
    <cellStyle name="常规 6 2" xfId="204"/>
    <cellStyle name="常规 6 2 2" xfId="389"/>
    <cellStyle name="常规 6 3" xfId="205"/>
    <cellStyle name="常规 6 4" xfId="206"/>
    <cellStyle name="常规 6 5" xfId="207"/>
    <cellStyle name="常规 6 6" xfId="208"/>
    <cellStyle name="常规 7" xfId="312"/>
    <cellStyle name="常规 7 2" xfId="390"/>
    <cellStyle name="常规 8" xfId="3"/>
    <cellStyle name="常规 8 2" xfId="391"/>
    <cellStyle name="常规 8 3" xfId="423"/>
    <cellStyle name="常规 9" xfId="392"/>
    <cellStyle name="超链接" xfId="427" builtinId="8"/>
    <cellStyle name="出力" xfId="209"/>
    <cellStyle name="出力 2" xfId="393"/>
    <cellStyle name="悪い" xfId="210"/>
    <cellStyle name="悪い 2" xfId="394"/>
    <cellStyle name="好 2" xfId="211"/>
    <cellStyle name="好 2 2" xfId="395"/>
    <cellStyle name="好 3" xfId="212"/>
    <cellStyle name="好 4" xfId="213"/>
    <cellStyle name="好 5" xfId="214"/>
    <cellStyle name="好 6" xfId="215"/>
    <cellStyle name="桁区切り 2" xfId="306"/>
    <cellStyle name="桁区切り 2 2" xfId="396"/>
    <cellStyle name="汇总 2" xfId="216"/>
    <cellStyle name="汇总 2 2" xfId="397"/>
    <cellStyle name="汇总 3" xfId="217"/>
    <cellStyle name="汇总 4" xfId="218"/>
    <cellStyle name="汇总 5" xfId="219"/>
    <cellStyle name="汇总 6" xfId="220"/>
    <cellStyle name="集計" xfId="221"/>
    <cellStyle name="集計 2" xfId="398"/>
    <cellStyle name="计算 2" xfId="222"/>
    <cellStyle name="计算 2 2" xfId="399"/>
    <cellStyle name="计算 3" xfId="223"/>
    <cellStyle name="计算 4" xfId="224"/>
    <cellStyle name="计算 5" xfId="225"/>
    <cellStyle name="计算 6" xfId="226"/>
    <cellStyle name="計算" xfId="227"/>
    <cellStyle name="計算 2" xfId="400"/>
    <cellStyle name="检查单元格 2" xfId="228"/>
    <cellStyle name="检查单元格 2 2" xfId="401"/>
    <cellStyle name="检查单元格 3" xfId="229"/>
    <cellStyle name="检查单元格 4" xfId="230"/>
    <cellStyle name="检查单元格 5" xfId="231"/>
    <cellStyle name="检查单元格 6" xfId="232"/>
    <cellStyle name="見出し 1" xfId="233"/>
    <cellStyle name="見出し 1 2" xfId="402"/>
    <cellStyle name="見出し 2" xfId="234"/>
    <cellStyle name="見出し 2 2" xfId="403"/>
    <cellStyle name="見出し 3" xfId="235"/>
    <cellStyle name="見出し 3 2" xfId="404"/>
    <cellStyle name="見出し 4" xfId="236"/>
    <cellStyle name="見出し 4 2" xfId="405"/>
    <cellStyle name="解释性文本 2" xfId="237"/>
    <cellStyle name="解释性文本 2 2" xfId="406"/>
    <cellStyle name="解释性文本 3" xfId="238"/>
    <cellStyle name="解释性文本 4" xfId="239"/>
    <cellStyle name="解释性文本 5" xfId="240"/>
    <cellStyle name="解释性文本 6" xfId="241"/>
    <cellStyle name="警告文" xfId="242"/>
    <cellStyle name="警告文 2" xfId="407"/>
    <cellStyle name="警告文本 2" xfId="243"/>
    <cellStyle name="警告文本 2 2" xfId="408"/>
    <cellStyle name="警告文本 3" xfId="244"/>
    <cellStyle name="警告文本 4" xfId="245"/>
    <cellStyle name="警告文本 5" xfId="246"/>
    <cellStyle name="警告文本 6" xfId="247"/>
    <cellStyle name="链接单元格 2" xfId="248"/>
    <cellStyle name="链接单元格 2 2" xfId="409"/>
    <cellStyle name="链接单元格 3" xfId="249"/>
    <cellStyle name="链接单元格 4" xfId="250"/>
    <cellStyle name="链接单元格 5" xfId="251"/>
    <cellStyle name="链接单元格 6" xfId="252"/>
    <cellStyle name="良い" xfId="253"/>
    <cellStyle name="良い 2" xfId="410"/>
    <cellStyle name="千位分隔[0] 2" xfId="5"/>
    <cellStyle name="千位分隔[0] 2 2" xfId="308"/>
    <cellStyle name="千位分隔[0] 3" xfId="411"/>
    <cellStyle name="强调文字颜色 1 2" xfId="254"/>
    <cellStyle name="强调文字颜色 1 2 2" xfId="412"/>
    <cellStyle name="强调文字颜色 1 3" xfId="255"/>
    <cellStyle name="强调文字颜色 1 4" xfId="256"/>
    <cellStyle name="强调文字颜色 1 5" xfId="257"/>
    <cellStyle name="强调文字颜色 1 6" xfId="258"/>
    <cellStyle name="强调文字颜色 2 2" xfId="259"/>
    <cellStyle name="强调文字颜色 2 2 2" xfId="413"/>
    <cellStyle name="强调文字颜色 2 3" xfId="260"/>
    <cellStyle name="强调文字颜色 2 4" xfId="261"/>
    <cellStyle name="强调文字颜色 2 5" xfId="262"/>
    <cellStyle name="强调文字颜色 2 6" xfId="263"/>
    <cellStyle name="强调文字颜色 3 2" xfId="264"/>
    <cellStyle name="强调文字颜色 3 2 2" xfId="414"/>
    <cellStyle name="强调文字颜色 3 3" xfId="265"/>
    <cellStyle name="强调文字颜色 3 4" xfId="266"/>
    <cellStyle name="强调文字颜色 3 5" xfId="267"/>
    <cellStyle name="强调文字颜色 3 6" xfId="268"/>
    <cellStyle name="强调文字颜色 4 2" xfId="269"/>
    <cellStyle name="强调文字颜色 4 2 2" xfId="415"/>
    <cellStyle name="强调文字颜色 4 3" xfId="270"/>
    <cellStyle name="强调文字颜色 4 4" xfId="271"/>
    <cellStyle name="强调文字颜色 4 5" xfId="272"/>
    <cellStyle name="强调文字颜色 4 6" xfId="273"/>
    <cellStyle name="强调文字颜色 5 2" xfId="274"/>
    <cellStyle name="强调文字颜色 5 2 2" xfId="416"/>
    <cellStyle name="强调文字颜色 5 3" xfId="275"/>
    <cellStyle name="强调文字颜色 5 4" xfId="276"/>
    <cellStyle name="强调文字颜色 5 5" xfId="277"/>
    <cellStyle name="强调文字颜色 5 6" xfId="278"/>
    <cellStyle name="强调文字颜色 6 2" xfId="279"/>
    <cellStyle name="强调文字颜色 6 2 2" xfId="417"/>
    <cellStyle name="强调文字颜色 6 3" xfId="280"/>
    <cellStyle name="强调文字颜色 6 4" xfId="281"/>
    <cellStyle name="强调文字颜色 6 5" xfId="282"/>
    <cellStyle name="强调文字颜色 6 6" xfId="283"/>
    <cellStyle name="入力" xfId="284"/>
    <cellStyle name="入力 2" xfId="418"/>
    <cellStyle name="适中 2" xfId="285"/>
    <cellStyle name="适中 2 2" xfId="419"/>
    <cellStyle name="适中 3" xfId="286"/>
    <cellStyle name="适中 4" xfId="287"/>
    <cellStyle name="适中 5" xfId="288"/>
    <cellStyle name="适中 6" xfId="289"/>
    <cellStyle name="输出 2" xfId="290"/>
    <cellStyle name="输出 2 2" xfId="420"/>
    <cellStyle name="输出 3" xfId="291"/>
    <cellStyle name="输出 4" xfId="292"/>
    <cellStyle name="输出 5" xfId="293"/>
    <cellStyle name="输出 6" xfId="294"/>
    <cellStyle name="输入 2" xfId="295"/>
    <cellStyle name="输入 2 2" xfId="421"/>
    <cellStyle name="输入 3" xfId="296"/>
    <cellStyle name="输入 4" xfId="297"/>
    <cellStyle name="输入 5" xfId="298"/>
    <cellStyle name="输入 6" xfId="299"/>
    <cellStyle name="説明文" xfId="300"/>
    <cellStyle name="説明文 2" xfId="422"/>
    <cellStyle name="注释 2" xfId="301"/>
    <cellStyle name="注释 3" xfId="302"/>
    <cellStyle name="注释 4" xfId="303"/>
    <cellStyle name="注释 5" xfId="304"/>
    <cellStyle name="注释 6" xfId="30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E1E7BF"/>
      <color rgb="FFDDDDDD"/>
      <color rgb="FFFFFFFF"/>
      <color rgb="FFB2B2B2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62154</xdr:colOff>
      <xdr:row>10</xdr:row>
      <xdr:rowOff>151615</xdr:rowOff>
    </xdr:from>
    <xdr:to>
      <xdr:col>30</xdr:col>
      <xdr:colOff>57978</xdr:colOff>
      <xdr:row>12</xdr:row>
      <xdr:rowOff>50154</xdr:rowOff>
    </xdr:to>
    <xdr:sp macro="" textlink="">
      <xdr:nvSpPr>
        <xdr:cNvPr id="2" name="圆角矩形 1"/>
        <xdr:cNvSpPr/>
      </xdr:nvSpPr>
      <xdr:spPr>
        <a:xfrm>
          <a:off x="4244871" y="2437615"/>
          <a:ext cx="1784868" cy="31266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如果有问题自动回邮件</a:t>
          </a:r>
        </a:p>
      </xdr:txBody>
    </xdr:sp>
    <xdr:clientData/>
  </xdr:twoCellAnchor>
  <xdr:twoCellAnchor>
    <xdr:from>
      <xdr:col>3</xdr:col>
      <xdr:colOff>0</xdr:colOff>
      <xdr:row>7</xdr:row>
      <xdr:rowOff>203776</xdr:rowOff>
    </xdr:from>
    <xdr:to>
      <xdr:col>10</xdr:col>
      <xdr:colOff>165652</xdr:colOff>
      <xdr:row>9</xdr:row>
      <xdr:rowOff>190500</xdr:rowOff>
    </xdr:to>
    <xdr:sp macro="" textlink="">
      <xdr:nvSpPr>
        <xdr:cNvPr id="3" name="圆角矩形 2"/>
        <xdr:cNvSpPr/>
      </xdr:nvSpPr>
      <xdr:spPr>
        <a:xfrm>
          <a:off x="596348" y="1868580"/>
          <a:ext cx="1565413" cy="400855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１．増量・延期申請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48476</xdr:colOff>
      <xdr:row>9</xdr:row>
      <xdr:rowOff>11735</xdr:rowOff>
    </xdr:from>
    <xdr:to>
      <xdr:col>20</xdr:col>
      <xdr:colOff>1</xdr:colOff>
      <xdr:row>10</xdr:row>
      <xdr:rowOff>166686</xdr:rowOff>
    </xdr:to>
    <xdr:sp macro="" textlink="">
      <xdr:nvSpPr>
        <xdr:cNvPr id="4" name="圆角矩形 3"/>
        <xdr:cNvSpPr/>
      </xdr:nvSpPr>
      <xdr:spPr>
        <a:xfrm>
          <a:off x="2084445" y="2107235"/>
          <a:ext cx="1975587" cy="36926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m.sales@yaskawa.com.cn</a:t>
          </a:r>
        </a:p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发邮件</a:t>
          </a:r>
        </a:p>
      </xdr:txBody>
    </xdr:sp>
    <xdr:clientData/>
  </xdr:twoCellAnchor>
  <xdr:twoCellAnchor>
    <xdr:from>
      <xdr:col>10</xdr:col>
      <xdr:colOff>165652</xdr:colOff>
      <xdr:row>8</xdr:row>
      <xdr:rowOff>197138</xdr:rowOff>
    </xdr:from>
    <xdr:to>
      <xdr:col>19</xdr:col>
      <xdr:colOff>71494</xdr:colOff>
      <xdr:row>9</xdr:row>
      <xdr:rowOff>3727</xdr:rowOff>
    </xdr:to>
    <xdr:cxnSp macro="">
      <xdr:nvCxnSpPr>
        <xdr:cNvPr id="5" name="直接箭头连接符 4"/>
        <xdr:cNvCxnSpPr>
          <a:stCxn id="3" idx="3"/>
          <a:endCxn id="13" idx="1"/>
        </xdr:cNvCxnSpPr>
      </xdr:nvCxnSpPr>
      <xdr:spPr>
        <a:xfrm>
          <a:off x="2161761" y="2069008"/>
          <a:ext cx="1694885" cy="13654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51302</xdr:colOff>
      <xdr:row>7</xdr:row>
      <xdr:rowOff>147508</xdr:rowOff>
    </xdr:from>
    <xdr:to>
      <xdr:col>18</xdr:col>
      <xdr:colOff>29581</xdr:colOff>
      <xdr:row>8</xdr:row>
      <xdr:rowOff>90643</xdr:rowOff>
    </xdr:to>
    <xdr:sp macro="" textlink="">
      <xdr:nvSpPr>
        <xdr:cNvPr id="6" name="圆角矩形 5"/>
        <xdr:cNvSpPr/>
      </xdr:nvSpPr>
      <xdr:spPr>
        <a:xfrm>
          <a:off x="2842541" y="1812312"/>
          <a:ext cx="773410" cy="150201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Excel</a:t>
          </a:r>
          <a:endParaRPr kumimoji="1" lang="zh-CN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101463</xdr:colOff>
      <xdr:row>25</xdr:row>
      <xdr:rowOff>66675</xdr:rowOff>
    </xdr:from>
    <xdr:to>
      <xdr:col>38</xdr:col>
      <xdr:colOff>57151</xdr:colOff>
      <xdr:row>27</xdr:row>
      <xdr:rowOff>197955</xdr:rowOff>
    </xdr:to>
    <xdr:cxnSp macro="">
      <xdr:nvCxnSpPr>
        <xdr:cNvPr id="9" name="肘形连接符 8"/>
        <xdr:cNvCxnSpPr>
          <a:endCxn id="66" idx="3"/>
        </xdr:cNvCxnSpPr>
      </xdr:nvCxnSpPr>
      <xdr:spPr>
        <a:xfrm rot="10800000" flipV="1">
          <a:off x="5511663" y="5495925"/>
          <a:ext cx="2155963" cy="5503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117136</xdr:colOff>
      <xdr:row>6</xdr:row>
      <xdr:rowOff>162756</xdr:rowOff>
    </xdr:from>
    <xdr:to>
      <xdr:col>14</xdr:col>
      <xdr:colOff>139662</xdr:colOff>
      <xdr:row>8</xdr:row>
      <xdr:rowOff>161470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0810" y="1620495"/>
          <a:ext cx="420091" cy="412845"/>
        </a:xfrm>
        <a:prstGeom prst="rect">
          <a:avLst/>
        </a:prstGeom>
      </xdr:spPr>
    </xdr:pic>
    <xdr:clientData/>
  </xdr:twoCellAnchor>
  <xdr:twoCellAnchor>
    <xdr:from>
      <xdr:col>19</xdr:col>
      <xdr:colOff>71494</xdr:colOff>
      <xdr:row>7</xdr:row>
      <xdr:rowOff>206237</xdr:rowOff>
    </xdr:from>
    <xdr:to>
      <xdr:col>27</xdr:col>
      <xdr:colOff>91109</xdr:colOff>
      <xdr:row>10</xdr:row>
      <xdr:rowOff>8283</xdr:rowOff>
    </xdr:to>
    <xdr:sp macro="" textlink="">
      <xdr:nvSpPr>
        <xdr:cNvPr id="13" name="圆角矩形 12"/>
        <xdr:cNvSpPr/>
      </xdr:nvSpPr>
      <xdr:spPr>
        <a:xfrm>
          <a:off x="3856646" y="1871041"/>
          <a:ext cx="1609876" cy="423242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２．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用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</a:t>
          </a:r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check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并生成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WF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专用的</a:t>
          </a:r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CSV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文件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153893</xdr:colOff>
      <xdr:row>7</xdr:row>
      <xdr:rowOff>103076</xdr:rowOff>
    </xdr:from>
    <xdr:to>
      <xdr:col>35</xdr:col>
      <xdr:colOff>81790</xdr:colOff>
      <xdr:row>8</xdr:row>
      <xdr:rowOff>45035</xdr:rowOff>
    </xdr:to>
    <xdr:sp macro="" textlink="">
      <xdr:nvSpPr>
        <xdr:cNvPr id="15" name="圆角矩形 14"/>
        <xdr:cNvSpPr/>
      </xdr:nvSpPr>
      <xdr:spPr>
        <a:xfrm>
          <a:off x="5529306" y="1767880"/>
          <a:ext cx="1518158" cy="149025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把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csv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文件和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Excel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附件</a:t>
          </a:r>
          <a:endParaRPr kumimoji="1" lang="en-US" altLang="zh-CN" sz="1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  <a:p>
          <a:pPr algn="ctr"/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copy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到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服务器</a:t>
          </a:r>
        </a:p>
      </xdr:txBody>
    </xdr:sp>
    <xdr:clientData/>
  </xdr:twoCellAnchor>
  <xdr:twoCellAnchor>
    <xdr:from>
      <xdr:col>2</xdr:col>
      <xdr:colOff>154781</xdr:colOff>
      <xdr:row>2</xdr:row>
      <xdr:rowOff>90408</xdr:rowOff>
    </xdr:from>
    <xdr:to>
      <xdr:col>11</xdr:col>
      <xdr:colOff>8283</xdr:colOff>
      <xdr:row>3</xdr:row>
      <xdr:rowOff>131822</xdr:rowOff>
    </xdr:to>
    <xdr:sp macro="" textlink="">
      <xdr:nvSpPr>
        <xdr:cNvPr id="19" name="圆角矩形 18"/>
        <xdr:cNvSpPr/>
      </xdr:nvSpPr>
      <xdr:spPr>
        <a:xfrm>
          <a:off x="552346" y="554234"/>
          <a:ext cx="1650828" cy="331305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400"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代理店</a:t>
          </a:r>
          <a:endParaRPr kumimoji="1" lang="en-US" altLang="zh-CN" sz="1400"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23812</xdr:colOff>
      <xdr:row>2</xdr:row>
      <xdr:rowOff>108526</xdr:rowOff>
    </xdr:from>
    <xdr:to>
      <xdr:col>27</xdr:col>
      <xdr:colOff>107674</xdr:colOff>
      <xdr:row>3</xdr:row>
      <xdr:rowOff>149940</xdr:rowOff>
    </xdr:to>
    <xdr:sp macro="" textlink="">
      <xdr:nvSpPr>
        <xdr:cNvPr id="20" name="圆角矩形 19"/>
        <xdr:cNvSpPr/>
      </xdr:nvSpPr>
      <xdr:spPr>
        <a:xfrm>
          <a:off x="3808964" y="572352"/>
          <a:ext cx="1674123" cy="33130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en-US" altLang="zh-CN" sz="14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RPA</a:t>
          </a:r>
          <a:r>
            <a:rPr kumimoji="1" lang="zh-CN" altLang="en-US" sz="14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（</a:t>
          </a:r>
          <a:r>
            <a:rPr kumimoji="1" lang="en-US" altLang="zh-CN" sz="14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6.75</a:t>
          </a:r>
          <a:r>
            <a:rPr kumimoji="1" lang="zh-CN" altLang="en-US" sz="14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）</a:t>
          </a:r>
          <a:endParaRPr kumimoji="1" lang="en-US" altLang="zh-CN" sz="1400" kern="1200">
            <a:solidFill>
              <a:schemeClr val="lt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190498</xdr:colOff>
      <xdr:row>2</xdr:row>
      <xdr:rowOff>120433</xdr:rowOff>
    </xdr:from>
    <xdr:to>
      <xdr:col>44</xdr:col>
      <xdr:colOff>33130</xdr:colOff>
      <xdr:row>3</xdr:row>
      <xdr:rowOff>161847</xdr:rowOff>
    </xdr:to>
    <xdr:sp macro="" textlink="">
      <xdr:nvSpPr>
        <xdr:cNvPr id="21" name="圆角矩形 20"/>
        <xdr:cNvSpPr/>
      </xdr:nvSpPr>
      <xdr:spPr>
        <a:xfrm>
          <a:off x="7156172" y="584259"/>
          <a:ext cx="1631675" cy="331305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400"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</a:t>
          </a:r>
          <a:r>
            <a:rPr kumimoji="1" lang="zh-CN" altLang="en-US" sz="1400"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（</a:t>
          </a:r>
          <a:r>
            <a:rPr kumimoji="1" lang="en-US" altLang="zh-CN" sz="1400"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19.18</a:t>
          </a:r>
          <a:r>
            <a:rPr kumimoji="1" lang="zh-CN" altLang="en-US" sz="1400"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）</a:t>
          </a:r>
          <a:endParaRPr kumimoji="1" lang="en-US" altLang="zh-CN" sz="1400"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91109</xdr:colOff>
      <xdr:row>9</xdr:row>
      <xdr:rowOff>1202</xdr:rowOff>
    </xdr:from>
    <xdr:to>
      <xdr:col>36</xdr:col>
      <xdr:colOff>20189</xdr:colOff>
      <xdr:row>9</xdr:row>
      <xdr:rowOff>3727</xdr:rowOff>
    </xdr:to>
    <xdr:cxnSp macro="">
      <xdr:nvCxnSpPr>
        <xdr:cNvPr id="25" name="直接箭头连接符 24"/>
        <xdr:cNvCxnSpPr>
          <a:stCxn id="13" idx="3"/>
          <a:endCxn id="26" idx="1"/>
        </xdr:cNvCxnSpPr>
      </xdr:nvCxnSpPr>
      <xdr:spPr>
        <a:xfrm flipV="1">
          <a:off x="5466522" y="2080137"/>
          <a:ext cx="1718124" cy="2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20189</xdr:colOff>
      <xdr:row>8</xdr:row>
      <xdr:rowOff>10687</xdr:rowOff>
    </xdr:from>
    <xdr:to>
      <xdr:col>44</xdr:col>
      <xdr:colOff>8283</xdr:colOff>
      <xdr:row>9</xdr:row>
      <xdr:rowOff>198781</xdr:rowOff>
    </xdr:to>
    <xdr:sp macro="" textlink="">
      <xdr:nvSpPr>
        <xdr:cNvPr id="26" name="圆角矩形 25"/>
        <xdr:cNvSpPr/>
      </xdr:nvSpPr>
      <xdr:spPr>
        <a:xfrm>
          <a:off x="7184646" y="1882557"/>
          <a:ext cx="1578354" cy="395159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3.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通过</a:t>
          </a:r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CSV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导入接口生成增量延期申请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28471</xdr:colOff>
      <xdr:row>13</xdr:row>
      <xdr:rowOff>43817</xdr:rowOff>
    </xdr:from>
    <xdr:to>
      <xdr:col>44</xdr:col>
      <xdr:colOff>16565</xdr:colOff>
      <xdr:row>15</xdr:row>
      <xdr:rowOff>24846</xdr:rowOff>
    </xdr:to>
    <xdr:sp macro="" textlink="">
      <xdr:nvSpPr>
        <xdr:cNvPr id="38" name="圆角矩形 37"/>
        <xdr:cNvSpPr/>
      </xdr:nvSpPr>
      <xdr:spPr>
        <a:xfrm>
          <a:off x="7192928" y="2951013"/>
          <a:ext cx="1578354" cy="395159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4.WF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内部审批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14236</xdr:colOff>
      <xdr:row>9</xdr:row>
      <xdr:rowOff>198781</xdr:rowOff>
    </xdr:from>
    <xdr:to>
      <xdr:col>40</xdr:col>
      <xdr:colOff>22518</xdr:colOff>
      <xdr:row>13</xdr:row>
      <xdr:rowOff>43817</xdr:rowOff>
    </xdr:to>
    <xdr:cxnSp macro="">
      <xdr:nvCxnSpPr>
        <xdr:cNvPr id="39" name="直接箭头连接符 38"/>
        <xdr:cNvCxnSpPr>
          <a:stCxn id="26" idx="2"/>
          <a:endCxn id="38" idx="0"/>
        </xdr:cNvCxnSpPr>
      </xdr:nvCxnSpPr>
      <xdr:spPr>
        <a:xfrm>
          <a:off x="7973823" y="2277716"/>
          <a:ext cx="8282" cy="673297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186359</xdr:colOff>
      <xdr:row>9</xdr:row>
      <xdr:rowOff>190501</xdr:rowOff>
    </xdr:from>
    <xdr:to>
      <xdr:col>23</xdr:col>
      <xdr:colOff>81301</xdr:colOff>
      <xdr:row>10</xdr:row>
      <xdr:rowOff>8284</xdr:rowOff>
    </xdr:to>
    <xdr:cxnSp macro="">
      <xdr:nvCxnSpPr>
        <xdr:cNvPr id="44" name="曲线连接符 43"/>
        <xdr:cNvCxnSpPr>
          <a:stCxn id="13" idx="2"/>
          <a:endCxn id="3" idx="2"/>
        </xdr:cNvCxnSpPr>
      </xdr:nvCxnSpPr>
      <xdr:spPr>
        <a:xfrm rot="5400000" flipH="1">
          <a:off x="3007896" y="640595"/>
          <a:ext cx="24848" cy="3282529"/>
        </a:xfrm>
        <a:prstGeom prst="curvedConnector3">
          <a:avLst>
            <a:gd name="adj1" fmla="val -1919986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186359</xdr:colOff>
      <xdr:row>9</xdr:row>
      <xdr:rowOff>190500</xdr:rowOff>
    </xdr:from>
    <xdr:to>
      <xdr:col>19</xdr:col>
      <xdr:colOff>71493</xdr:colOff>
      <xdr:row>23</xdr:row>
      <xdr:rowOff>36857</xdr:rowOff>
    </xdr:to>
    <xdr:cxnSp macro="">
      <xdr:nvCxnSpPr>
        <xdr:cNvPr id="46" name="曲线连接符 45"/>
        <xdr:cNvCxnSpPr>
          <a:stCxn id="79" idx="1"/>
          <a:endCxn id="3" idx="2"/>
        </xdr:cNvCxnSpPr>
      </xdr:nvCxnSpPr>
      <xdr:spPr>
        <a:xfrm rot="10800000">
          <a:off x="1379055" y="2269435"/>
          <a:ext cx="2477590" cy="2745270"/>
        </a:xfrm>
        <a:prstGeom prst="curved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37307</xdr:colOff>
      <xdr:row>20</xdr:row>
      <xdr:rowOff>68788</xdr:rowOff>
    </xdr:from>
    <xdr:to>
      <xdr:col>28</xdr:col>
      <xdr:colOff>115957</xdr:colOff>
      <xdr:row>21</xdr:row>
      <xdr:rowOff>174392</xdr:rowOff>
    </xdr:to>
    <xdr:sp macro="" textlink="">
      <xdr:nvSpPr>
        <xdr:cNvPr id="49" name="圆角矩形 48"/>
        <xdr:cNvSpPr/>
      </xdr:nvSpPr>
      <xdr:spPr>
        <a:xfrm>
          <a:off x="3822459" y="4425440"/>
          <a:ext cx="1867694" cy="31266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</a:t>
          </a:r>
          <a:r>
            <a:rPr kumimoji="1" lang="zh-CN" altLang="en-US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驳回时，</a:t>
          </a:r>
          <a:r>
            <a:rPr kumimoji="1" lang="en-US" altLang="zh-CN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RPA</a:t>
          </a:r>
          <a:r>
            <a:rPr kumimoji="1" lang="zh-CN" altLang="en-US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自动回邮件</a:t>
          </a:r>
        </a:p>
      </xdr:txBody>
    </xdr:sp>
    <xdr:clientData/>
  </xdr:twoCellAnchor>
  <xdr:twoCellAnchor>
    <xdr:from>
      <xdr:col>38</xdr:col>
      <xdr:colOff>57978</xdr:colOff>
      <xdr:row>22</xdr:row>
      <xdr:rowOff>182218</xdr:rowOff>
    </xdr:from>
    <xdr:to>
      <xdr:col>42</xdr:col>
      <xdr:colOff>16565</xdr:colOff>
      <xdr:row>26</xdr:row>
      <xdr:rowOff>1</xdr:rowOff>
    </xdr:to>
    <xdr:sp macro="" textlink="">
      <xdr:nvSpPr>
        <xdr:cNvPr id="50" name="流程图: 磁盘 49"/>
        <xdr:cNvSpPr/>
      </xdr:nvSpPr>
      <xdr:spPr>
        <a:xfrm>
          <a:off x="7620000" y="4953001"/>
          <a:ext cx="753717" cy="646043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 </a:t>
          </a:r>
          <a:r>
            <a:rPr kumimoji="1" lang="en-US" altLang="zh-CN" sz="1000" u="none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endParaRPr kumimoji="1" lang="zh-CN" altLang="en-US" sz="1000" u="none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22517</xdr:colOff>
      <xdr:row>15</xdr:row>
      <xdr:rowOff>24846</xdr:rowOff>
    </xdr:from>
    <xdr:to>
      <xdr:col>40</xdr:col>
      <xdr:colOff>22518</xdr:colOff>
      <xdr:row>17</xdr:row>
      <xdr:rowOff>176336</xdr:rowOff>
    </xdr:to>
    <xdr:cxnSp macro="">
      <xdr:nvCxnSpPr>
        <xdr:cNvPr id="51" name="直接箭头连接符 50"/>
        <xdr:cNvCxnSpPr>
          <a:stCxn id="38" idx="2"/>
          <a:endCxn id="58" idx="0"/>
        </xdr:cNvCxnSpPr>
      </xdr:nvCxnSpPr>
      <xdr:spPr>
        <a:xfrm flipH="1">
          <a:off x="7982104" y="3346172"/>
          <a:ext cx="1" cy="565621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28470</xdr:colOff>
      <xdr:row>17</xdr:row>
      <xdr:rowOff>176336</xdr:rowOff>
    </xdr:from>
    <xdr:to>
      <xdr:col>44</xdr:col>
      <xdr:colOff>16564</xdr:colOff>
      <xdr:row>19</xdr:row>
      <xdr:rowOff>157365</xdr:rowOff>
    </xdr:to>
    <xdr:sp macro="" textlink="">
      <xdr:nvSpPr>
        <xdr:cNvPr id="58" name="圆角矩形 57"/>
        <xdr:cNvSpPr/>
      </xdr:nvSpPr>
      <xdr:spPr>
        <a:xfrm>
          <a:off x="7192927" y="3911793"/>
          <a:ext cx="1578354" cy="395159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5.WF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的</a:t>
          </a:r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导出接口更新中间表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22517</xdr:colOff>
      <xdr:row>19</xdr:row>
      <xdr:rowOff>157365</xdr:rowOff>
    </xdr:from>
    <xdr:to>
      <xdr:col>40</xdr:col>
      <xdr:colOff>30801</xdr:colOff>
      <xdr:row>23</xdr:row>
      <xdr:rowOff>27249</xdr:rowOff>
    </xdr:to>
    <xdr:cxnSp macro="">
      <xdr:nvCxnSpPr>
        <xdr:cNvPr id="60" name="直接箭头连接符 59"/>
        <xdr:cNvCxnSpPr>
          <a:stCxn id="58" idx="2"/>
        </xdr:cNvCxnSpPr>
      </xdr:nvCxnSpPr>
      <xdr:spPr>
        <a:xfrm>
          <a:off x="7982104" y="4306952"/>
          <a:ext cx="8284" cy="6981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81847</xdr:colOff>
      <xdr:row>26</xdr:row>
      <xdr:rowOff>193399</xdr:rowOff>
    </xdr:from>
    <xdr:to>
      <xdr:col>27</xdr:col>
      <xdr:colOff>101462</xdr:colOff>
      <xdr:row>28</xdr:row>
      <xdr:rowOff>202510</xdr:rowOff>
    </xdr:to>
    <xdr:sp macro="" textlink="">
      <xdr:nvSpPr>
        <xdr:cNvPr id="66" name="圆角矩形 65"/>
        <xdr:cNvSpPr/>
      </xdr:nvSpPr>
      <xdr:spPr>
        <a:xfrm>
          <a:off x="3891847" y="5832199"/>
          <a:ext cx="1619815" cy="428211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7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．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用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自动更新</a:t>
          </a:r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SAP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91655</xdr:colOff>
      <xdr:row>26</xdr:row>
      <xdr:rowOff>1</xdr:rowOff>
    </xdr:from>
    <xdr:to>
      <xdr:col>40</xdr:col>
      <xdr:colOff>37272</xdr:colOff>
      <xdr:row>28</xdr:row>
      <xdr:rowOff>202510</xdr:rowOff>
    </xdr:to>
    <xdr:cxnSp macro="">
      <xdr:nvCxnSpPr>
        <xdr:cNvPr id="72" name="肘形连接符 71"/>
        <xdr:cNvCxnSpPr>
          <a:stCxn id="66" idx="2"/>
          <a:endCxn id="50" idx="3"/>
        </xdr:cNvCxnSpPr>
      </xdr:nvCxnSpPr>
      <xdr:spPr>
        <a:xfrm rot="5400000" flipH="1" flipV="1">
          <a:off x="6063971" y="4276585"/>
          <a:ext cx="621609" cy="3346042"/>
        </a:xfrm>
        <a:prstGeom prst="bentConnector3">
          <a:avLst>
            <a:gd name="adj1" fmla="val -36776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120132</xdr:colOff>
      <xdr:row>30</xdr:row>
      <xdr:rowOff>27375</xdr:rowOff>
    </xdr:from>
    <xdr:to>
      <xdr:col>39</xdr:col>
      <xdr:colOff>114300</xdr:colOff>
      <xdr:row>31</xdr:row>
      <xdr:rowOff>132978</xdr:rowOff>
    </xdr:to>
    <xdr:sp macro="" textlink="">
      <xdr:nvSpPr>
        <xdr:cNvPr id="75" name="圆角矩形 74"/>
        <xdr:cNvSpPr/>
      </xdr:nvSpPr>
      <xdr:spPr>
        <a:xfrm>
          <a:off x="4330182" y="6504375"/>
          <a:ext cx="3594618" cy="315153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更新结果到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WFDB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（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RPA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处理标记）</a:t>
          </a:r>
          <a:r>
            <a:rPr kumimoji="1" lang="zh-CN" altLang="en-US" sz="10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和邮件处理中间表</a:t>
          </a:r>
        </a:p>
      </xdr:txBody>
    </xdr:sp>
    <xdr:clientData/>
  </xdr:twoCellAnchor>
  <xdr:twoCellAnchor>
    <xdr:from>
      <xdr:col>19</xdr:col>
      <xdr:colOff>71493</xdr:colOff>
      <xdr:row>22</xdr:row>
      <xdr:rowOff>32301</xdr:rowOff>
    </xdr:from>
    <xdr:to>
      <xdr:col>27</xdr:col>
      <xdr:colOff>91108</xdr:colOff>
      <xdr:row>24</xdr:row>
      <xdr:rowOff>41413</xdr:rowOff>
    </xdr:to>
    <xdr:sp macro="" textlink="">
      <xdr:nvSpPr>
        <xdr:cNvPr id="79" name="圆角矩形 78"/>
        <xdr:cNvSpPr/>
      </xdr:nvSpPr>
      <xdr:spPr>
        <a:xfrm>
          <a:off x="3856645" y="4803084"/>
          <a:ext cx="1609876" cy="423242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6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．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用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自动发送邮件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91109</xdr:colOff>
      <xdr:row>23</xdr:row>
      <xdr:rowOff>36857</xdr:rowOff>
    </xdr:from>
    <xdr:to>
      <xdr:col>38</xdr:col>
      <xdr:colOff>57979</xdr:colOff>
      <xdr:row>24</xdr:row>
      <xdr:rowOff>91110</xdr:rowOff>
    </xdr:to>
    <xdr:cxnSp macro="">
      <xdr:nvCxnSpPr>
        <xdr:cNvPr id="81" name="肘形连接符 80"/>
        <xdr:cNvCxnSpPr>
          <a:stCxn id="50" idx="2"/>
          <a:endCxn id="79" idx="3"/>
        </xdr:cNvCxnSpPr>
      </xdr:nvCxnSpPr>
      <xdr:spPr>
        <a:xfrm rot="10800000">
          <a:off x="5466522" y="5014705"/>
          <a:ext cx="2153479" cy="2613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137755</xdr:colOff>
      <xdr:row>32</xdr:row>
      <xdr:rowOff>131693</xdr:rowOff>
    </xdr:from>
    <xdr:to>
      <xdr:col>27</xdr:col>
      <xdr:colOff>157370</xdr:colOff>
      <xdr:row>34</xdr:row>
      <xdr:rowOff>140805</xdr:rowOff>
    </xdr:to>
    <xdr:sp macro="" textlink="">
      <xdr:nvSpPr>
        <xdr:cNvPr id="87" name="圆角矩形 86"/>
        <xdr:cNvSpPr/>
      </xdr:nvSpPr>
      <xdr:spPr>
        <a:xfrm>
          <a:off x="3922907" y="6973128"/>
          <a:ext cx="1609876" cy="423242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．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用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自动发送邮件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186359</xdr:colOff>
      <xdr:row>9</xdr:row>
      <xdr:rowOff>190500</xdr:rowOff>
    </xdr:from>
    <xdr:to>
      <xdr:col>19</xdr:col>
      <xdr:colOff>137755</xdr:colOff>
      <xdr:row>33</xdr:row>
      <xdr:rowOff>136249</xdr:rowOff>
    </xdr:to>
    <xdr:cxnSp macro="">
      <xdr:nvCxnSpPr>
        <xdr:cNvPr id="88" name="曲线连接符 87"/>
        <xdr:cNvCxnSpPr>
          <a:stCxn id="87" idx="1"/>
          <a:endCxn id="3" idx="2"/>
        </xdr:cNvCxnSpPr>
      </xdr:nvCxnSpPr>
      <xdr:spPr>
        <a:xfrm rot="10800000">
          <a:off x="1379055" y="2269435"/>
          <a:ext cx="2543852" cy="4915314"/>
        </a:xfrm>
        <a:prstGeom prst="curved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16565</xdr:colOff>
      <xdr:row>10</xdr:row>
      <xdr:rowOff>0</xdr:rowOff>
    </xdr:from>
    <xdr:to>
      <xdr:col>13</xdr:col>
      <xdr:colOff>179687</xdr:colOff>
      <xdr:row>11</xdr:row>
      <xdr:rowOff>11979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0239" y="2286000"/>
          <a:ext cx="361905" cy="219044"/>
        </a:xfrm>
        <a:prstGeom prst="rect">
          <a:avLst/>
        </a:prstGeom>
      </xdr:spPr>
    </xdr:pic>
    <xdr:clientData/>
  </xdr:twoCellAnchor>
  <xdr:twoCellAnchor editAs="oneCell">
    <xdr:from>
      <xdr:col>15</xdr:col>
      <xdr:colOff>99391</xdr:colOff>
      <xdr:row>21</xdr:row>
      <xdr:rowOff>1</xdr:rowOff>
    </xdr:from>
    <xdr:to>
      <xdr:col>17</xdr:col>
      <xdr:colOff>63731</xdr:colOff>
      <xdr:row>22</xdr:row>
      <xdr:rowOff>11979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9413" y="4563718"/>
          <a:ext cx="361905" cy="219044"/>
        </a:xfrm>
        <a:prstGeom prst="rect">
          <a:avLst/>
        </a:prstGeom>
      </xdr:spPr>
    </xdr:pic>
    <xdr:clientData/>
  </xdr:twoCellAnchor>
  <xdr:twoCellAnchor editAs="oneCell">
    <xdr:from>
      <xdr:col>15</xdr:col>
      <xdr:colOff>124239</xdr:colOff>
      <xdr:row>30</xdr:row>
      <xdr:rowOff>173935</xdr:rowOff>
    </xdr:from>
    <xdr:to>
      <xdr:col>17</xdr:col>
      <xdr:colOff>88579</xdr:colOff>
      <xdr:row>31</xdr:row>
      <xdr:rowOff>185913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4261" y="6601239"/>
          <a:ext cx="361905" cy="219044"/>
        </a:xfrm>
        <a:prstGeom prst="rect">
          <a:avLst/>
        </a:prstGeom>
      </xdr:spPr>
    </xdr:pic>
    <xdr:clientData/>
  </xdr:twoCellAnchor>
  <xdr:twoCellAnchor editAs="oneCell">
    <xdr:from>
      <xdr:col>20</xdr:col>
      <xdr:colOff>149086</xdr:colOff>
      <xdr:row>11</xdr:row>
      <xdr:rowOff>165653</xdr:rowOff>
    </xdr:from>
    <xdr:to>
      <xdr:col>22</xdr:col>
      <xdr:colOff>113426</xdr:colOff>
      <xdr:row>12</xdr:row>
      <xdr:rowOff>177632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021" y="2658718"/>
          <a:ext cx="361905" cy="219044"/>
        </a:xfrm>
        <a:prstGeom prst="rect">
          <a:avLst/>
        </a:prstGeom>
      </xdr:spPr>
    </xdr:pic>
    <xdr:clientData/>
  </xdr:twoCellAnchor>
  <xdr:twoCellAnchor>
    <xdr:from>
      <xdr:col>27</xdr:col>
      <xdr:colOff>43104</xdr:colOff>
      <xdr:row>21</xdr:row>
      <xdr:rowOff>189715</xdr:rowOff>
    </xdr:from>
    <xdr:to>
      <xdr:col>36</xdr:col>
      <xdr:colOff>38928</xdr:colOff>
      <xdr:row>23</xdr:row>
      <xdr:rowOff>88254</xdr:rowOff>
    </xdr:to>
    <xdr:sp macro="" textlink="">
      <xdr:nvSpPr>
        <xdr:cNvPr id="103" name="圆角矩形 102"/>
        <xdr:cNvSpPr/>
      </xdr:nvSpPr>
      <xdr:spPr>
        <a:xfrm>
          <a:off x="5453304" y="4780765"/>
          <a:ext cx="1796049" cy="31763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访问邮件处理中间表</a:t>
          </a:r>
        </a:p>
      </xdr:txBody>
    </xdr:sp>
    <xdr:clientData/>
  </xdr:twoCellAnchor>
  <xdr:twoCellAnchor>
    <xdr:from>
      <xdr:col>27</xdr:col>
      <xdr:colOff>33579</xdr:colOff>
      <xdr:row>26</xdr:row>
      <xdr:rowOff>84940</xdr:rowOff>
    </xdr:from>
    <xdr:to>
      <xdr:col>36</xdr:col>
      <xdr:colOff>29403</xdr:colOff>
      <xdr:row>27</xdr:row>
      <xdr:rowOff>193029</xdr:rowOff>
    </xdr:to>
    <xdr:sp macro="" textlink="">
      <xdr:nvSpPr>
        <xdr:cNvPr id="104" name="圆角矩形 103"/>
        <xdr:cNvSpPr/>
      </xdr:nvSpPr>
      <xdr:spPr>
        <a:xfrm>
          <a:off x="5443779" y="5723740"/>
          <a:ext cx="1796049" cy="31763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访问增量延期申请中间表</a:t>
          </a:r>
        </a:p>
      </xdr:txBody>
    </xdr:sp>
    <xdr:clientData/>
  </xdr:twoCellAnchor>
  <xdr:twoCellAnchor>
    <xdr:from>
      <xdr:col>28</xdr:col>
      <xdr:colOff>57150</xdr:colOff>
      <xdr:row>33</xdr:row>
      <xdr:rowOff>8740</xdr:rowOff>
    </xdr:from>
    <xdr:to>
      <xdr:col>36</xdr:col>
      <xdr:colOff>19878</xdr:colOff>
      <xdr:row>34</xdr:row>
      <xdr:rowOff>116829</xdr:rowOff>
    </xdr:to>
    <xdr:sp macro="" textlink="">
      <xdr:nvSpPr>
        <xdr:cNvPr id="105" name="圆角矩形 104"/>
        <xdr:cNvSpPr/>
      </xdr:nvSpPr>
      <xdr:spPr>
        <a:xfrm>
          <a:off x="5667375" y="7114390"/>
          <a:ext cx="1562928" cy="31763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7.</a:t>
          </a:r>
          <a:r>
            <a:rPr kumimoji="1" lang="zh-CN" altLang="en-US" sz="1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完成后直接发送</a:t>
          </a:r>
        </a:p>
      </xdr:txBody>
    </xdr:sp>
    <xdr:clientData/>
  </xdr:twoCellAnchor>
  <xdr:twoCellAnchor>
    <xdr:from>
      <xdr:col>40</xdr:col>
      <xdr:colOff>52629</xdr:colOff>
      <xdr:row>19</xdr:row>
      <xdr:rowOff>142090</xdr:rowOff>
    </xdr:from>
    <xdr:to>
      <xdr:col>54</xdr:col>
      <xdr:colOff>66675</xdr:colOff>
      <xdr:row>22</xdr:row>
      <xdr:rowOff>142875</xdr:rowOff>
    </xdr:to>
    <xdr:sp macro="" textlink="">
      <xdr:nvSpPr>
        <xdr:cNvPr id="106" name="圆角矩形 105"/>
        <xdr:cNvSpPr/>
      </xdr:nvSpPr>
      <xdr:spPr>
        <a:xfrm>
          <a:off x="8063154" y="4314040"/>
          <a:ext cx="2814396" cy="629435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1.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审批通过时更新增量延期申请中间表</a:t>
          </a:r>
          <a:endParaRPr kumimoji="1" lang="en-US" altLang="zh-CN" sz="1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  <a:p>
          <a:pPr algn="l"/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2.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驳回时更新邮件处理中间表</a:t>
          </a:r>
        </a:p>
      </xdr:txBody>
    </xdr:sp>
    <xdr:clientData/>
  </xdr:twoCellAnchor>
  <xdr:twoCellAnchor>
    <xdr:from>
      <xdr:col>2</xdr:col>
      <xdr:colOff>190500</xdr:colOff>
      <xdr:row>4</xdr:row>
      <xdr:rowOff>190500</xdr:rowOff>
    </xdr:from>
    <xdr:to>
      <xdr:col>10</xdr:col>
      <xdr:colOff>161925</xdr:colOff>
      <xdr:row>6</xdr:row>
      <xdr:rowOff>133350</xdr:rowOff>
    </xdr:to>
    <xdr:sp macro="" textlink="">
      <xdr:nvSpPr>
        <xdr:cNvPr id="112" name="圆角矩形 111"/>
        <xdr:cNvSpPr/>
      </xdr:nvSpPr>
      <xdr:spPr>
        <a:xfrm>
          <a:off x="590550" y="1219200"/>
          <a:ext cx="1581150" cy="3619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代理店申请</a:t>
          </a:r>
        </a:p>
      </xdr:txBody>
    </xdr:sp>
    <xdr:clientData/>
  </xdr:twoCellAnchor>
  <xdr:twoCellAnchor>
    <xdr:from>
      <xdr:col>23</xdr:col>
      <xdr:colOff>91655</xdr:colOff>
      <xdr:row>57</xdr:row>
      <xdr:rowOff>66675</xdr:rowOff>
    </xdr:from>
    <xdr:to>
      <xdr:col>38</xdr:col>
      <xdr:colOff>57152</xdr:colOff>
      <xdr:row>58</xdr:row>
      <xdr:rowOff>193399</xdr:rowOff>
    </xdr:to>
    <xdr:cxnSp macro="">
      <xdr:nvCxnSpPr>
        <xdr:cNvPr id="118" name="肘形连接符 117"/>
        <xdr:cNvCxnSpPr>
          <a:endCxn id="133" idx="0"/>
        </xdr:cNvCxnSpPr>
      </xdr:nvCxnSpPr>
      <xdr:spPr>
        <a:xfrm rot="10800000" flipV="1">
          <a:off x="4701755" y="12201525"/>
          <a:ext cx="2965872" cy="336274"/>
        </a:xfrm>
        <a:prstGeom prst="bentConnector2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20189</xdr:colOff>
      <xdr:row>40</xdr:row>
      <xdr:rowOff>10687</xdr:rowOff>
    </xdr:from>
    <xdr:to>
      <xdr:col>44</xdr:col>
      <xdr:colOff>8283</xdr:colOff>
      <xdr:row>41</xdr:row>
      <xdr:rowOff>198781</xdr:rowOff>
    </xdr:to>
    <xdr:sp macro="" textlink="">
      <xdr:nvSpPr>
        <xdr:cNvPr id="123" name="圆角矩形 122"/>
        <xdr:cNvSpPr/>
      </xdr:nvSpPr>
      <xdr:spPr>
        <a:xfrm>
          <a:off x="7230614" y="1877587"/>
          <a:ext cx="1588294" cy="397644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1.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手工增量延期申请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28471</xdr:colOff>
      <xdr:row>45</xdr:row>
      <xdr:rowOff>43817</xdr:rowOff>
    </xdr:from>
    <xdr:to>
      <xdr:col>44</xdr:col>
      <xdr:colOff>16565</xdr:colOff>
      <xdr:row>47</xdr:row>
      <xdr:rowOff>24846</xdr:rowOff>
    </xdr:to>
    <xdr:sp macro="" textlink="">
      <xdr:nvSpPr>
        <xdr:cNvPr id="124" name="圆角矩形 123"/>
        <xdr:cNvSpPr/>
      </xdr:nvSpPr>
      <xdr:spPr>
        <a:xfrm>
          <a:off x="7238896" y="2958467"/>
          <a:ext cx="1588294" cy="400129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2.WF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内部审批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14236</xdr:colOff>
      <xdr:row>41</xdr:row>
      <xdr:rowOff>198781</xdr:rowOff>
    </xdr:from>
    <xdr:to>
      <xdr:col>40</xdr:col>
      <xdr:colOff>22518</xdr:colOff>
      <xdr:row>45</xdr:row>
      <xdr:rowOff>43817</xdr:rowOff>
    </xdr:to>
    <xdr:cxnSp macro="">
      <xdr:nvCxnSpPr>
        <xdr:cNvPr id="125" name="直接箭头连接符 124"/>
        <xdr:cNvCxnSpPr>
          <a:stCxn id="123" idx="2"/>
          <a:endCxn id="124" idx="0"/>
        </xdr:cNvCxnSpPr>
      </xdr:nvCxnSpPr>
      <xdr:spPr>
        <a:xfrm>
          <a:off x="8024761" y="2275231"/>
          <a:ext cx="8282" cy="683236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8283</xdr:colOff>
      <xdr:row>40</xdr:row>
      <xdr:rowOff>209509</xdr:rowOff>
    </xdr:from>
    <xdr:to>
      <xdr:col>44</xdr:col>
      <xdr:colOff>16565</xdr:colOff>
      <xdr:row>46</xdr:row>
      <xdr:rowOff>34332</xdr:rowOff>
    </xdr:to>
    <xdr:cxnSp macro="">
      <xdr:nvCxnSpPr>
        <xdr:cNvPr id="127" name="曲线连接符 126"/>
        <xdr:cNvCxnSpPr>
          <a:stCxn id="124" idx="3"/>
          <a:endCxn id="123" idx="3"/>
        </xdr:cNvCxnSpPr>
      </xdr:nvCxnSpPr>
      <xdr:spPr>
        <a:xfrm flipH="1" flipV="1">
          <a:off x="8818908" y="8782009"/>
          <a:ext cx="8282" cy="1082123"/>
        </a:xfrm>
        <a:prstGeom prst="curvedConnector3">
          <a:avLst>
            <a:gd name="adj1" fmla="val -2760203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57978</xdr:colOff>
      <xdr:row>54</xdr:row>
      <xdr:rowOff>182218</xdr:rowOff>
    </xdr:from>
    <xdr:to>
      <xdr:col>42</xdr:col>
      <xdr:colOff>16565</xdr:colOff>
      <xdr:row>58</xdr:row>
      <xdr:rowOff>1</xdr:rowOff>
    </xdr:to>
    <xdr:sp macro="" textlink="">
      <xdr:nvSpPr>
        <xdr:cNvPr id="129" name="流程图: 磁盘 128"/>
        <xdr:cNvSpPr/>
      </xdr:nvSpPr>
      <xdr:spPr>
        <a:xfrm>
          <a:off x="7668453" y="4982818"/>
          <a:ext cx="758687" cy="655983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 </a:t>
          </a:r>
          <a:r>
            <a:rPr kumimoji="1" lang="en-US" altLang="zh-CN" sz="1000" u="none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endParaRPr kumimoji="1" lang="zh-CN" altLang="en-US" sz="1000" u="none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22517</xdr:colOff>
      <xdr:row>47</xdr:row>
      <xdr:rowOff>24846</xdr:rowOff>
    </xdr:from>
    <xdr:to>
      <xdr:col>40</xdr:col>
      <xdr:colOff>22518</xdr:colOff>
      <xdr:row>49</xdr:row>
      <xdr:rowOff>176336</xdr:rowOff>
    </xdr:to>
    <xdr:cxnSp macro="">
      <xdr:nvCxnSpPr>
        <xdr:cNvPr id="130" name="直接箭头连接符 129"/>
        <xdr:cNvCxnSpPr>
          <a:stCxn id="124" idx="2"/>
          <a:endCxn id="131" idx="0"/>
        </xdr:cNvCxnSpPr>
      </xdr:nvCxnSpPr>
      <xdr:spPr>
        <a:xfrm flipH="1">
          <a:off x="8033042" y="3358596"/>
          <a:ext cx="1" cy="57059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28470</xdr:colOff>
      <xdr:row>49</xdr:row>
      <xdr:rowOff>176336</xdr:rowOff>
    </xdr:from>
    <xdr:to>
      <xdr:col>44</xdr:col>
      <xdr:colOff>16564</xdr:colOff>
      <xdr:row>51</xdr:row>
      <xdr:rowOff>157365</xdr:rowOff>
    </xdr:to>
    <xdr:sp macro="" textlink="">
      <xdr:nvSpPr>
        <xdr:cNvPr id="131" name="圆角矩形 130"/>
        <xdr:cNvSpPr/>
      </xdr:nvSpPr>
      <xdr:spPr>
        <a:xfrm>
          <a:off x="7238895" y="3929186"/>
          <a:ext cx="1588294" cy="400129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3.WF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的</a:t>
          </a:r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导出接口更新中间表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22517</xdr:colOff>
      <xdr:row>51</xdr:row>
      <xdr:rowOff>157365</xdr:rowOff>
    </xdr:from>
    <xdr:to>
      <xdr:col>40</xdr:col>
      <xdr:colOff>30801</xdr:colOff>
      <xdr:row>55</xdr:row>
      <xdr:rowOff>27249</xdr:rowOff>
    </xdr:to>
    <xdr:cxnSp macro="">
      <xdr:nvCxnSpPr>
        <xdr:cNvPr id="132" name="直接箭头连接符 131"/>
        <xdr:cNvCxnSpPr>
          <a:stCxn id="131" idx="2"/>
        </xdr:cNvCxnSpPr>
      </xdr:nvCxnSpPr>
      <xdr:spPr>
        <a:xfrm>
          <a:off x="8033042" y="4329315"/>
          <a:ext cx="8284" cy="7080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81847</xdr:colOff>
      <xdr:row>58</xdr:row>
      <xdr:rowOff>193399</xdr:rowOff>
    </xdr:from>
    <xdr:to>
      <xdr:col>27</xdr:col>
      <xdr:colOff>101462</xdr:colOff>
      <xdr:row>60</xdr:row>
      <xdr:rowOff>202510</xdr:rowOff>
    </xdr:to>
    <xdr:sp macro="" textlink="">
      <xdr:nvSpPr>
        <xdr:cNvPr id="133" name="圆角矩形 132"/>
        <xdr:cNvSpPr/>
      </xdr:nvSpPr>
      <xdr:spPr>
        <a:xfrm>
          <a:off x="3891847" y="5832199"/>
          <a:ext cx="1619815" cy="428211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7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．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用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自动更新</a:t>
          </a:r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SAP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91655</xdr:colOff>
      <xdr:row>58</xdr:row>
      <xdr:rowOff>1</xdr:rowOff>
    </xdr:from>
    <xdr:to>
      <xdr:col>40</xdr:col>
      <xdr:colOff>37272</xdr:colOff>
      <xdr:row>60</xdr:row>
      <xdr:rowOff>202510</xdr:rowOff>
    </xdr:to>
    <xdr:cxnSp macro="">
      <xdr:nvCxnSpPr>
        <xdr:cNvPr id="134" name="肘形连接符 133"/>
        <xdr:cNvCxnSpPr>
          <a:stCxn id="133" idx="2"/>
          <a:endCxn id="129" idx="3"/>
        </xdr:cNvCxnSpPr>
      </xdr:nvCxnSpPr>
      <xdr:spPr>
        <a:xfrm rot="5400000" flipH="1" flipV="1">
          <a:off x="6063971" y="4276585"/>
          <a:ext cx="621609" cy="3346042"/>
        </a:xfrm>
        <a:prstGeom prst="bentConnector3">
          <a:avLst>
            <a:gd name="adj1" fmla="val -36776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167757</xdr:colOff>
      <xdr:row>62</xdr:row>
      <xdr:rowOff>198825</xdr:rowOff>
    </xdr:from>
    <xdr:to>
      <xdr:col>39</xdr:col>
      <xdr:colOff>133350</xdr:colOff>
      <xdr:row>64</xdr:row>
      <xdr:rowOff>94878</xdr:rowOff>
    </xdr:to>
    <xdr:sp macro="" textlink="">
      <xdr:nvSpPr>
        <xdr:cNvPr id="135" name="圆角矩形 134"/>
        <xdr:cNvSpPr/>
      </xdr:nvSpPr>
      <xdr:spPr>
        <a:xfrm>
          <a:off x="5177907" y="13381425"/>
          <a:ext cx="2765943" cy="315153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更新结果到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WFDB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（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RPA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处理标记）</a:t>
          </a:r>
          <a:endParaRPr kumimoji="1" lang="en-US" altLang="zh-CN" sz="1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  <a:p>
          <a:pPr algn="l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不更新邮件处理中间表</a:t>
          </a:r>
        </a:p>
      </xdr:txBody>
    </xdr:sp>
    <xdr:clientData/>
  </xdr:twoCellAnchor>
  <xdr:oneCellAnchor>
    <xdr:from>
      <xdr:col>49</xdr:col>
      <xdr:colOff>4141</xdr:colOff>
      <xdr:row>43</xdr:row>
      <xdr:rowOff>47626</xdr:rowOff>
    </xdr:from>
    <xdr:ext cx="364390" cy="221528"/>
    <xdr:pic>
      <xdr:nvPicPr>
        <xdr:cNvPr id="142" name="图片 1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4891" y="9248776"/>
          <a:ext cx="364390" cy="221528"/>
        </a:xfrm>
        <a:prstGeom prst="rect">
          <a:avLst/>
        </a:prstGeom>
      </xdr:spPr>
    </xdr:pic>
    <xdr:clientData/>
  </xdr:oneCellAnchor>
  <xdr:twoCellAnchor>
    <xdr:from>
      <xdr:col>26</xdr:col>
      <xdr:colOff>90729</xdr:colOff>
      <xdr:row>55</xdr:row>
      <xdr:rowOff>161140</xdr:rowOff>
    </xdr:from>
    <xdr:to>
      <xdr:col>35</xdr:col>
      <xdr:colOff>86553</xdr:colOff>
      <xdr:row>57</xdr:row>
      <xdr:rowOff>59679</xdr:rowOff>
    </xdr:to>
    <xdr:sp macro="" textlink="">
      <xdr:nvSpPr>
        <xdr:cNvPr id="146" name="圆角矩形 145"/>
        <xdr:cNvSpPr/>
      </xdr:nvSpPr>
      <xdr:spPr>
        <a:xfrm>
          <a:off x="5300904" y="11876890"/>
          <a:ext cx="1796049" cy="31763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访问增量延期申请中间表</a:t>
          </a:r>
        </a:p>
      </xdr:txBody>
    </xdr:sp>
    <xdr:clientData/>
  </xdr:twoCellAnchor>
  <xdr:twoCellAnchor>
    <xdr:from>
      <xdr:col>40</xdr:col>
      <xdr:colOff>52629</xdr:colOff>
      <xdr:row>51</xdr:row>
      <xdr:rowOff>142090</xdr:rowOff>
    </xdr:from>
    <xdr:to>
      <xdr:col>54</xdr:col>
      <xdr:colOff>66675</xdr:colOff>
      <xdr:row>54</xdr:row>
      <xdr:rowOff>142875</xdr:rowOff>
    </xdr:to>
    <xdr:sp macro="" textlink="">
      <xdr:nvSpPr>
        <xdr:cNvPr id="148" name="圆角矩形 147"/>
        <xdr:cNvSpPr/>
      </xdr:nvSpPr>
      <xdr:spPr>
        <a:xfrm>
          <a:off x="8063154" y="4314040"/>
          <a:ext cx="2814396" cy="629435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只更新增量延期申请中间表</a:t>
          </a:r>
          <a:endParaRPr kumimoji="1" lang="en-US" altLang="zh-CN" sz="1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  <a:p>
          <a:pPr algn="l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不更新更新邮件处理中间表</a:t>
          </a:r>
        </a:p>
      </xdr:txBody>
    </xdr:sp>
    <xdr:clientData/>
  </xdr:twoCellAnchor>
  <xdr:twoCellAnchor>
    <xdr:from>
      <xdr:col>2</xdr:col>
      <xdr:colOff>190500</xdr:colOff>
      <xdr:row>36</xdr:row>
      <xdr:rowOff>190500</xdr:rowOff>
    </xdr:from>
    <xdr:to>
      <xdr:col>10</xdr:col>
      <xdr:colOff>161925</xdr:colOff>
      <xdr:row>38</xdr:row>
      <xdr:rowOff>133350</xdr:rowOff>
    </xdr:to>
    <xdr:sp macro="" textlink="">
      <xdr:nvSpPr>
        <xdr:cNvPr id="149" name="圆角矩形 148"/>
        <xdr:cNvSpPr/>
      </xdr:nvSpPr>
      <xdr:spPr>
        <a:xfrm>
          <a:off x="590550" y="1219200"/>
          <a:ext cx="1581150" cy="3619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营业内部申请</a:t>
          </a:r>
        </a:p>
      </xdr:txBody>
    </xdr:sp>
    <xdr:clientData/>
  </xdr:twoCellAnchor>
  <xdr:twoCellAnchor>
    <xdr:from>
      <xdr:col>44</xdr:col>
      <xdr:colOff>180183</xdr:colOff>
      <xdr:row>43</xdr:row>
      <xdr:rowOff>68788</xdr:rowOff>
    </xdr:from>
    <xdr:to>
      <xdr:col>49</xdr:col>
      <xdr:colOff>9526</xdr:colOff>
      <xdr:row>44</xdr:row>
      <xdr:rowOff>174392</xdr:rowOff>
    </xdr:to>
    <xdr:sp macro="" textlink="">
      <xdr:nvSpPr>
        <xdr:cNvPr id="153" name="圆角矩形 152"/>
        <xdr:cNvSpPr/>
      </xdr:nvSpPr>
      <xdr:spPr>
        <a:xfrm>
          <a:off x="8990808" y="9269938"/>
          <a:ext cx="829468" cy="31515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</a:t>
          </a:r>
          <a:r>
            <a:rPr kumimoji="1" lang="zh-CN" altLang="en-US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驳回邮件通知</a:t>
          </a:r>
        </a:p>
      </xdr:txBody>
    </xdr:sp>
    <xdr:clientData/>
  </xdr:twoCellAnchor>
  <xdr:twoCellAnchor>
    <xdr:from>
      <xdr:col>39</xdr:col>
      <xdr:colOff>189707</xdr:colOff>
      <xdr:row>47</xdr:row>
      <xdr:rowOff>135463</xdr:rowOff>
    </xdr:from>
    <xdr:to>
      <xdr:col>44</xdr:col>
      <xdr:colOff>133349</xdr:colOff>
      <xdr:row>49</xdr:row>
      <xdr:rowOff>31517</xdr:rowOff>
    </xdr:to>
    <xdr:sp macro="" textlink="">
      <xdr:nvSpPr>
        <xdr:cNvPr id="154" name="圆角矩形 153"/>
        <xdr:cNvSpPr/>
      </xdr:nvSpPr>
      <xdr:spPr>
        <a:xfrm>
          <a:off x="8000207" y="10174813"/>
          <a:ext cx="943767" cy="31515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审批通过时</a:t>
          </a:r>
        </a:p>
      </xdr:txBody>
    </xdr:sp>
    <xdr:clientData/>
  </xdr:twoCellAnchor>
  <xdr:twoCellAnchor>
    <xdr:from>
      <xdr:col>36</xdr:col>
      <xdr:colOff>20189</xdr:colOff>
      <xdr:row>40</xdr:row>
      <xdr:rowOff>209510</xdr:rowOff>
    </xdr:from>
    <xdr:to>
      <xdr:col>36</xdr:col>
      <xdr:colOff>28471</xdr:colOff>
      <xdr:row>46</xdr:row>
      <xdr:rowOff>34333</xdr:rowOff>
    </xdr:to>
    <xdr:cxnSp macro="">
      <xdr:nvCxnSpPr>
        <xdr:cNvPr id="155" name="曲线连接符 154"/>
        <xdr:cNvCxnSpPr>
          <a:stCxn id="124" idx="1"/>
          <a:endCxn id="123" idx="1"/>
        </xdr:cNvCxnSpPr>
      </xdr:nvCxnSpPr>
      <xdr:spPr>
        <a:xfrm rot="10800000">
          <a:off x="7230614" y="8782010"/>
          <a:ext cx="8282" cy="1082123"/>
        </a:xfrm>
        <a:prstGeom prst="curvedConnector3">
          <a:avLst>
            <a:gd name="adj1" fmla="val 286020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166066</xdr:colOff>
      <xdr:row>43</xdr:row>
      <xdr:rowOff>123826</xdr:rowOff>
    </xdr:from>
    <xdr:ext cx="364390" cy="221528"/>
    <xdr:pic>
      <xdr:nvPicPr>
        <xdr:cNvPr id="158" name="图片 1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6391" y="9324976"/>
          <a:ext cx="364390" cy="221528"/>
        </a:xfrm>
        <a:prstGeom prst="rect">
          <a:avLst/>
        </a:prstGeom>
      </xdr:spPr>
    </xdr:pic>
    <xdr:clientData/>
  </xdr:oneCellAnchor>
  <xdr:twoCellAnchor>
    <xdr:from>
      <xdr:col>27</xdr:col>
      <xdr:colOff>189707</xdr:colOff>
      <xdr:row>43</xdr:row>
      <xdr:rowOff>87838</xdr:rowOff>
    </xdr:from>
    <xdr:to>
      <xdr:col>32</xdr:col>
      <xdr:colOff>133349</xdr:colOff>
      <xdr:row>44</xdr:row>
      <xdr:rowOff>193442</xdr:rowOff>
    </xdr:to>
    <xdr:sp macro="" textlink="">
      <xdr:nvSpPr>
        <xdr:cNvPr id="159" name="圆角矩形 158"/>
        <xdr:cNvSpPr/>
      </xdr:nvSpPr>
      <xdr:spPr>
        <a:xfrm>
          <a:off x="5599907" y="9288988"/>
          <a:ext cx="943767" cy="31515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审批通过邮件通知</a:t>
          </a:r>
        </a:p>
      </xdr:txBody>
    </xdr:sp>
    <xdr:clientData/>
  </xdr:twoCellAnchor>
  <xdr:twoCellAnchor>
    <xdr:from>
      <xdr:col>44</xdr:col>
      <xdr:colOff>36858</xdr:colOff>
      <xdr:row>8</xdr:row>
      <xdr:rowOff>199984</xdr:rowOff>
    </xdr:from>
    <xdr:to>
      <xdr:col>44</xdr:col>
      <xdr:colOff>45140</xdr:colOff>
      <xdr:row>14</xdr:row>
      <xdr:rowOff>24807</xdr:rowOff>
    </xdr:to>
    <xdr:cxnSp macro="">
      <xdr:nvCxnSpPr>
        <xdr:cNvPr id="160" name="曲线连接符 159"/>
        <xdr:cNvCxnSpPr/>
      </xdr:nvCxnSpPr>
      <xdr:spPr>
        <a:xfrm flipH="1" flipV="1">
          <a:off x="8847483" y="2066884"/>
          <a:ext cx="8282" cy="1082123"/>
        </a:xfrm>
        <a:prstGeom prst="curvedConnector3">
          <a:avLst>
            <a:gd name="adj1" fmla="val -2760203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194641</xdr:colOff>
      <xdr:row>11</xdr:row>
      <xdr:rowOff>152401</xdr:rowOff>
    </xdr:from>
    <xdr:ext cx="364390" cy="221528"/>
    <xdr:pic>
      <xdr:nvPicPr>
        <xdr:cNvPr id="161" name="图片 1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5366" y="2647951"/>
          <a:ext cx="364390" cy="221528"/>
        </a:xfrm>
        <a:prstGeom prst="rect">
          <a:avLst/>
        </a:prstGeom>
      </xdr:spPr>
    </xdr:pic>
    <xdr:clientData/>
  </xdr:oneCellAnchor>
  <xdr:twoCellAnchor>
    <xdr:from>
      <xdr:col>45</xdr:col>
      <xdr:colOff>8733</xdr:colOff>
      <xdr:row>11</xdr:row>
      <xdr:rowOff>59263</xdr:rowOff>
    </xdr:from>
    <xdr:to>
      <xdr:col>49</xdr:col>
      <xdr:colOff>38101</xdr:colOff>
      <xdr:row>12</xdr:row>
      <xdr:rowOff>164867</xdr:rowOff>
    </xdr:to>
    <xdr:sp macro="" textlink="">
      <xdr:nvSpPr>
        <xdr:cNvPr id="162" name="圆角矩形 161"/>
        <xdr:cNvSpPr/>
      </xdr:nvSpPr>
      <xdr:spPr>
        <a:xfrm>
          <a:off x="9019383" y="2554813"/>
          <a:ext cx="829468" cy="31515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</a:t>
          </a:r>
          <a:r>
            <a:rPr kumimoji="1" lang="zh-CN" altLang="en-US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驳回邮件通知</a:t>
          </a:r>
        </a:p>
      </xdr:txBody>
    </xdr:sp>
    <xdr:clientData/>
  </xdr:twoCellAnchor>
  <xdr:twoCellAnchor>
    <xdr:from>
      <xdr:col>35</xdr:col>
      <xdr:colOff>192432</xdr:colOff>
      <xdr:row>9</xdr:row>
      <xdr:rowOff>66675</xdr:rowOff>
    </xdr:from>
    <xdr:to>
      <xdr:col>36</xdr:col>
      <xdr:colOff>689</xdr:colOff>
      <xdr:row>14</xdr:row>
      <xdr:rowOff>101048</xdr:rowOff>
    </xdr:to>
    <xdr:cxnSp macro="">
      <xdr:nvCxnSpPr>
        <xdr:cNvPr id="163" name="曲线连接符 162"/>
        <xdr:cNvCxnSpPr/>
      </xdr:nvCxnSpPr>
      <xdr:spPr>
        <a:xfrm rot="10800000">
          <a:off x="7202832" y="2143125"/>
          <a:ext cx="8282" cy="1082123"/>
        </a:xfrm>
        <a:prstGeom prst="curvedConnector3">
          <a:avLst>
            <a:gd name="adj1" fmla="val 286020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138284</xdr:colOff>
      <xdr:row>11</xdr:row>
      <xdr:rowOff>190541</xdr:rowOff>
    </xdr:from>
    <xdr:ext cx="364390" cy="221528"/>
    <xdr:pic>
      <xdr:nvPicPr>
        <xdr:cNvPr id="164" name="图片 1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8609" y="2686091"/>
          <a:ext cx="364390" cy="221528"/>
        </a:xfrm>
        <a:prstGeom prst="rect">
          <a:avLst/>
        </a:prstGeom>
      </xdr:spPr>
    </xdr:pic>
    <xdr:clientData/>
  </xdr:oneCellAnchor>
  <xdr:twoCellAnchor>
    <xdr:from>
      <xdr:col>28</xdr:col>
      <xdr:colOff>114300</xdr:colOff>
      <xdr:row>11</xdr:row>
      <xdr:rowOff>154553</xdr:rowOff>
    </xdr:from>
    <xdr:to>
      <xdr:col>33</xdr:col>
      <xdr:colOff>57942</xdr:colOff>
      <xdr:row>13</xdr:row>
      <xdr:rowOff>50607</xdr:rowOff>
    </xdr:to>
    <xdr:sp macro="" textlink="">
      <xdr:nvSpPr>
        <xdr:cNvPr id="165" name="圆角矩形 164"/>
        <xdr:cNvSpPr/>
      </xdr:nvSpPr>
      <xdr:spPr>
        <a:xfrm>
          <a:off x="5724525" y="2650103"/>
          <a:ext cx="943767" cy="31515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审批通过邮件通知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28</xdr:row>
      <xdr:rowOff>68584</xdr:rowOff>
    </xdr:from>
    <xdr:to>
      <xdr:col>15</xdr:col>
      <xdr:colOff>66676</xdr:colOff>
      <xdr:row>32</xdr:row>
      <xdr:rowOff>38596</xdr:rowOff>
    </xdr:to>
    <xdr:grpSp>
      <xdr:nvGrpSpPr>
        <xdr:cNvPr id="2" name="组合 1"/>
        <xdr:cNvGrpSpPr/>
      </xdr:nvGrpSpPr>
      <xdr:grpSpPr>
        <a:xfrm>
          <a:off x="6010275" y="8107684"/>
          <a:ext cx="1289051" cy="808212"/>
          <a:chOff x="2941320" y="7376160"/>
          <a:chExt cx="1372107" cy="973528"/>
        </a:xfrm>
      </xdr:grpSpPr>
      <xdr:sp macro="" textlink="">
        <xdr:nvSpPr>
          <xdr:cNvPr id="3" name="圆角矩形 2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制单人</a:t>
            </a:r>
          </a:p>
        </xdr:txBody>
      </xdr:sp>
      <xdr:sp macro="" textlink="">
        <xdr:nvSpPr>
          <xdr:cNvPr id="4" name="TextBox 23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5" name="直接连接符 4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295275</xdr:colOff>
      <xdr:row>28</xdr:row>
      <xdr:rowOff>68584</xdr:rowOff>
    </xdr:from>
    <xdr:to>
      <xdr:col>17</xdr:col>
      <xdr:colOff>495300</xdr:colOff>
      <xdr:row>32</xdr:row>
      <xdr:rowOff>38596</xdr:rowOff>
    </xdr:to>
    <xdr:grpSp>
      <xdr:nvGrpSpPr>
        <xdr:cNvPr id="6" name="组合 5"/>
        <xdr:cNvGrpSpPr/>
      </xdr:nvGrpSpPr>
      <xdr:grpSpPr>
        <a:xfrm>
          <a:off x="7527925" y="8107684"/>
          <a:ext cx="1292225" cy="808212"/>
          <a:chOff x="2941320" y="7376160"/>
          <a:chExt cx="1372107" cy="973528"/>
        </a:xfrm>
      </xdr:grpSpPr>
      <xdr:sp macro="" textlink="">
        <xdr:nvSpPr>
          <xdr:cNvPr id="7" name="圆角矩形 6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事业部批准</a:t>
            </a:r>
          </a:p>
        </xdr:txBody>
      </xdr:sp>
      <xdr:sp macro="" textlink="">
        <xdr:nvSpPr>
          <xdr:cNvPr id="8" name="TextBox 20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9" name="直接连接符 8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695325</xdr:colOff>
      <xdr:row>28</xdr:row>
      <xdr:rowOff>59059</xdr:rowOff>
    </xdr:from>
    <xdr:to>
      <xdr:col>19</xdr:col>
      <xdr:colOff>561975</xdr:colOff>
      <xdr:row>32</xdr:row>
      <xdr:rowOff>29071</xdr:rowOff>
    </xdr:to>
    <xdr:grpSp>
      <xdr:nvGrpSpPr>
        <xdr:cNvPr id="10" name="组合 9"/>
        <xdr:cNvGrpSpPr/>
      </xdr:nvGrpSpPr>
      <xdr:grpSpPr>
        <a:xfrm>
          <a:off x="9020175" y="8098159"/>
          <a:ext cx="1308100" cy="808212"/>
          <a:chOff x="2941320" y="7376160"/>
          <a:chExt cx="1372107" cy="973528"/>
        </a:xfrm>
      </xdr:grpSpPr>
      <xdr:sp macro="" textlink="">
        <xdr:nvSpPr>
          <xdr:cNvPr id="11" name="圆角矩形 10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业务确认</a:t>
            </a:r>
          </a:p>
        </xdr:txBody>
      </xdr:sp>
      <xdr:sp macro="" textlink="">
        <xdr:nvSpPr>
          <xdr:cNvPr id="12" name="TextBox 17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13" name="直接连接符 12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66675</xdr:colOff>
      <xdr:row>27</xdr:row>
      <xdr:rowOff>95250</xdr:rowOff>
    </xdr:from>
    <xdr:to>
      <xdr:col>12</xdr:col>
      <xdr:colOff>285750</xdr:colOff>
      <xdr:row>32</xdr:row>
      <xdr:rowOff>104774</xdr:rowOff>
    </xdr:to>
    <xdr:sp macro="" textlink="">
      <xdr:nvSpPr>
        <xdr:cNvPr id="14" name="TextBox 2"/>
        <xdr:cNvSpPr txBox="1"/>
      </xdr:nvSpPr>
      <xdr:spPr>
        <a:xfrm>
          <a:off x="66675" y="8039100"/>
          <a:ext cx="6076950" cy="971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说明： ① 灰色部分请勿改动。请填写白色部分。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           ② 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若行项目数量不够，可自行插入行项目。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           ③ 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“安川答复”若为空白，即默认同意。     </a:t>
          </a:r>
        </a:p>
      </xdr:txBody>
    </xdr:sp>
    <xdr:clientData/>
  </xdr:twoCellAnchor>
  <xdr:twoCellAnchor editAs="oneCell">
    <xdr:from>
      <xdr:col>16</xdr:col>
      <xdr:colOff>419661</xdr:colOff>
      <xdr:row>0</xdr:row>
      <xdr:rowOff>31937</xdr:rowOff>
    </xdr:from>
    <xdr:to>
      <xdr:col>19</xdr:col>
      <xdr:colOff>459450</xdr:colOff>
      <xdr:row>0</xdr:row>
      <xdr:rowOff>460562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811" y="31937"/>
          <a:ext cx="2163864" cy="428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28</xdr:row>
      <xdr:rowOff>68584</xdr:rowOff>
    </xdr:from>
    <xdr:to>
      <xdr:col>15</xdr:col>
      <xdr:colOff>66676</xdr:colOff>
      <xdr:row>32</xdr:row>
      <xdr:rowOff>38596</xdr:rowOff>
    </xdr:to>
    <xdr:grpSp>
      <xdr:nvGrpSpPr>
        <xdr:cNvPr id="6" name="组合 5"/>
        <xdr:cNvGrpSpPr/>
      </xdr:nvGrpSpPr>
      <xdr:grpSpPr>
        <a:xfrm>
          <a:off x="6467475" y="8136259"/>
          <a:ext cx="1400176" cy="808212"/>
          <a:chOff x="2941320" y="7376160"/>
          <a:chExt cx="1372107" cy="973528"/>
        </a:xfrm>
      </xdr:grpSpPr>
      <xdr:sp macro="" textlink="">
        <xdr:nvSpPr>
          <xdr:cNvPr id="23" name="圆角矩形 22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制单人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25" name="直接连接符 24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295275</xdr:colOff>
      <xdr:row>28</xdr:row>
      <xdr:rowOff>68584</xdr:rowOff>
    </xdr:from>
    <xdr:to>
      <xdr:col>17</xdr:col>
      <xdr:colOff>495300</xdr:colOff>
      <xdr:row>32</xdr:row>
      <xdr:rowOff>38596</xdr:rowOff>
    </xdr:to>
    <xdr:grpSp>
      <xdr:nvGrpSpPr>
        <xdr:cNvPr id="7" name="组合 6"/>
        <xdr:cNvGrpSpPr/>
      </xdr:nvGrpSpPr>
      <xdr:grpSpPr>
        <a:xfrm>
          <a:off x="8096250" y="8136259"/>
          <a:ext cx="1390650" cy="808212"/>
          <a:chOff x="2941320" y="7376160"/>
          <a:chExt cx="1372107" cy="973528"/>
        </a:xfrm>
      </xdr:grpSpPr>
      <xdr:sp macro="" textlink="">
        <xdr:nvSpPr>
          <xdr:cNvPr id="20" name="圆角矩形 19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事业部批准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22" name="直接连接符 21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695325</xdr:colOff>
      <xdr:row>28</xdr:row>
      <xdr:rowOff>59059</xdr:rowOff>
    </xdr:from>
    <xdr:to>
      <xdr:col>19</xdr:col>
      <xdr:colOff>561975</xdr:colOff>
      <xdr:row>32</xdr:row>
      <xdr:rowOff>29071</xdr:rowOff>
    </xdr:to>
    <xdr:grpSp>
      <xdr:nvGrpSpPr>
        <xdr:cNvPr id="8" name="组合 7"/>
        <xdr:cNvGrpSpPr/>
      </xdr:nvGrpSpPr>
      <xdr:grpSpPr>
        <a:xfrm>
          <a:off x="9686925" y="8126734"/>
          <a:ext cx="1438275" cy="808212"/>
          <a:chOff x="2941320" y="7376160"/>
          <a:chExt cx="1372107" cy="973528"/>
        </a:xfrm>
      </xdr:grpSpPr>
      <xdr:sp macro="" textlink="">
        <xdr:nvSpPr>
          <xdr:cNvPr id="17" name="圆角矩形 16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业务确认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19" name="直接连接符 18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66675</xdr:colOff>
      <xdr:row>27</xdr:row>
      <xdr:rowOff>95250</xdr:rowOff>
    </xdr:from>
    <xdr:to>
      <xdr:col>12</xdr:col>
      <xdr:colOff>285750</xdr:colOff>
      <xdr:row>32</xdr:row>
      <xdr:rowOff>104774</xdr:rowOff>
    </xdr:to>
    <xdr:sp macro="" textlink="">
      <xdr:nvSpPr>
        <xdr:cNvPr id="3" name="TextBox 2"/>
        <xdr:cNvSpPr txBox="1"/>
      </xdr:nvSpPr>
      <xdr:spPr>
        <a:xfrm>
          <a:off x="66675" y="8039100"/>
          <a:ext cx="5915025" cy="8191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说明： ① 灰色部分请勿改动。请填写白色部分。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           ② 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若行项目数量不够，可自行插入行项目。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           ③ 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“安川答复”若为空白，即默认同意。     </a:t>
          </a:r>
        </a:p>
      </xdr:txBody>
    </xdr:sp>
    <xdr:clientData/>
  </xdr:twoCellAnchor>
  <xdr:twoCellAnchor editAs="oneCell">
    <xdr:from>
      <xdr:col>16</xdr:col>
      <xdr:colOff>419661</xdr:colOff>
      <xdr:row>0</xdr:row>
      <xdr:rowOff>31937</xdr:rowOff>
    </xdr:from>
    <xdr:to>
      <xdr:col>19</xdr:col>
      <xdr:colOff>459450</xdr:colOff>
      <xdr:row>0</xdr:row>
      <xdr:rowOff>460562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561" y="31937"/>
          <a:ext cx="2163865" cy="428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15</xdr:col>
      <xdr:colOff>170144</xdr:colOff>
      <xdr:row>50</xdr:row>
      <xdr:rowOff>100804</xdr:rowOff>
    </xdr:to>
    <xdr:grpSp>
      <xdr:nvGrpSpPr>
        <xdr:cNvPr id="7" name="组合 6"/>
        <xdr:cNvGrpSpPr/>
      </xdr:nvGrpSpPr>
      <xdr:grpSpPr>
        <a:xfrm>
          <a:off x="9525" y="9525"/>
          <a:ext cx="10447619" cy="8663779"/>
          <a:chOff x="38100" y="0"/>
          <a:chExt cx="10447619" cy="8663779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8100" y="0"/>
            <a:ext cx="10447619" cy="4695238"/>
          </a:xfrm>
          <a:prstGeom prst="rect">
            <a:avLst/>
          </a:prstGeom>
        </xdr:spPr>
      </xdr:pic>
      <xdr:pic>
        <xdr:nvPicPr>
          <xdr:cNvPr id="6" name="图片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625" y="4210050"/>
            <a:ext cx="10410825" cy="4453729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615432</xdr:colOff>
      <xdr:row>25</xdr:row>
      <xdr:rowOff>99019</xdr:rowOff>
    </xdr:from>
    <xdr:to>
      <xdr:col>5</xdr:col>
      <xdr:colOff>484954</xdr:colOff>
      <xdr:row>27</xdr:row>
      <xdr:rowOff>83283</xdr:rowOff>
    </xdr:to>
    <xdr:sp macro="" textlink="">
      <xdr:nvSpPr>
        <xdr:cNvPr id="3" name="圆角矩形 2"/>
        <xdr:cNvSpPr/>
      </xdr:nvSpPr>
      <xdr:spPr>
        <a:xfrm>
          <a:off x="2672832" y="5328244"/>
          <a:ext cx="1241122" cy="32716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 sz="12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314325</xdr:colOff>
      <xdr:row>21</xdr:row>
      <xdr:rowOff>160914</xdr:rowOff>
    </xdr:from>
    <xdr:to>
      <xdr:col>2</xdr:col>
      <xdr:colOff>475022</xdr:colOff>
      <xdr:row>23</xdr:row>
      <xdr:rowOff>145178</xdr:rowOff>
    </xdr:to>
    <xdr:sp macro="" textlink="">
      <xdr:nvSpPr>
        <xdr:cNvPr id="4" name="圆角矩形 3"/>
        <xdr:cNvSpPr/>
      </xdr:nvSpPr>
      <xdr:spPr>
        <a:xfrm>
          <a:off x="314325" y="4704339"/>
          <a:ext cx="1532297" cy="327164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１．増量・延期申請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127057</xdr:colOff>
      <xdr:row>23</xdr:row>
      <xdr:rowOff>30785</xdr:rowOff>
    </xdr:from>
    <xdr:to>
      <xdr:col>4</xdr:col>
      <xdr:colOff>646310</xdr:colOff>
      <xdr:row>24</xdr:row>
      <xdr:rowOff>122038</xdr:rowOff>
    </xdr:to>
    <xdr:sp macro="" textlink="">
      <xdr:nvSpPr>
        <xdr:cNvPr id="5" name="圆角矩形 4"/>
        <xdr:cNvSpPr/>
      </xdr:nvSpPr>
      <xdr:spPr>
        <a:xfrm>
          <a:off x="2184457" y="4917110"/>
          <a:ext cx="1205053" cy="262703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ja-JP" altLang="en-US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専用アカウントへメール送信</a:t>
          </a:r>
          <a:endParaRPr kumimoji="1" lang="zh-CN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475022</xdr:colOff>
      <xdr:row>22</xdr:row>
      <xdr:rowOff>153046</xdr:rowOff>
    </xdr:from>
    <xdr:to>
      <xdr:col>5</xdr:col>
      <xdr:colOff>207225</xdr:colOff>
      <xdr:row>22</xdr:row>
      <xdr:rowOff>155506</xdr:rowOff>
    </xdr:to>
    <xdr:cxnSp macro="">
      <xdr:nvCxnSpPr>
        <xdr:cNvPr id="6" name="直接箭头连接符 5"/>
        <xdr:cNvCxnSpPr>
          <a:stCxn id="4" idx="3"/>
          <a:endCxn id="14" idx="1"/>
        </xdr:cNvCxnSpPr>
      </xdr:nvCxnSpPr>
      <xdr:spPr>
        <a:xfrm>
          <a:off x="1846622" y="4867921"/>
          <a:ext cx="1789603" cy="24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546602</xdr:colOff>
      <xdr:row>21</xdr:row>
      <xdr:rowOff>46664</xdr:rowOff>
    </xdr:from>
    <xdr:to>
      <xdr:col>4</xdr:col>
      <xdr:colOff>648706</xdr:colOff>
      <xdr:row>22</xdr:row>
      <xdr:rowOff>32662</xdr:rowOff>
    </xdr:to>
    <xdr:sp macro="" textlink="">
      <xdr:nvSpPr>
        <xdr:cNvPr id="7" name="圆角矩形 6"/>
        <xdr:cNvSpPr/>
      </xdr:nvSpPr>
      <xdr:spPr>
        <a:xfrm>
          <a:off x="2604002" y="4590089"/>
          <a:ext cx="787904" cy="157448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Excel</a:t>
          </a:r>
          <a:endParaRPr kumimoji="1" lang="zh-CN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207225</xdr:colOff>
      <xdr:row>26</xdr:row>
      <xdr:rowOff>5745</xdr:rowOff>
    </xdr:from>
    <xdr:to>
      <xdr:col>7</xdr:col>
      <xdr:colOff>367922</xdr:colOff>
      <xdr:row>27</xdr:row>
      <xdr:rowOff>161459</xdr:rowOff>
    </xdr:to>
    <xdr:sp macro="" textlink="">
      <xdr:nvSpPr>
        <xdr:cNvPr id="8" name="圆角矩形 7"/>
        <xdr:cNvSpPr/>
      </xdr:nvSpPr>
      <xdr:spPr>
        <a:xfrm>
          <a:off x="3636225" y="5406420"/>
          <a:ext cx="1532297" cy="327164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３．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WF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で部門内承認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287574</xdr:colOff>
      <xdr:row>23</xdr:row>
      <xdr:rowOff>147638</xdr:rowOff>
    </xdr:from>
    <xdr:to>
      <xdr:col>6</xdr:col>
      <xdr:colOff>287574</xdr:colOff>
      <xdr:row>26</xdr:row>
      <xdr:rowOff>5745</xdr:rowOff>
    </xdr:to>
    <xdr:cxnSp macro="">
      <xdr:nvCxnSpPr>
        <xdr:cNvPr id="9" name="直接箭头连接符 8"/>
        <xdr:cNvCxnSpPr>
          <a:stCxn id="14" idx="2"/>
          <a:endCxn id="8" idx="0"/>
        </xdr:cNvCxnSpPr>
      </xdr:nvCxnSpPr>
      <xdr:spPr>
        <a:xfrm>
          <a:off x="4402374" y="5033963"/>
          <a:ext cx="0" cy="372457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394674</xdr:colOff>
      <xdr:row>23</xdr:row>
      <xdr:rowOff>145178</xdr:rowOff>
    </xdr:from>
    <xdr:to>
      <xdr:col>6</xdr:col>
      <xdr:colOff>287574</xdr:colOff>
      <xdr:row>27</xdr:row>
      <xdr:rowOff>161459</xdr:rowOff>
    </xdr:to>
    <xdr:cxnSp macro="">
      <xdr:nvCxnSpPr>
        <xdr:cNvPr id="10" name="肘形连接符 9"/>
        <xdr:cNvCxnSpPr>
          <a:stCxn id="8" idx="2"/>
          <a:endCxn id="4" idx="2"/>
        </xdr:cNvCxnSpPr>
      </xdr:nvCxnSpPr>
      <xdr:spPr>
        <a:xfrm rot="5400000" flipH="1">
          <a:off x="2390383" y="3721594"/>
          <a:ext cx="702081" cy="3321900"/>
        </a:xfrm>
        <a:prstGeom prst="bentConnector3">
          <a:avLst>
            <a:gd name="adj1" fmla="val -3256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670867</xdr:colOff>
      <xdr:row>29</xdr:row>
      <xdr:rowOff>143264</xdr:rowOff>
    </xdr:from>
    <xdr:to>
      <xdr:col>5</xdr:col>
      <xdr:colOff>601273</xdr:colOff>
      <xdr:row>31</xdr:row>
      <xdr:rowOff>16442</xdr:rowOff>
    </xdr:to>
    <xdr:sp macro="" textlink="">
      <xdr:nvSpPr>
        <xdr:cNvPr id="11" name="圆角矩形 10"/>
        <xdr:cNvSpPr/>
      </xdr:nvSpPr>
      <xdr:spPr>
        <a:xfrm>
          <a:off x="2728267" y="6058289"/>
          <a:ext cx="1302006" cy="216078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承認結果をメールで自動通知</a:t>
          </a:r>
          <a:endParaRPr kumimoji="1" lang="zh-CN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229528</xdr:colOff>
      <xdr:row>25</xdr:row>
      <xdr:rowOff>160655</xdr:rowOff>
    </xdr:from>
    <xdr:to>
      <xdr:col>12</xdr:col>
      <xdr:colOff>390225</xdr:colOff>
      <xdr:row>27</xdr:row>
      <xdr:rowOff>144919</xdr:rowOff>
    </xdr:to>
    <xdr:sp macro="" textlink="">
      <xdr:nvSpPr>
        <xdr:cNvPr id="12" name="圆角矩形 11"/>
        <xdr:cNvSpPr/>
      </xdr:nvSpPr>
      <xdr:spPr>
        <a:xfrm>
          <a:off x="7087528" y="5389880"/>
          <a:ext cx="1532297" cy="32716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４．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SAP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データ自動更新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3</xdr:col>
      <xdr:colOff>207623</xdr:colOff>
      <xdr:row>20</xdr:row>
      <xdr:rowOff>19050</xdr:rowOff>
    </xdr:from>
    <xdr:to>
      <xdr:col>3</xdr:col>
      <xdr:colOff>634962</xdr:colOff>
      <xdr:row>22</xdr:row>
      <xdr:rowOff>103489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5023" y="4391025"/>
          <a:ext cx="427339" cy="427339"/>
        </a:xfrm>
        <a:prstGeom prst="rect">
          <a:avLst/>
        </a:prstGeom>
      </xdr:spPr>
    </xdr:pic>
    <xdr:clientData/>
  </xdr:twoCellAnchor>
  <xdr:twoCellAnchor>
    <xdr:from>
      <xdr:col>5</xdr:col>
      <xdr:colOff>207225</xdr:colOff>
      <xdr:row>21</xdr:row>
      <xdr:rowOff>163374</xdr:rowOff>
    </xdr:from>
    <xdr:to>
      <xdr:col>7</xdr:col>
      <xdr:colOff>367922</xdr:colOff>
      <xdr:row>23</xdr:row>
      <xdr:rowOff>147638</xdr:rowOff>
    </xdr:to>
    <xdr:sp macro="" textlink="">
      <xdr:nvSpPr>
        <xdr:cNvPr id="14" name="圆角矩形 13"/>
        <xdr:cNvSpPr/>
      </xdr:nvSpPr>
      <xdr:spPr>
        <a:xfrm>
          <a:off x="3636225" y="4706799"/>
          <a:ext cx="1532297" cy="32716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２．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WF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自動起票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30627</xdr:colOff>
      <xdr:row>26</xdr:row>
      <xdr:rowOff>35389</xdr:rowOff>
    </xdr:from>
    <xdr:to>
      <xdr:col>9</xdr:col>
      <xdr:colOff>556691</xdr:colOff>
      <xdr:row>27</xdr:row>
      <xdr:rowOff>123324</xdr:rowOff>
    </xdr:to>
    <xdr:sp macro="" textlink="">
      <xdr:nvSpPr>
        <xdr:cNvPr id="15" name="右箭头 14"/>
        <xdr:cNvSpPr/>
      </xdr:nvSpPr>
      <xdr:spPr>
        <a:xfrm>
          <a:off x="5517027" y="5436064"/>
          <a:ext cx="1211864" cy="259385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186402</xdr:colOff>
      <xdr:row>25</xdr:row>
      <xdr:rowOff>62905</xdr:rowOff>
    </xdr:from>
    <xdr:to>
      <xdr:col>9</xdr:col>
      <xdr:colOff>468935</xdr:colOff>
      <xdr:row>26</xdr:row>
      <xdr:rowOff>54092</xdr:rowOff>
    </xdr:to>
    <xdr:sp macro="" textlink="">
      <xdr:nvSpPr>
        <xdr:cNvPr id="16" name="圆角矩形 15"/>
        <xdr:cNvSpPr/>
      </xdr:nvSpPr>
      <xdr:spPr>
        <a:xfrm>
          <a:off x="5672802" y="5292130"/>
          <a:ext cx="968333" cy="162637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ja-JP" altLang="en-US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</a:t>
          </a:r>
          <a:endParaRPr kumimoji="1" lang="zh-CN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523874</xdr:colOff>
      <xdr:row>19</xdr:row>
      <xdr:rowOff>85725</xdr:rowOff>
    </xdr:from>
    <xdr:to>
      <xdr:col>10</xdr:col>
      <xdr:colOff>95249</xdr:colOff>
      <xdr:row>22</xdr:row>
      <xdr:rowOff>0</xdr:rowOff>
    </xdr:to>
    <xdr:sp macro="" textlink="">
      <xdr:nvSpPr>
        <xdr:cNvPr id="17" name="圆角矩形标注 16"/>
        <xdr:cNvSpPr/>
      </xdr:nvSpPr>
      <xdr:spPr>
        <a:xfrm>
          <a:off x="5324474" y="4286250"/>
          <a:ext cx="1628775" cy="428625"/>
        </a:xfrm>
        <a:prstGeom prst="wedgeRoundRectCallout">
          <a:avLst>
            <a:gd name="adj1" fmla="val -56359"/>
            <a:gd name="adj2" fmla="val 89167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营业也可以直接申请</a:t>
          </a:r>
        </a:p>
      </xdr:txBody>
    </xdr:sp>
    <xdr:clientData/>
  </xdr:twoCellAnchor>
  <xdr:twoCellAnchor>
    <xdr:from>
      <xdr:col>2</xdr:col>
      <xdr:colOff>308898</xdr:colOff>
      <xdr:row>38</xdr:row>
      <xdr:rowOff>76200</xdr:rowOff>
    </xdr:from>
    <xdr:to>
      <xdr:col>4</xdr:col>
      <xdr:colOff>204123</xdr:colOff>
      <xdr:row>41</xdr:row>
      <xdr:rowOff>95250</xdr:rowOff>
    </xdr:to>
    <xdr:sp macro="" textlink="">
      <xdr:nvSpPr>
        <xdr:cNvPr id="19" name="流程图: 过程 18"/>
        <xdr:cNvSpPr/>
      </xdr:nvSpPr>
      <xdr:spPr>
        <a:xfrm>
          <a:off x="1680498" y="8343900"/>
          <a:ext cx="1266825" cy="59055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接受邮件</a:t>
          </a:r>
        </a:p>
      </xdr:txBody>
    </xdr:sp>
    <xdr:clientData/>
  </xdr:twoCellAnchor>
  <xdr:twoCellAnchor>
    <xdr:from>
      <xdr:col>3</xdr:col>
      <xdr:colOff>42198</xdr:colOff>
      <xdr:row>41</xdr:row>
      <xdr:rowOff>114300</xdr:rowOff>
    </xdr:from>
    <xdr:to>
      <xdr:col>3</xdr:col>
      <xdr:colOff>480348</xdr:colOff>
      <xdr:row>44</xdr:row>
      <xdr:rowOff>95250</xdr:rowOff>
    </xdr:to>
    <xdr:sp macro="" textlink="">
      <xdr:nvSpPr>
        <xdr:cNvPr id="20" name="流程图: 决策 19"/>
        <xdr:cNvSpPr/>
      </xdr:nvSpPr>
      <xdr:spPr>
        <a:xfrm>
          <a:off x="2099598" y="8953500"/>
          <a:ext cx="438150" cy="552450"/>
        </a:xfrm>
        <a:prstGeom prst="flowChartDecision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zh-CN" altLang="en-US" sz="10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判断</a:t>
          </a:r>
        </a:p>
      </xdr:txBody>
    </xdr:sp>
    <xdr:clientData/>
  </xdr:twoCellAnchor>
  <xdr:twoCellAnchor>
    <xdr:from>
      <xdr:col>6</xdr:col>
      <xdr:colOff>566073</xdr:colOff>
      <xdr:row>42</xdr:row>
      <xdr:rowOff>9525</xdr:rowOff>
    </xdr:from>
    <xdr:to>
      <xdr:col>8</xdr:col>
      <xdr:colOff>99348</xdr:colOff>
      <xdr:row>43</xdr:row>
      <xdr:rowOff>180975</xdr:rowOff>
    </xdr:to>
    <xdr:sp macro="" textlink="">
      <xdr:nvSpPr>
        <xdr:cNvPr id="21" name="流程图: 终止 20"/>
        <xdr:cNvSpPr/>
      </xdr:nvSpPr>
      <xdr:spPr>
        <a:xfrm>
          <a:off x="4680873" y="9039225"/>
          <a:ext cx="904875" cy="361950"/>
        </a:xfrm>
        <a:prstGeom prst="flowChartTermina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/>
            <a:t>End</a:t>
          </a:r>
          <a:endParaRPr lang="zh-CN" altLang="en-US" sz="1100"/>
        </a:p>
      </xdr:txBody>
    </xdr:sp>
    <xdr:clientData/>
  </xdr:twoCellAnchor>
  <xdr:twoCellAnchor>
    <xdr:from>
      <xdr:col>3</xdr:col>
      <xdr:colOff>480348</xdr:colOff>
      <xdr:row>43</xdr:row>
      <xdr:rowOff>0</xdr:rowOff>
    </xdr:from>
    <xdr:to>
      <xdr:col>6</xdr:col>
      <xdr:colOff>566073</xdr:colOff>
      <xdr:row>43</xdr:row>
      <xdr:rowOff>12700</xdr:rowOff>
    </xdr:to>
    <xdr:cxnSp macro="">
      <xdr:nvCxnSpPr>
        <xdr:cNvPr id="22" name="肘形连接符 21"/>
        <xdr:cNvCxnSpPr>
          <a:stCxn id="20" idx="3"/>
          <a:endCxn id="21" idx="1"/>
        </xdr:cNvCxnSpPr>
      </xdr:nvCxnSpPr>
      <xdr:spPr>
        <a:xfrm>
          <a:off x="2537748" y="9220200"/>
          <a:ext cx="2143125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148631</xdr:rowOff>
    </xdr:from>
    <xdr:to>
      <xdr:col>6</xdr:col>
      <xdr:colOff>404148</xdr:colOff>
      <xdr:row>42</xdr:row>
      <xdr:rowOff>76201</xdr:rowOff>
    </xdr:to>
    <xdr:sp macro="" textlink="">
      <xdr:nvSpPr>
        <xdr:cNvPr id="25" name="圆角矩形 24"/>
        <xdr:cNvSpPr/>
      </xdr:nvSpPr>
      <xdr:spPr>
        <a:xfrm>
          <a:off x="2752725" y="8987831"/>
          <a:ext cx="1766223" cy="118070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主题不符合规则，不做处理</a:t>
          </a:r>
        </a:p>
      </xdr:txBody>
    </xdr:sp>
    <xdr:clientData/>
  </xdr:twoCellAnchor>
  <xdr:twoCellAnchor>
    <xdr:from>
      <xdr:col>2</xdr:col>
      <xdr:colOff>318423</xdr:colOff>
      <xdr:row>47</xdr:row>
      <xdr:rowOff>152400</xdr:rowOff>
    </xdr:from>
    <xdr:to>
      <xdr:col>4</xdr:col>
      <xdr:colOff>213648</xdr:colOff>
      <xdr:row>51</xdr:row>
      <xdr:rowOff>0</xdr:rowOff>
    </xdr:to>
    <xdr:sp macro="" textlink="">
      <xdr:nvSpPr>
        <xdr:cNvPr id="26" name="流程图: 过程 25"/>
        <xdr:cNvSpPr/>
      </xdr:nvSpPr>
      <xdr:spPr>
        <a:xfrm>
          <a:off x="1690023" y="10134600"/>
          <a:ext cx="1266825" cy="60960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</a:t>
          </a:r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check</a:t>
          </a:r>
          <a:endParaRPr kumimoji="1" lang="zh-CN" altLang="en-US" sz="1000" kern="1200">
            <a:solidFill>
              <a:schemeClr val="l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261272</xdr:colOff>
      <xdr:row>44</xdr:row>
      <xdr:rowOff>95250</xdr:rowOff>
    </xdr:from>
    <xdr:to>
      <xdr:col>3</xdr:col>
      <xdr:colOff>266035</xdr:colOff>
      <xdr:row>47</xdr:row>
      <xdr:rowOff>152400</xdr:rowOff>
    </xdr:to>
    <xdr:cxnSp macro="">
      <xdr:nvCxnSpPr>
        <xdr:cNvPr id="27" name="肘形连接符 26"/>
        <xdr:cNvCxnSpPr>
          <a:stCxn id="20" idx="2"/>
          <a:endCxn id="26" idx="0"/>
        </xdr:cNvCxnSpPr>
      </xdr:nvCxnSpPr>
      <xdr:spPr>
        <a:xfrm rot="16200000" flipH="1">
          <a:off x="2006729" y="9817893"/>
          <a:ext cx="628650" cy="4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45</xdr:row>
      <xdr:rowOff>72431</xdr:rowOff>
    </xdr:from>
    <xdr:to>
      <xdr:col>6</xdr:col>
      <xdr:colOff>4098</xdr:colOff>
      <xdr:row>45</xdr:row>
      <xdr:rowOff>171451</xdr:rowOff>
    </xdr:to>
    <xdr:sp macro="" textlink="">
      <xdr:nvSpPr>
        <xdr:cNvPr id="30" name="圆角矩形 29"/>
        <xdr:cNvSpPr/>
      </xdr:nvSpPr>
      <xdr:spPr>
        <a:xfrm>
          <a:off x="2352675" y="9673631"/>
          <a:ext cx="1766223" cy="99020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主题符合规则，进行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Check</a:t>
          </a:r>
          <a:endParaRPr kumimoji="1" lang="zh-CN" altLang="en-US" sz="1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61248</xdr:colOff>
      <xdr:row>51</xdr:row>
      <xdr:rowOff>9525</xdr:rowOff>
    </xdr:from>
    <xdr:to>
      <xdr:col>3</xdr:col>
      <xdr:colOff>499398</xdr:colOff>
      <xdr:row>53</xdr:row>
      <xdr:rowOff>180975</xdr:rowOff>
    </xdr:to>
    <xdr:sp macro="" textlink="">
      <xdr:nvSpPr>
        <xdr:cNvPr id="33" name="流程图: 决策 32"/>
        <xdr:cNvSpPr/>
      </xdr:nvSpPr>
      <xdr:spPr>
        <a:xfrm>
          <a:off x="2118648" y="10753725"/>
          <a:ext cx="438150" cy="552450"/>
        </a:xfrm>
        <a:prstGeom prst="flowChartDecision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zh-CN" altLang="en-US" sz="10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判断</a:t>
          </a:r>
        </a:p>
      </xdr:txBody>
    </xdr:sp>
    <xdr:clientData/>
  </xdr:twoCellAnchor>
  <xdr:twoCellAnchor>
    <xdr:from>
      <xdr:col>3</xdr:col>
      <xdr:colOff>499398</xdr:colOff>
      <xdr:row>43</xdr:row>
      <xdr:rowOff>180975</xdr:rowOff>
    </xdr:from>
    <xdr:to>
      <xdr:col>7</xdr:col>
      <xdr:colOff>332711</xdr:colOff>
      <xdr:row>52</xdr:row>
      <xdr:rowOff>104775</xdr:rowOff>
    </xdr:to>
    <xdr:cxnSp macro="">
      <xdr:nvCxnSpPr>
        <xdr:cNvPr id="34" name="肘形连接符 33"/>
        <xdr:cNvCxnSpPr>
          <a:stCxn id="33" idx="3"/>
          <a:endCxn id="21" idx="2"/>
        </xdr:cNvCxnSpPr>
      </xdr:nvCxnSpPr>
      <xdr:spPr>
        <a:xfrm flipV="1">
          <a:off x="2556798" y="9401175"/>
          <a:ext cx="2576513" cy="1638300"/>
        </a:xfrm>
        <a:prstGeom prst="bentConnector2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51</xdr:row>
      <xdr:rowOff>101006</xdr:rowOff>
    </xdr:from>
    <xdr:to>
      <xdr:col>7</xdr:col>
      <xdr:colOff>175548</xdr:colOff>
      <xdr:row>52</xdr:row>
      <xdr:rowOff>0</xdr:rowOff>
    </xdr:to>
    <xdr:sp macro="" textlink="">
      <xdr:nvSpPr>
        <xdr:cNvPr id="35" name="圆角矩形 34"/>
        <xdr:cNvSpPr/>
      </xdr:nvSpPr>
      <xdr:spPr>
        <a:xfrm>
          <a:off x="2828925" y="10845206"/>
          <a:ext cx="2147223" cy="8949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不符合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check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要求，自动给代理店回邮件并带有错误信息。</a:t>
          </a:r>
        </a:p>
      </xdr:txBody>
    </xdr:sp>
    <xdr:clientData/>
  </xdr:twoCellAnchor>
  <xdr:twoCellAnchor editAs="oneCell">
    <xdr:from>
      <xdr:col>6</xdr:col>
      <xdr:colOff>442248</xdr:colOff>
      <xdr:row>51</xdr:row>
      <xdr:rowOff>133350</xdr:rowOff>
    </xdr:from>
    <xdr:to>
      <xdr:col>7</xdr:col>
      <xdr:colOff>118353</xdr:colOff>
      <xdr:row>53</xdr:row>
      <xdr:rowOff>9494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048" y="10877550"/>
          <a:ext cx="361905" cy="257145"/>
        </a:xfrm>
        <a:prstGeom prst="rect">
          <a:avLst/>
        </a:prstGeom>
      </xdr:spPr>
    </xdr:pic>
    <xdr:clientData/>
  </xdr:twoCellAnchor>
  <xdr:twoCellAnchor>
    <xdr:from>
      <xdr:col>9</xdr:col>
      <xdr:colOff>363149</xdr:colOff>
      <xdr:row>31</xdr:row>
      <xdr:rowOff>9744</xdr:rowOff>
    </xdr:from>
    <xdr:to>
      <xdr:col>18</xdr:col>
      <xdr:colOff>631914</xdr:colOff>
      <xdr:row>48</xdr:row>
      <xdr:rowOff>13107</xdr:rowOff>
    </xdr:to>
    <xdr:sp macro="" textlink="">
      <xdr:nvSpPr>
        <xdr:cNvPr id="40" name="圆角矩形标注 39"/>
        <xdr:cNvSpPr/>
      </xdr:nvSpPr>
      <xdr:spPr>
        <a:xfrm>
          <a:off x="6550258" y="6296244"/>
          <a:ext cx="6455873" cy="3208733"/>
        </a:xfrm>
        <a:prstGeom prst="wedgeRoundRectCallout">
          <a:avLst>
            <a:gd name="adj1" fmla="val -73274"/>
            <a:gd name="adj2" fmla="val 74715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邮件格式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您好！</a:t>
          </a:r>
          <a:endParaRPr lang="en-US" altLang="zh-CN" sz="1100" baseline="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您的增量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延期申请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[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特价申请号：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XXXXXXXXX]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我们已经收到，但是发现内容有以下问题，请确认和修改以后重新申请，谢谢！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特价报价单的有效终止日已经过期一个月，请重新申请新的特价。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项目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=10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的提货计划没有填写，请填入。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如有问题请联系相关人员。</a:t>
          </a:r>
        </a:p>
      </xdr:txBody>
    </xdr:sp>
    <xdr:clientData/>
  </xdr:twoCellAnchor>
  <xdr:twoCellAnchor>
    <xdr:from>
      <xdr:col>3</xdr:col>
      <xdr:colOff>275562</xdr:colOff>
      <xdr:row>53</xdr:row>
      <xdr:rowOff>180974</xdr:rowOff>
    </xdr:from>
    <xdr:to>
      <xdr:col>3</xdr:col>
      <xdr:colOff>280324</xdr:colOff>
      <xdr:row>59</xdr:row>
      <xdr:rowOff>95249</xdr:rowOff>
    </xdr:to>
    <xdr:cxnSp macro="">
      <xdr:nvCxnSpPr>
        <xdr:cNvPr id="48" name="肘形连接符 47"/>
        <xdr:cNvCxnSpPr>
          <a:stCxn id="33" idx="2"/>
          <a:endCxn id="52" idx="0"/>
        </xdr:cNvCxnSpPr>
      </xdr:nvCxnSpPr>
      <xdr:spPr>
        <a:xfrm rot="5400000">
          <a:off x="1806705" y="11832431"/>
          <a:ext cx="1057275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327948</xdr:colOff>
      <xdr:row>59</xdr:row>
      <xdr:rowOff>95250</xdr:rowOff>
    </xdr:from>
    <xdr:to>
      <xdr:col>4</xdr:col>
      <xdr:colOff>223173</xdr:colOff>
      <xdr:row>62</xdr:row>
      <xdr:rowOff>133350</xdr:rowOff>
    </xdr:to>
    <xdr:sp macro="" textlink="">
      <xdr:nvSpPr>
        <xdr:cNvPr id="52" name="流程图: 过程 51"/>
        <xdr:cNvSpPr/>
      </xdr:nvSpPr>
      <xdr:spPr>
        <a:xfrm>
          <a:off x="1699548" y="12363450"/>
          <a:ext cx="1266825" cy="60960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</a:t>
          </a:r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WF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起票</a:t>
          </a:r>
        </a:p>
      </xdr:txBody>
    </xdr:sp>
    <xdr:clientData/>
  </xdr:twoCellAnchor>
  <xdr:twoCellAnchor>
    <xdr:from>
      <xdr:col>2</xdr:col>
      <xdr:colOff>327948</xdr:colOff>
      <xdr:row>64</xdr:row>
      <xdr:rowOff>180975</xdr:rowOff>
    </xdr:from>
    <xdr:to>
      <xdr:col>4</xdr:col>
      <xdr:colOff>223173</xdr:colOff>
      <xdr:row>68</xdr:row>
      <xdr:rowOff>47625</xdr:rowOff>
    </xdr:to>
    <xdr:sp macro="" textlink="">
      <xdr:nvSpPr>
        <xdr:cNvPr id="55" name="流程图: 过程 54"/>
        <xdr:cNvSpPr/>
      </xdr:nvSpPr>
      <xdr:spPr>
        <a:xfrm>
          <a:off x="1699548" y="13401675"/>
          <a:ext cx="1266825" cy="6286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WF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内审批</a:t>
          </a:r>
        </a:p>
      </xdr:txBody>
    </xdr:sp>
    <xdr:clientData/>
  </xdr:twoCellAnchor>
  <xdr:twoCellAnchor>
    <xdr:from>
      <xdr:col>3</xdr:col>
      <xdr:colOff>269212</xdr:colOff>
      <xdr:row>62</xdr:row>
      <xdr:rowOff>139699</xdr:rowOff>
    </xdr:from>
    <xdr:to>
      <xdr:col>3</xdr:col>
      <xdr:colOff>281912</xdr:colOff>
      <xdr:row>64</xdr:row>
      <xdr:rowOff>187324</xdr:rowOff>
    </xdr:to>
    <xdr:cxnSp macro="">
      <xdr:nvCxnSpPr>
        <xdr:cNvPr id="56" name="肘形连接符 55"/>
        <xdr:cNvCxnSpPr>
          <a:stCxn id="52" idx="2"/>
          <a:endCxn id="55" idx="0"/>
        </xdr:cNvCxnSpPr>
      </xdr:nvCxnSpPr>
      <xdr:spPr>
        <a:xfrm rot="5400000">
          <a:off x="2118649" y="13187362"/>
          <a:ext cx="428625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70773</xdr:colOff>
      <xdr:row>68</xdr:row>
      <xdr:rowOff>38100</xdr:rowOff>
    </xdr:from>
    <xdr:to>
      <xdr:col>3</xdr:col>
      <xdr:colOff>508923</xdr:colOff>
      <xdr:row>71</xdr:row>
      <xdr:rowOff>0</xdr:rowOff>
    </xdr:to>
    <xdr:sp macro="" textlink="">
      <xdr:nvSpPr>
        <xdr:cNvPr id="62" name="流程图: 决策 61"/>
        <xdr:cNvSpPr/>
      </xdr:nvSpPr>
      <xdr:spPr>
        <a:xfrm>
          <a:off x="2128173" y="14020800"/>
          <a:ext cx="438150" cy="533400"/>
        </a:xfrm>
        <a:prstGeom prst="flowChartDecision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判断</a:t>
          </a:r>
        </a:p>
      </xdr:txBody>
    </xdr:sp>
    <xdr:clientData/>
  </xdr:twoCellAnchor>
  <xdr:twoCellAnchor>
    <xdr:from>
      <xdr:col>3</xdr:col>
      <xdr:colOff>508923</xdr:colOff>
      <xdr:row>43</xdr:row>
      <xdr:rowOff>180975</xdr:rowOff>
    </xdr:from>
    <xdr:to>
      <xdr:col>7</xdr:col>
      <xdr:colOff>332711</xdr:colOff>
      <xdr:row>69</xdr:row>
      <xdr:rowOff>114300</xdr:rowOff>
    </xdr:to>
    <xdr:cxnSp macro="">
      <xdr:nvCxnSpPr>
        <xdr:cNvPr id="63" name="肘形连接符 62"/>
        <xdr:cNvCxnSpPr>
          <a:stCxn id="62" idx="3"/>
          <a:endCxn id="21" idx="2"/>
        </xdr:cNvCxnSpPr>
      </xdr:nvCxnSpPr>
      <xdr:spPr>
        <a:xfrm flipV="1">
          <a:off x="2566323" y="9401175"/>
          <a:ext cx="2566988" cy="4886325"/>
        </a:xfrm>
        <a:prstGeom prst="bentConnector2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70</xdr:row>
      <xdr:rowOff>0</xdr:rowOff>
    </xdr:from>
    <xdr:to>
      <xdr:col>7</xdr:col>
      <xdr:colOff>261273</xdr:colOff>
      <xdr:row>72</xdr:row>
      <xdr:rowOff>76200</xdr:rowOff>
    </xdr:to>
    <xdr:sp macro="" textlink="">
      <xdr:nvSpPr>
        <xdr:cNvPr id="66" name="圆角矩形 65"/>
        <xdr:cNvSpPr/>
      </xdr:nvSpPr>
      <xdr:spPr>
        <a:xfrm>
          <a:off x="2914650" y="14363700"/>
          <a:ext cx="2147223" cy="457200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如果审批完全不同意，自动给代理店回邮件提示审批结果。</a:t>
          </a:r>
        </a:p>
      </xdr:txBody>
    </xdr:sp>
    <xdr:clientData/>
  </xdr:twoCellAnchor>
  <xdr:twoCellAnchor editAs="oneCell">
    <xdr:from>
      <xdr:col>6</xdr:col>
      <xdr:colOff>480348</xdr:colOff>
      <xdr:row>68</xdr:row>
      <xdr:rowOff>0</xdr:rowOff>
    </xdr:from>
    <xdr:to>
      <xdr:col>7</xdr:col>
      <xdr:colOff>156453</xdr:colOff>
      <xdr:row>69</xdr:row>
      <xdr:rowOff>85695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5148" y="13982700"/>
          <a:ext cx="361905" cy="276195"/>
        </a:xfrm>
        <a:prstGeom prst="rect">
          <a:avLst/>
        </a:prstGeom>
      </xdr:spPr>
    </xdr:pic>
    <xdr:clientData/>
  </xdr:twoCellAnchor>
  <xdr:twoCellAnchor>
    <xdr:from>
      <xdr:col>9</xdr:col>
      <xdr:colOff>429577</xdr:colOff>
      <xdr:row>54</xdr:row>
      <xdr:rowOff>87922</xdr:rowOff>
    </xdr:from>
    <xdr:to>
      <xdr:col>18</xdr:col>
      <xdr:colOff>327988</xdr:colOff>
      <xdr:row>70</xdr:row>
      <xdr:rowOff>104731</xdr:rowOff>
    </xdr:to>
    <xdr:sp macro="" textlink="">
      <xdr:nvSpPr>
        <xdr:cNvPr id="68" name="圆角矩形标注 67"/>
        <xdr:cNvSpPr/>
      </xdr:nvSpPr>
      <xdr:spPr>
        <a:xfrm>
          <a:off x="6628154" y="10023230"/>
          <a:ext cx="6096988" cy="2713116"/>
        </a:xfrm>
        <a:prstGeom prst="wedgeRoundRectCallout">
          <a:avLst>
            <a:gd name="adj1" fmla="val -76706"/>
            <a:gd name="adj2" fmla="val 34304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邮件格式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您好！</a:t>
          </a: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您的增量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延期申请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[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特价申请号：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XXXXXXXXX]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，审批没有通过。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理由如下：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XXXXX</a:t>
          </a:r>
        </a:p>
        <a:p>
          <a:pPr algn="l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此邮件由系统自动发送，请勿回复此邮件，如有问题请联系相关人员。</a:t>
          </a: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This email is sent by system. Please DO NOT reply this email. If you have any questions, please contact with whom concerned.</a:t>
          </a:r>
        </a:p>
        <a:p>
          <a:pPr algn="l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289847</xdr:colOff>
      <xdr:row>71</xdr:row>
      <xdr:rowOff>0</xdr:rowOff>
    </xdr:from>
    <xdr:to>
      <xdr:col>3</xdr:col>
      <xdr:colOff>294610</xdr:colOff>
      <xdr:row>73</xdr:row>
      <xdr:rowOff>114300</xdr:rowOff>
    </xdr:to>
    <xdr:cxnSp macro="">
      <xdr:nvCxnSpPr>
        <xdr:cNvPr id="69" name="肘形连接符 68"/>
        <xdr:cNvCxnSpPr>
          <a:stCxn id="62" idx="2"/>
          <a:endCxn id="72" idx="0"/>
        </xdr:cNvCxnSpPr>
      </xdr:nvCxnSpPr>
      <xdr:spPr>
        <a:xfrm rot="16200000" flipH="1">
          <a:off x="2101979" y="14799468"/>
          <a:ext cx="495300" cy="4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346998</xdr:colOff>
      <xdr:row>73</xdr:row>
      <xdr:rowOff>114300</xdr:rowOff>
    </xdr:from>
    <xdr:to>
      <xdr:col>4</xdr:col>
      <xdr:colOff>242223</xdr:colOff>
      <xdr:row>76</xdr:row>
      <xdr:rowOff>152400</xdr:rowOff>
    </xdr:to>
    <xdr:sp macro="" textlink="">
      <xdr:nvSpPr>
        <xdr:cNvPr id="72" name="流程图: 过程 71"/>
        <xdr:cNvSpPr/>
      </xdr:nvSpPr>
      <xdr:spPr>
        <a:xfrm>
          <a:off x="1718598" y="15049500"/>
          <a:ext cx="1266825" cy="60960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自动更新</a:t>
          </a:r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SAP</a:t>
          </a:r>
          <a:endParaRPr kumimoji="1" lang="zh-CN" altLang="en-US" sz="1000" kern="1200">
            <a:solidFill>
              <a:schemeClr val="l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0</xdr:colOff>
      <xdr:row>70</xdr:row>
      <xdr:rowOff>171450</xdr:rowOff>
    </xdr:from>
    <xdr:to>
      <xdr:col>3</xdr:col>
      <xdr:colOff>89823</xdr:colOff>
      <xdr:row>73</xdr:row>
      <xdr:rowOff>57150</xdr:rowOff>
    </xdr:to>
    <xdr:sp macro="" textlink="">
      <xdr:nvSpPr>
        <xdr:cNvPr id="75" name="圆角矩形 74"/>
        <xdr:cNvSpPr/>
      </xdr:nvSpPr>
      <xdr:spPr>
        <a:xfrm>
          <a:off x="0" y="14535150"/>
          <a:ext cx="2147223" cy="457200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如果审批部分同意或完全同意的情况下</a:t>
          </a:r>
        </a:p>
      </xdr:txBody>
    </xdr:sp>
    <xdr:clientData/>
  </xdr:twoCellAnchor>
  <xdr:twoCellAnchor>
    <xdr:from>
      <xdr:col>3</xdr:col>
      <xdr:colOff>294611</xdr:colOff>
      <xdr:row>43</xdr:row>
      <xdr:rowOff>180975</xdr:rowOff>
    </xdr:from>
    <xdr:to>
      <xdr:col>7</xdr:col>
      <xdr:colOff>332711</xdr:colOff>
      <xdr:row>76</xdr:row>
      <xdr:rowOff>152400</xdr:rowOff>
    </xdr:to>
    <xdr:cxnSp macro="">
      <xdr:nvCxnSpPr>
        <xdr:cNvPr id="76" name="肘形连接符 75"/>
        <xdr:cNvCxnSpPr>
          <a:stCxn id="72" idx="2"/>
          <a:endCxn id="21" idx="2"/>
        </xdr:cNvCxnSpPr>
      </xdr:nvCxnSpPr>
      <xdr:spPr>
        <a:xfrm rot="5400000" flipH="1" flipV="1">
          <a:off x="613698" y="11139488"/>
          <a:ext cx="6257925" cy="2781300"/>
        </a:xfrm>
        <a:prstGeom prst="bentConnector3">
          <a:avLst>
            <a:gd name="adj1" fmla="val -4061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78</xdr:row>
      <xdr:rowOff>142875</xdr:rowOff>
    </xdr:from>
    <xdr:to>
      <xdr:col>7</xdr:col>
      <xdr:colOff>270798</xdr:colOff>
      <xdr:row>81</xdr:row>
      <xdr:rowOff>9525</xdr:rowOff>
    </xdr:to>
    <xdr:sp macro="" textlink="">
      <xdr:nvSpPr>
        <xdr:cNvPr id="80" name="圆角矩形 79"/>
        <xdr:cNvSpPr/>
      </xdr:nvSpPr>
      <xdr:spPr>
        <a:xfrm>
          <a:off x="2924175" y="16030575"/>
          <a:ext cx="2147223" cy="438150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SAP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更新后，自动给代理店回邮件提示审批结果。</a:t>
          </a:r>
        </a:p>
      </xdr:txBody>
    </xdr:sp>
    <xdr:clientData/>
  </xdr:twoCellAnchor>
  <xdr:twoCellAnchor editAs="oneCell">
    <xdr:from>
      <xdr:col>6</xdr:col>
      <xdr:colOff>508923</xdr:colOff>
      <xdr:row>80</xdr:row>
      <xdr:rowOff>0</xdr:rowOff>
    </xdr:from>
    <xdr:to>
      <xdr:col>7</xdr:col>
      <xdr:colOff>185028</xdr:colOff>
      <xdr:row>81</xdr:row>
      <xdr:rowOff>85695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3723" y="16268700"/>
          <a:ext cx="361905" cy="276195"/>
        </a:xfrm>
        <a:prstGeom prst="rect">
          <a:avLst/>
        </a:prstGeom>
      </xdr:spPr>
    </xdr:pic>
    <xdr:clientData/>
  </xdr:twoCellAnchor>
  <xdr:twoCellAnchor>
    <xdr:from>
      <xdr:col>9</xdr:col>
      <xdr:colOff>267219</xdr:colOff>
      <xdr:row>75</xdr:row>
      <xdr:rowOff>124817</xdr:rowOff>
    </xdr:from>
    <xdr:to>
      <xdr:col>18</xdr:col>
      <xdr:colOff>188777</xdr:colOff>
      <xdr:row>93</xdr:row>
      <xdr:rowOff>5603</xdr:rowOff>
    </xdr:to>
    <xdr:sp macro="" textlink="">
      <xdr:nvSpPr>
        <xdr:cNvPr id="82" name="圆角矩形标注 81"/>
        <xdr:cNvSpPr/>
      </xdr:nvSpPr>
      <xdr:spPr>
        <a:xfrm>
          <a:off x="6439419" y="14793317"/>
          <a:ext cx="6093758" cy="2966886"/>
        </a:xfrm>
        <a:prstGeom prst="wedgeRoundRectCallout">
          <a:avLst>
            <a:gd name="adj1" fmla="val -72821"/>
            <a:gd name="adj2" fmla="val -21648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邮件格式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您好！</a:t>
          </a: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您的增量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延期申请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[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特价申请号：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XXXXXXXXX]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我们已经审批完成，</a:t>
          </a:r>
          <a:r>
            <a:rPr lang="zh-CN" altLang="en-US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审批结果通知如下，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详细请在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DIX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系统查看，谢谢！</a:t>
          </a:r>
        </a:p>
        <a:p>
          <a:pPr algn="l"/>
          <a:r>
            <a:rPr lang="en-US" altLang="zh-CN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增量申请已经审批通过。</a:t>
          </a:r>
          <a:r>
            <a:rPr lang="en-US" altLang="zh-CN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部分审批通过。</a:t>
          </a:r>
          <a:endParaRPr lang="en-US" altLang="zh-CN" sz="1100" strike="dblStrike" baseline="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延期申请已经审批通过。</a:t>
          </a:r>
        </a:p>
        <a:p>
          <a:pPr algn="l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此邮件由系统自动发送，请勿回复此邮件，如有问题请联系相关人员。</a:t>
          </a: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This email is sent by system. Please DO NOT reply this email. If you have any questions, please contact with whom concerned.</a:t>
          </a:r>
        </a:p>
        <a:p>
          <a:pPr algn="l"/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6</xdr:row>
      <xdr:rowOff>154781</xdr:rowOff>
    </xdr:from>
    <xdr:to>
      <xdr:col>25</xdr:col>
      <xdr:colOff>161309</xdr:colOff>
      <xdr:row>20</xdr:row>
      <xdr:rowOff>211549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3" y="1607344"/>
          <a:ext cx="4923809" cy="3057143"/>
        </a:xfrm>
        <a:prstGeom prst="rect">
          <a:avLst/>
        </a:prstGeom>
      </xdr:spPr>
    </xdr:pic>
    <xdr:clientData/>
  </xdr:twoCellAnchor>
  <xdr:twoCellAnchor editAs="oneCell">
    <xdr:from>
      <xdr:col>30</xdr:col>
      <xdr:colOff>59531</xdr:colOff>
      <xdr:row>4</xdr:row>
      <xdr:rowOff>83343</xdr:rowOff>
    </xdr:from>
    <xdr:to>
      <xdr:col>68</xdr:col>
      <xdr:colOff>166687</xdr:colOff>
      <xdr:row>27</xdr:row>
      <xdr:rowOff>195511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5" y="1107281"/>
          <a:ext cx="7750968" cy="5041355"/>
        </a:xfrm>
        <a:prstGeom prst="rect">
          <a:avLst/>
        </a:prstGeom>
      </xdr:spPr>
    </xdr:pic>
    <xdr:clientData/>
  </xdr:twoCellAnchor>
  <xdr:twoCellAnchor>
    <xdr:from>
      <xdr:col>26</xdr:col>
      <xdr:colOff>154780</xdr:colOff>
      <xdr:row>12</xdr:row>
      <xdr:rowOff>190499</xdr:rowOff>
    </xdr:from>
    <xdr:to>
      <xdr:col>29</xdr:col>
      <xdr:colOff>95248</xdr:colOff>
      <xdr:row>17</xdr:row>
      <xdr:rowOff>190500</xdr:rowOff>
    </xdr:to>
    <xdr:sp macro="" textlink="">
      <xdr:nvSpPr>
        <xdr:cNvPr id="4" name="右箭头 3"/>
        <xdr:cNvSpPr/>
      </xdr:nvSpPr>
      <xdr:spPr>
        <a:xfrm>
          <a:off x="5429249" y="2928937"/>
          <a:ext cx="547687" cy="10715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34</xdr:col>
      <xdr:colOff>59531</xdr:colOff>
      <xdr:row>26</xdr:row>
      <xdr:rowOff>71437</xdr:rowOff>
    </xdr:from>
    <xdr:to>
      <xdr:col>35</xdr:col>
      <xdr:colOff>119062</xdr:colOff>
      <xdr:row>28</xdr:row>
      <xdr:rowOff>11906</xdr:rowOff>
    </xdr:to>
    <xdr:sp macro="" textlink="">
      <xdr:nvSpPr>
        <xdr:cNvPr id="5" name="矩形 4"/>
        <xdr:cNvSpPr/>
      </xdr:nvSpPr>
      <xdr:spPr>
        <a:xfrm>
          <a:off x="6953250" y="5810250"/>
          <a:ext cx="261937" cy="369094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130967</xdr:colOff>
      <xdr:row>28</xdr:row>
      <xdr:rowOff>130968</xdr:rowOff>
    </xdr:from>
    <xdr:to>
      <xdr:col>37</xdr:col>
      <xdr:colOff>190498</xdr:colOff>
      <xdr:row>31</xdr:row>
      <xdr:rowOff>35718</xdr:rowOff>
    </xdr:to>
    <xdr:sp macro="" textlink="">
      <xdr:nvSpPr>
        <xdr:cNvPr id="6" name="右箭头 5"/>
        <xdr:cNvSpPr/>
      </xdr:nvSpPr>
      <xdr:spPr>
        <a:xfrm rot="5400000">
          <a:off x="6881811" y="6036468"/>
          <a:ext cx="547687" cy="10715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190499</xdr:colOff>
      <xdr:row>28</xdr:row>
      <xdr:rowOff>142875</xdr:rowOff>
    </xdr:from>
    <xdr:to>
      <xdr:col>50</xdr:col>
      <xdr:colOff>83343</xdr:colOff>
      <xdr:row>30</xdr:row>
      <xdr:rowOff>166687</xdr:rowOff>
    </xdr:to>
    <xdr:sp macro="" textlink="">
      <xdr:nvSpPr>
        <xdr:cNvPr id="7" name="文本框 6"/>
        <xdr:cNvSpPr txBox="1"/>
      </xdr:nvSpPr>
      <xdr:spPr>
        <a:xfrm>
          <a:off x="7893843" y="6310313"/>
          <a:ext cx="2321719" cy="4524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根据</a:t>
          </a:r>
          <a:r>
            <a:rPr lang="en-US" altLang="zh-CN" sz="1100"/>
            <a:t>【</a:t>
          </a:r>
          <a:r>
            <a:rPr lang="zh-CN" altLang="en-US" sz="1100"/>
            <a:t>项目</a:t>
          </a:r>
          <a:r>
            <a:rPr lang="en-US" altLang="zh-CN" sz="1100"/>
            <a:t>】</a:t>
          </a:r>
          <a:r>
            <a:rPr lang="zh-CN" altLang="en-US" sz="1100"/>
            <a:t>进行定位哪一行</a:t>
          </a:r>
        </a:p>
      </xdr:txBody>
    </xdr:sp>
    <xdr:clientData/>
  </xdr:twoCellAnchor>
  <xdr:twoCellAnchor editAs="oneCell">
    <xdr:from>
      <xdr:col>30</xdr:col>
      <xdr:colOff>0</xdr:colOff>
      <xdr:row>32</xdr:row>
      <xdr:rowOff>0</xdr:rowOff>
    </xdr:from>
    <xdr:to>
      <xdr:col>67</xdr:col>
      <xdr:colOff>196689</xdr:colOff>
      <xdr:row>56</xdr:row>
      <xdr:rowOff>27929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4094" y="7024688"/>
          <a:ext cx="7638095" cy="5171429"/>
        </a:xfrm>
        <a:prstGeom prst="rect">
          <a:avLst/>
        </a:prstGeom>
      </xdr:spPr>
    </xdr:pic>
    <xdr:clientData/>
  </xdr:twoCellAnchor>
  <xdr:twoCellAnchor>
    <xdr:from>
      <xdr:col>32</xdr:col>
      <xdr:colOff>11907</xdr:colOff>
      <xdr:row>46</xdr:row>
      <xdr:rowOff>190500</xdr:rowOff>
    </xdr:from>
    <xdr:to>
      <xdr:col>63</xdr:col>
      <xdr:colOff>119062</xdr:colOff>
      <xdr:row>47</xdr:row>
      <xdr:rowOff>190500</xdr:rowOff>
    </xdr:to>
    <xdr:sp macro="" textlink="">
      <xdr:nvSpPr>
        <xdr:cNvPr id="9" name="矩形 8"/>
        <xdr:cNvSpPr/>
      </xdr:nvSpPr>
      <xdr:spPr>
        <a:xfrm>
          <a:off x="6500813" y="10215563"/>
          <a:ext cx="6381749" cy="214312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33</xdr:col>
      <xdr:colOff>107154</xdr:colOff>
      <xdr:row>56</xdr:row>
      <xdr:rowOff>83343</xdr:rowOff>
    </xdr:from>
    <xdr:to>
      <xdr:col>38</xdr:col>
      <xdr:colOff>166686</xdr:colOff>
      <xdr:row>58</xdr:row>
      <xdr:rowOff>202405</xdr:rowOff>
    </xdr:to>
    <xdr:sp macro="" textlink="">
      <xdr:nvSpPr>
        <xdr:cNvPr id="10" name="右箭头 9"/>
        <xdr:cNvSpPr/>
      </xdr:nvSpPr>
      <xdr:spPr>
        <a:xfrm rot="5400000">
          <a:off x="7060405" y="11989593"/>
          <a:ext cx="547687" cy="10715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95250</xdr:colOff>
      <xdr:row>57</xdr:row>
      <xdr:rowOff>0</xdr:rowOff>
    </xdr:from>
    <xdr:to>
      <xdr:col>54</xdr:col>
      <xdr:colOff>59531</xdr:colOff>
      <xdr:row>59</xdr:row>
      <xdr:rowOff>23812</xdr:rowOff>
    </xdr:to>
    <xdr:sp macro="" textlink="">
      <xdr:nvSpPr>
        <xdr:cNvPr id="11" name="文本框 10"/>
        <xdr:cNvSpPr txBox="1"/>
      </xdr:nvSpPr>
      <xdr:spPr>
        <a:xfrm>
          <a:off x="8001000" y="12382500"/>
          <a:ext cx="3000375" cy="4524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定位哪行后，按</a:t>
          </a:r>
          <a:r>
            <a:rPr lang="en-US" altLang="zh-CN" sz="1100"/>
            <a:t>F2</a:t>
          </a:r>
          <a:r>
            <a:rPr lang="zh-CN" altLang="en-US" sz="1100"/>
            <a:t>键，进入详细画面</a:t>
          </a:r>
        </a:p>
      </xdr:txBody>
    </xdr:sp>
    <xdr:clientData/>
  </xdr:twoCellAnchor>
  <xdr:twoCellAnchor editAs="oneCell">
    <xdr:from>
      <xdr:col>28</xdr:col>
      <xdr:colOff>95251</xdr:colOff>
      <xdr:row>59</xdr:row>
      <xdr:rowOff>95251</xdr:rowOff>
    </xdr:from>
    <xdr:to>
      <xdr:col>69</xdr:col>
      <xdr:colOff>107157</xdr:colOff>
      <xdr:row>80</xdr:row>
      <xdr:rowOff>188882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74532" y="12906376"/>
          <a:ext cx="8262938" cy="4594194"/>
        </a:xfrm>
        <a:prstGeom prst="rect">
          <a:avLst/>
        </a:prstGeom>
      </xdr:spPr>
    </xdr:pic>
    <xdr:clientData/>
  </xdr:twoCellAnchor>
  <xdr:twoCellAnchor>
    <xdr:from>
      <xdr:col>35</xdr:col>
      <xdr:colOff>178595</xdr:colOff>
      <xdr:row>67</xdr:row>
      <xdr:rowOff>59531</xdr:rowOff>
    </xdr:from>
    <xdr:to>
      <xdr:col>43</xdr:col>
      <xdr:colOff>0</xdr:colOff>
      <xdr:row>68</xdr:row>
      <xdr:rowOff>59531</xdr:rowOff>
    </xdr:to>
    <xdr:sp macro="" textlink="">
      <xdr:nvSpPr>
        <xdr:cNvPr id="13" name="矩形 12"/>
        <xdr:cNvSpPr/>
      </xdr:nvSpPr>
      <xdr:spPr>
        <a:xfrm>
          <a:off x="7274720" y="14585156"/>
          <a:ext cx="1440655" cy="214313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130969</xdr:colOff>
      <xdr:row>64</xdr:row>
      <xdr:rowOff>154781</xdr:rowOff>
    </xdr:from>
    <xdr:to>
      <xdr:col>27</xdr:col>
      <xdr:colOff>142875</xdr:colOff>
      <xdr:row>70</xdr:row>
      <xdr:rowOff>95249</xdr:rowOff>
    </xdr:to>
    <xdr:sp macro="" textlink="">
      <xdr:nvSpPr>
        <xdr:cNvPr id="14" name="文本框 13"/>
        <xdr:cNvSpPr txBox="1"/>
      </xdr:nvSpPr>
      <xdr:spPr>
        <a:xfrm>
          <a:off x="2571750" y="14037469"/>
          <a:ext cx="3048000" cy="12263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用</a:t>
          </a:r>
          <a:r>
            <a:rPr lang="en-US" altLang="zh-CN" sz="1100"/>
            <a:t>RPA</a:t>
          </a:r>
          <a:r>
            <a:rPr lang="zh-CN" altLang="en-US" sz="1100"/>
            <a:t>的</a:t>
          </a:r>
          <a:r>
            <a:rPr lang="en-US" altLang="zh-CN" sz="1100"/>
            <a:t>【SetText】</a:t>
          </a:r>
          <a:r>
            <a:rPr lang="zh-CN" altLang="en-US" sz="1100"/>
            <a:t>的</a:t>
          </a:r>
          <a:r>
            <a:rPr lang="en-US" altLang="zh-CN" sz="1100"/>
            <a:t>【hasFocus】</a:t>
          </a:r>
          <a:r>
            <a:rPr lang="zh-CN" altLang="en-US" sz="1100"/>
            <a:t>如果</a:t>
          </a:r>
          <a:r>
            <a:rPr lang="en-US" altLang="zh-CN" sz="1100"/>
            <a:t>true</a:t>
          </a:r>
          <a:r>
            <a:rPr lang="zh-CN" altLang="en-US" sz="1100"/>
            <a:t>表示</a:t>
          </a:r>
          <a:r>
            <a:rPr lang="en-US" altLang="zh-CN" sz="1100"/>
            <a:t>【</a:t>
          </a:r>
          <a:r>
            <a:rPr lang="zh-CN" altLang="en-US" sz="1100"/>
            <a:t>订单数量</a:t>
          </a:r>
          <a:r>
            <a:rPr lang="en-US" altLang="zh-CN" sz="1100"/>
            <a:t>】</a:t>
          </a:r>
          <a:r>
            <a:rPr lang="zh-CN" altLang="en-US" sz="1100"/>
            <a:t>可以编辑，取得原有值后加上增量数字；</a:t>
          </a:r>
          <a:endParaRPr lang="en-US" altLang="zh-CN" sz="1100"/>
        </a:p>
        <a:p>
          <a:r>
            <a:rPr lang="zh-CN" altLang="en-US" sz="1100"/>
            <a:t>如果是</a:t>
          </a:r>
          <a:r>
            <a:rPr lang="en-US" altLang="zh-CN" sz="1100"/>
            <a:t>false</a:t>
          </a:r>
          <a:r>
            <a:rPr lang="zh-CN" altLang="en-US" sz="1100"/>
            <a:t>就表示不能编辑该项目，打开计划行画面用以前的方法进行追加数量。</a:t>
          </a:r>
          <a:endParaRPr lang="en-US" altLang="zh-CN" sz="1100"/>
        </a:p>
        <a:p>
          <a:endParaRPr lang="zh-CN" altLang="en-US" sz="1100"/>
        </a:p>
      </xdr:txBody>
    </xdr:sp>
    <xdr:clientData/>
  </xdr:twoCellAnchor>
  <xdr:twoCellAnchor editAs="oneCell">
    <xdr:from>
      <xdr:col>11</xdr:col>
      <xdr:colOff>119063</xdr:colOff>
      <xdr:row>74</xdr:row>
      <xdr:rowOff>59532</xdr:rowOff>
    </xdr:from>
    <xdr:to>
      <xdr:col>27</xdr:col>
      <xdr:colOff>99611</xdr:colOff>
      <xdr:row>79</xdr:row>
      <xdr:rowOff>159399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57438" y="16085345"/>
          <a:ext cx="3219048" cy="11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11907</xdr:colOff>
      <xdr:row>86</xdr:row>
      <xdr:rowOff>23812</xdr:rowOff>
    </xdr:from>
    <xdr:to>
      <xdr:col>31</xdr:col>
      <xdr:colOff>142150</xdr:colOff>
      <xdr:row>88</xdr:row>
      <xdr:rowOff>118997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6" y="18621375"/>
          <a:ext cx="5809524" cy="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23813</xdr:colOff>
      <xdr:row>91</xdr:row>
      <xdr:rowOff>35719</xdr:rowOff>
    </xdr:from>
    <xdr:to>
      <xdr:col>38</xdr:col>
      <xdr:colOff>165783</xdr:colOff>
      <xdr:row>98</xdr:row>
      <xdr:rowOff>11721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1032" y="19704844"/>
          <a:ext cx="7238095" cy="1476190"/>
        </a:xfrm>
        <a:prstGeom prst="rect">
          <a:avLst/>
        </a:prstGeom>
      </xdr:spPr>
    </xdr:pic>
    <xdr:clientData/>
  </xdr:twoCellAnchor>
  <xdr:twoCellAnchor>
    <xdr:from>
      <xdr:col>21</xdr:col>
      <xdr:colOff>95250</xdr:colOff>
      <xdr:row>91</xdr:row>
      <xdr:rowOff>119064</xdr:rowOff>
    </xdr:from>
    <xdr:to>
      <xdr:col>31</xdr:col>
      <xdr:colOff>0</xdr:colOff>
      <xdr:row>92</xdr:row>
      <xdr:rowOff>119063</xdr:rowOff>
    </xdr:to>
    <xdr:sp macro="" textlink="">
      <xdr:nvSpPr>
        <xdr:cNvPr id="18" name="矩形 17"/>
        <xdr:cNvSpPr/>
      </xdr:nvSpPr>
      <xdr:spPr>
        <a:xfrm>
          <a:off x="4357688" y="19788189"/>
          <a:ext cx="1928812" cy="214312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142873</xdr:colOff>
      <xdr:row>88</xdr:row>
      <xdr:rowOff>59531</xdr:rowOff>
    </xdr:from>
    <xdr:to>
      <xdr:col>61</xdr:col>
      <xdr:colOff>95248</xdr:colOff>
      <xdr:row>90</xdr:row>
      <xdr:rowOff>59531</xdr:rowOff>
    </xdr:to>
    <xdr:sp macro="" textlink="">
      <xdr:nvSpPr>
        <xdr:cNvPr id="19" name="线形标注 2 18"/>
        <xdr:cNvSpPr/>
      </xdr:nvSpPr>
      <xdr:spPr>
        <a:xfrm>
          <a:off x="9263061" y="19085719"/>
          <a:ext cx="3190875" cy="4286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54166"/>
            <a:gd name="adj6" fmla="val -1189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根据</a:t>
          </a:r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CSV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文件几个</a:t>
          </a:r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KEY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拼接而成。</a:t>
          </a:r>
        </a:p>
      </xdr:txBody>
    </xdr:sp>
    <xdr:clientData/>
  </xdr:twoCellAnchor>
  <xdr:twoCellAnchor>
    <xdr:from>
      <xdr:col>45</xdr:col>
      <xdr:colOff>130967</xdr:colOff>
      <xdr:row>94</xdr:row>
      <xdr:rowOff>23813</xdr:rowOff>
    </xdr:from>
    <xdr:to>
      <xdr:col>61</xdr:col>
      <xdr:colOff>83342</xdr:colOff>
      <xdr:row>97</xdr:row>
      <xdr:rowOff>119062</xdr:rowOff>
    </xdr:to>
    <xdr:sp macro="" textlink="">
      <xdr:nvSpPr>
        <xdr:cNvPr id="20" name="线形标注 2 19"/>
        <xdr:cNvSpPr/>
      </xdr:nvSpPr>
      <xdr:spPr>
        <a:xfrm>
          <a:off x="9251155" y="20335876"/>
          <a:ext cx="3190875" cy="73818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68504"/>
            <a:gd name="adj6" fmla="val -65609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根据申请书设定的添附项目字段</a:t>
          </a:r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ID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。</a:t>
          </a:r>
          <a:endParaRPr lang="en-US" altLang="zh-CN" sz="14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左图表示添附项目</a:t>
          </a:r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31</xdr:col>
      <xdr:colOff>71438</xdr:colOff>
      <xdr:row>91</xdr:row>
      <xdr:rowOff>119064</xdr:rowOff>
    </xdr:from>
    <xdr:to>
      <xdr:col>35</xdr:col>
      <xdr:colOff>35719</xdr:colOff>
      <xdr:row>92</xdr:row>
      <xdr:rowOff>119062</xdr:rowOff>
    </xdr:to>
    <xdr:sp macro="" textlink="">
      <xdr:nvSpPr>
        <xdr:cNvPr id="21" name="矩形 20"/>
        <xdr:cNvSpPr/>
      </xdr:nvSpPr>
      <xdr:spPr>
        <a:xfrm>
          <a:off x="6357938" y="19788189"/>
          <a:ext cx="773906" cy="214311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130967</xdr:colOff>
      <xdr:row>100</xdr:row>
      <xdr:rowOff>95251</xdr:rowOff>
    </xdr:from>
    <xdr:to>
      <xdr:col>61</xdr:col>
      <xdr:colOff>83342</xdr:colOff>
      <xdr:row>103</xdr:row>
      <xdr:rowOff>190500</xdr:rowOff>
    </xdr:to>
    <xdr:sp macro="" textlink="">
      <xdr:nvSpPr>
        <xdr:cNvPr id="22" name="线形标注 2 21"/>
        <xdr:cNvSpPr/>
      </xdr:nvSpPr>
      <xdr:spPr>
        <a:xfrm>
          <a:off x="9251155" y="21693189"/>
          <a:ext cx="3190875" cy="73818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07214"/>
            <a:gd name="adj6" fmla="val -65609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3.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自动取得目录下的第一个文件。</a:t>
          </a:r>
        </a:p>
      </xdr:txBody>
    </xdr:sp>
    <xdr:clientData/>
  </xdr:twoCellAnchor>
  <xdr:twoCellAnchor>
    <xdr:from>
      <xdr:col>7</xdr:col>
      <xdr:colOff>130968</xdr:colOff>
      <xdr:row>95</xdr:row>
      <xdr:rowOff>130970</xdr:rowOff>
    </xdr:from>
    <xdr:to>
      <xdr:col>35</xdr:col>
      <xdr:colOff>35718</xdr:colOff>
      <xdr:row>96</xdr:row>
      <xdr:rowOff>142874</xdr:rowOff>
    </xdr:to>
    <xdr:sp macro="" textlink="">
      <xdr:nvSpPr>
        <xdr:cNvPr id="23" name="矩形 22"/>
        <xdr:cNvSpPr/>
      </xdr:nvSpPr>
      <xdr:spPr>
        <a:xfrm>
          <a:off x="1547812" y="20657345"/>
          <a:ext cx="5584031" cy="226217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11904</xdr:colOff>
      <xdr:row>98</xdr:row>
      <xdr:rowOff>59532</xdr:rowOff>
    </xdr:from>
    <xdr:to>
      <xdr:col>35</xdr:col>
      <xdr:colOff>154781</xdr:colOff>
      <xdr:row>112</xdr:row>
      <xdr:rowOff>158441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123" y="21228845"/>
          <a:ext cx="6631783" cy="30992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49</xdr:col>
      <xdr:colOff>105977</xdr:colOff>
      <xdr:row>137</xdr:row>
      <xdr:rowOff>189887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219" y="24812625"/>
          <a:ext cx="9428571" cy="4904762"/>
        </a:xfrm>
        <a:prstGeom prst="rect">
          <a:avLst/>
        </a:prstGeom>
      </xdr:spPr>
    </xdr:pic>
    <xdr:clientData/>
  </xdr:twoCellAnchor>
  <xdr:twoCellAnchor>
    <xdr:from>
      <xdr:col>2</xdr:col>
      <xdr:colOff>202405</xdr:colOff>
      <xdr:row>125</xdr:row>
      <xdr:rowOff>166689</xdr:rowOff>
    </xdr:from>
    <xdr:to>
      <xdr:col>49</xdr:col>
      <xdr:colOff>166687</xdr:colOff>
      <xdr:row>126</xdr:row>
      <xdr:rowOff>178593</xdr:rowOff>
    </xdr:to>
    <xdr:sp macro="" textlink="">
      <xdr:nvSpPr>
        <xdr:cNvPr id="27" name="矩形 26"/>
        <xdr:cNvSpPr/>
      </xdr:nvSpPr>
      <xdr:spPr>
        <a:xfrm>
          <a:off x="607218" y="27122439"/>
          <a:ext cx="9489282" cy="226217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53</xdr:col>
      <xdr:colOff>119060</xdr:colOff>
      <xdr:row>118</xdr:row>
      <xdr:rowOff>154782</xdr:rowOff>
    </xdr:from>
    <xdr:to>
      <xdr:col>69</xdr:col>
      <xdr:colOff>119060</xdr:colOff>
      <xdr:row>122</xdr:row>
      <xdr:rowOff>35718</xdr:rowOff>
    </xdr:to>
    <xdr:sp macro="" textlink="">
      <xdr:nvSpPr>
        <xdr:cNvPr id="28" name="线形标注 2 27"/>
        <xdr:cNvSpPr/>
      </xdr:nvSpPr>
      <xdr:spPr>
        <a:xfrm>
          <a:off x="10858498" y="25610345"/>
          <a:ext cx="3190875" cy="73818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2464"/>
            <a:gd name="adj6" fmla="val -29042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为了区分相同数据多次申请的情况。需要传入参数：</a:t>
          </a:r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YYYYMMDDHHMISS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35719</xdr:colOff>
      <xdr:row>64</xdr:row>
      <xdr:rowOff>166687</xdr:rowOff>
    </xdr:from>
    <xdr:to>
      <xdr:col>11</xdr:col>
      <xdr:colOff>35719</xdr:colOff>
      <xdr:row>70</xdr:row>
      <xdr:rowOff>59531</xdr:rowOff>
    </xdr:to>
    <xdr:sp macro="" textlink="">
      <xdr:nvSpPr>
        <xdr:cNvPr id="29" name="文本框 28"/>
        <xdr:cNvSpPr txBox="1"/>
      </xdr:nvSpPr>
      <xdr:spPr>
        <a:xfrm>
          <a:off x="35719" y="14049375"/>
          <a:ext cx="2238375" cy="117871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用</a:t>
          </a:r>
          <a:r>
            <a:rPr lang="en-US" altLang="zh-CN" sz="1100"/>
            <a:t>RPA</a:t>
          </a:r>
          <a:r>
            <a:rPr lang="zh-CN" altLang="en-US" sz="1100"/>
            <a:t>的</a:t>
          </a:r>
          <a:r>
            <a:rPr lang="en-US" altLang="zh-CN" sz="1100"/>
            <a:t>【Get Attribute】</a:t>
          </a:r>
          <a:r>
            <a:rPr lang="zh-CN" altLang="en-US" sz="1100"/>
            <a:t>的</a:t>
          </a:r>
          <a:r>
            <a:rPr lang="en-US" altLang="zh-CN" sz="1100"/>
            <a:t>【hasFocus】</a:t>
          </a:r>
          <a:r>
            <a:rPr lang="zh-CN" altLang="en-US" sz="1100"/>
            <a:t>如果</a:t>
          </a:r>
          <a:r>
            <a:rPr lang="en-US" altLang="zh-CN" sz="1100"/>
            <a:t>true</a:t>
          </a:r>
          <a:r>
            <a:rPr lang="zh-CN" altLang="en-US" sz="1100"/>
            <a:t>表示</a:t>
          </a:r>
          <a:r>
            <a:rPr lang="en-US" altLang="zh-CN" sz="1100"/>
            <a:t>【</a:t>
          </a:r>
          <a:r>
            <a:rPr lang="zh-CN" altLang="en-US" sz="1100"/>
            <a:t>订单数量</a:t>
          </a:r>
          <a:r>
            <a:rPr lang="en-US" altLang="zh-CN" sz="1100"/>
            <a:t>】</a:t>
          </a:r>
          <a:r>
            <a:rPr lang="zh-CN" altLang="en-US" sz="1100"/>
            <a:t>可以编辑，取得原有值后加上增量数字；</a:t>
          </a:r>
          <a:endParaRPr lang="en-US" altLang="zh-CN" sz="1100"/>
        </a:p>
        <a:p>
          <a:r>
            <a:rPr lang="zh-CN" altLang="en-US" sz="1100"/>
            <a:t>如果是</a:t>
          </a:r>
          <a:r>
            <a:rPr lang="en-US" altLang="zh-CN" sz="1100"/>
            <a:t>false</a:t>
          </a:r>
          <a:r>
            <a:rPr lang="zh-CN" altLang="en-US" sz="1100"/>
            <a:t>就表示不能编辑该项目，打开计划行画面用以前的方法进行追加数量。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t20206\Recycle\Program%20Files\Aisoft\DiskX_Zip\Temp\20030919&#65318;&#65320;&#65321;&#65294;&#23529;11_&#20316;&#26989;&#30528;&#25163;&#21069;&#23529;&#26619;&#36039;&#26009;&#21029;&#32025;&#65297;&#35211;&#313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・費用"/>
      <sheetName val="検収条件案"/>
      <sheetName val="人別"/>
      <sheetName val="①車両装備情報"/>
      <sheetName val="②適正処理情報"/>
      <sheetName val="③リサイクル料金設定"/>
      <sheetName val="④リサイクル料金管理"/>
      <sheetName val="⑤出荷情報管理"/>
      <sheetName val="⑥預託情報管理"/>
      <sheetName val="⑦リサイクル料金徴収"/>
      <sheetName val="⑧収支管理"/>
      <sheetName val="⑨共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5"/>
  <sheetViews>
    <sheetView zoomScale="85" workbookViewId="0">
      <selection activeCell="N12" sqref="N12:BF12"/>
    </sheetView>
  </sheetViews>
  <sheetFormatPr defaultColWidth="2.26953125" defaultRowHeight="16.5"/>
  <cols>
    <col min="1" max="16384" width="2.26953125" style="156"/>
  </cols>
  <sheetData>
    <row r="1" spans="1:68">
      <c r="A1" s="190" t="s">
        <v>237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2"/>
      <c r="U1" s="190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54"/>
      <c r="AP1" s="154"/>
      <c r="AQ1" s="154"/>
      <c r="AR1" s="154"/>
      <c r="AS1" s="154"/>
      <c r="AT1" s="155"/>
      <c r="AU1" s="185" t="s">
        <v>129</v>
      </c>
      <c r="AV1" s="185"/>
      <c r="AW1" s="185" t="s">
        <v>164</v>
      </c>
      <c r="AX1" s="185"/>
      <c r="AY1" s="185"/>
      <c r="AZ1" s="185"/>
      <c r="BA1" s="185"/>
      <c r="BB1" s="185"/>
      <c r="BC1" s="185"/>
      <c r="BD1" s="185"/>
      <c r="BE1" s="185"/>
      <c r="BF1" s="185"/>
      <c r="BG1" s="185" t="s">
        <v>132</v>
      </c>
      <c r="BH1" s="185"/>
      <c r="BI1" s="185"/>
      <c r="BJ1" s="185"/>
      <c r="BK1" s="185"/>
      <c r="BL1" s="185"/>
      <c r="BM1" s="185"/>
      <c r="BN1" s="185"/>
      <c r="BO1" s="185"/>
      <c r="BP1" s="185"/>
    </row>
    <row r="2" spans="1:68">
      <c r="A2" s="194" t="s">
        <v>238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6"/>
      <c r="U2" s="194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57"/>
      <c r="AP2" s="157"/>
      <c r="AQ2" s="157"/>
      <c r="AR2" s="157"/>
      <c r="AS2" s="157"/>
      <c r="AT2" s="157"/>
      <c r="AU2" s="197">
        <f>MAX(K8:M29)</f>
        <v>1</v>
      </c>
      <c r="AV2" s="198"/>
      <c r="AW2" s="199">
        <f>MAX(A8:J29)</f>
        <v>43187</v>
      </c>
      <c r="AX2" s="193"/>
      <c r="AY2" s="193"/>
      <c r="AZ2" s="193"/>
      <c r="BA2" s="193"/>
      <c r="BB2" s="193"/>
      <c r="BC2" s="193"/>
      <c r="BD2" s="193"/>
      <c r="BE2" s="193"/>
      <c r="BF2" s="193"/>
      <c r="BG2" s="193" t="s">
        <v>159</v>
      </c>
      <c r="BH2" s="193"/>
      <c r="BI2" s="193"/>
      <c r="BJ2" s="193"/>
      <c r="BK2" s="193"/>
      <c r="BL2" s="193"/>
      <c r="BM2" s="193"/>
      <c r="BN2" s="193"/>
      <c r="BO2" s="193"/>
      <c r="BP2" s="193"/>
    </row>
    <row r="4" spans="1:68">
      <c r="A4" s="185" t="s">
        <v>231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90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2"/>
    </row>
    <row r="5" spans="1:68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4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6"/>
    </row>
    <row r="7" spans="1:68">
      <c r="A7" s="185" t="s">
        <v>164</v>
      </c>
      <c r="B7" s="185"/>
      <c r="C7" s="185"/>
      <c r="D7" s="185"/>
      <c r="E7" s="185"/>
      <c r="F7" s="185"/>
      <c r="G7" s="185"/>
      <c r="H7" s="185"/>
      <c r="I7" s="185"/>
      <c r="J7" s="185"/>
      <c r="K7" s="185" t="s">
        <v>232</v>
      </c>
      <c r="L7" s="185"/>
      <c r="M7" s="185"/>
      <c r="N7" s="185" t="s">
        <v>233</v>
      </c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 t="s">
        <v>234</v>
      </c>
      <c r="BH7" s="185"/>
      <c r="BI7" s="185"/>
      <c r="BJ7" s="185"/>
      <c r="BK7" s="185"/>
      <c r="BL7" s="185" t="s">
        <v>235</v>
      </c>
      <c r="BM7" s="185"/>
      <c r="BN7" s="185"/>
      <c r="BO7" s="185"/>
      <c r="BP7" s="185"/>
    </row>
    <row r="8" spans="1:68">
      <c r="A8" s="186">
        <v>43187</v>
      </c>
      <c r="B8" s="187"/>
      <c r="C8" s="187"/>
      <c r="D8" s="187"/>
      <c r="E8" s="187"/>
      <c r="F8" s="187"/>
      <c r="G8" s="187"/>
      <c r="H8" s="187"/>
      <c r="I8" s="187"/>
      <c r="J8" s="187"/>
      <c r="K8" s="188">
        <v>1</v>
      </c>
      <c r="L8" s="188"/>
      <c r="M8" s="188"/>
      <c r="N8" s="189" t="s">
        <v>236</v>
      </c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</row>
    <row r="9" spans="1:68">
      <c r="A9" s="171"/>
      <c r="B9" s="172"/>
      <c r="C9" s="172"/>
      <c r="D9" s="172"/>
      <c r="E9" s="172"/>
      <c r="F9" s="172"/>
      <c r="G9" s="172"/>
      <c r="H9" s="172"/>
      <c r="I9" s="172"/>
      <c r="J9" s="172"/>
      <c r="K9" s="173"/>
      <c r="L9" s="173"/>
      <c r="M9" s="173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</row>
    <row r="10" spans="1:68">
      <c r="A10" s="171"/>
      <c r="B10" s="172"/>
      <c r="C10" s="172"/>
      <c r="D10" s="172"/>
      <c r="E10" s="172"/>
      <c r="F10" s="172"/>
      <c r="G10" s="172"/>
      <c r="H10" s="172"/>
      <c r="I10" s="172"/>
      <c r="J10" s="172"/>
      <c r="K10" s="173"/>
      <c r="L10" s="173"/>
      <c r="M10" s="173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</row>
    <row r="11" spans="1:68">
      <c r="A11" s="171"/>
      <c r="B11" s="172"/>
      <c r="C11" s="172"/>
      <c r="D11" s="172"/>
      <c r="E11" s="172"/>
      <c r="F11" s="172"/>
      <c r="G11" s="172"/>
      <c r="H11" s="172"/>
      <c r="I11" s="172"/>
      <c r="J11" s="172"/>
      <c r="K11" s="173"/>
      <c r="L11" s="173"/>
      <c r="M11" s="173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</row>
    <row r="12" spans="1:68">
      <c r="A12" s="171"/>
      <c r="B12" s="172"/>
      <c r="C12" s="172"/>
      <c r="D12" s="172"/>
      <c r="E12" s="172"/>
      <c r="F12" s="172"/>
      <c r="G12" s="172"/>
      <c r="H12" s="172"/>
      <c r="I12" s="172"/>
      <c r="J12" s="172"/>
      <c r="K12" s="173"/>
      <c r="L12" s="173"/>
      <c r="M12" s="173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</row>
    <row r="13" spans="1:68">
      <c r="A13" s="171"/>
      <c r="B13" s="172"/>
      <c r="C13" s="172"/>
      <c r="D13" s="172"/>
      <c r="E13" s="172"/>
      <c r="F13" s="172"/>
      <c r="G13" s="172"/>
      <c r="H13" s="172"/>
      <c r="I13" s="172"/>
      <c r="J13" s="172"/>
      <c r="K13" s="173"/>
      <c r="L13" s="173"/>
      <c r="M13" s="173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</row>
    <row r="14" spans="1:68">
      <c r="A14" s="171"/>
      <c r="B14" s="172"/>
      <c r="C14" s="172"/>
      <c r="D14" s="172"/>
      <c r="E14" s="172"/>
      <c r="F14" s="172"/>
      <c r="G14" s="172"/>
      <c r="H14" s="172"/>
      <c r="I14" s="172"/>
      <c r="J14" s="172"/>
      <c r="K14" s="173"/>
      <c r="L14" s="173"/>
      <c r="M14" s="173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</row>
    <row r="15" spans="1:68">
      <c r="A15" s="171"/>
      <c r="B15" s="172"/>
      <c r="C15" s="172"/>
      <c r="D15" s="172"/>
      <c r="E15" s="172"/>
      <c r="F15" s="172"/>
      <c r="G15" s="172"/>
      <c r="H15" s="172"/>
      <c r="I15" s="172"/>
      <c r="J15" s="172"/>
      <c r="K15" s="173"/>
      <c r="L15" s="173"/>
      <c r="M15" s="173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</row>
    <row r="16" spans="1:68">
      <c r="A16" s="171"/>
      <c r="B16" s="172"/>
      <c r="C16" s="172"/>
      <c r="D16" s="172"/>
      <c r="E16" s="172"/>
      <c r="F16" s="172"/>
      <c r="G16" s="172"/>
      <c r="H16" s="172"/>
      <c r="I16" s="172"/>
      <c r="J16" s="172"/>
      <c r="K16" s="173"/>
      <c r="L16" s="173"/>
      <c r="M16" s="173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</row>
    <row r="17" spans="1:68">
      <c r="A17" s="171"/>
      <c r="B17" s="172"/>
      <c r="C17" s="172"/>
      <c r="D17" s="172"/>
      <c r="E17" s="172"/>
      <c r="F17" s="172"/>
      <c r="G17" s="172"/>
      <c r="H17" s="172"/>
      <c r="I17" s="172"/>
      <c r="J17" s="172"/>
      <c r="K17" s="173"/>
      <c r="L17" s="173"/>
      <c r="M17" s="173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4"/>
    </row>
    <row r="18" spans="1:68">
      <c r="A18" s="171"/>
      <c r="B18" s="172"/>
      <c r="C18" s="172"/>
      <c r="D18" s="172"/>
      <c r="E18" s="172"/>
      <c r="F18" s="172"/>
      <c r="G18" s="172"/>
      <c r="H18" s="172"/>
      <c r="I18" s="172"/>
      <c r="J18" s="172"/>
      <c r="K18" s="173"/>
      <c r="L18" s="173"/>
      <c r="M18" s="173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</row>
    <row r="19" spans="1:68">
      <c r="A19" s="171"/>
      <c r="B19" s="172"/>
      <c r="C19" s="172"/>
      <c r="D19" s="172"/>
      <c r="E19" s="172"/>
      <c r="F19" s="172"/>
      <c r="G19" s="172"/>
      <c r="H19" s="172"/>
      <c r="I19" s="172"/>
      <c r="J19" s="172"/>
      <c r="K19" s="173"/>
      <c r="L19" s="173"/>
      <c r="M19" s="173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</row>
    <row r="20" spans="1:68">
      <c r="A20" s="171"/>
      <c r="B20" s="172"/>
      <c r="C20" s="172"/>
      <c r="D20" s="172"/>
      <c r="E20" s="172"/>
      <c r="F20" s="172"/>
      <c r="G20" s="172"/>
      <c r="H20" s="172"/>
      <c r="I20" s="172"/>
      <c r="J20" s="172"/>
      <c r="K20" s="173"/>
      <c r="L20" s="173"/>
      <c r="M20" s="173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</row>
    <row r="21" spans="1:68">
      <c r="A21" s="171"/>
      <c r="B21" s="172"/>
      <c r="C21" s="172"/>
      <c r="D21" s="172"/>
      <c r="E21" s="172"/>
      <c r="F21" s="172"/>
      <c r="G21" s="172"/>
      <c r="H21" s="172"/>
      <c r="I21" s="172"/>
      <c r="J21" s="172"/>
      <c r="K21" s="173"/>
      <c r="L21" s="173"/>
      <c r="M21" s="173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</row>
    <row r="22" spans="1:68">
      <c r="A22" s="171"/>
      <c r="B22" s="172"/>
      <c r="C22" s="172"/>
      <c r="D22" s="172"/>
      <c r="E22" s="172"/>
      <c r="F22" s="172"/>
      <c r="G22" s="172"/>
      <c r="H22" s="172"/>
      <c r="I22" s="172"/>
      <c r="J22" s="172"/>
      <c r="K22" s="173"/>
      <c r="L22" s="173"/>
      <c r="M22" s="173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/>
    </row>
    <row r="23" spans="1:68">
      <c r="A23" s="171"/>
      <c r="B23" s="172"/>
      <c r="C23" s="172"/>
      <c r="D23" s="172"/>
      <c r="E23" s="172"/>
      <c r="F23" s="172"/>
      <c r="G23" s="172"/>
      <c r="H23" s="172"/>
      <c r="I23" s="172"/>
      <c r="J23" s="172"/>
      <c r="K23" s="173"/>
      <c r="L23" s="173"/>
      <c r="M23" s="173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4"/>
    </row>
    <row r="24" spans="1:68">
      <c r="A24" s="171"/>
      <c r="B24" s="172"/>
      <c r="C24" s="172"/>
      <c r="D24" s="172"/>
      <c r="E24" s="172"/>
      <c r="F24" s="172"/>
      <c r="G24" s="172"/>
      <c r="H24" s="172"/>
      <c r="I24" s="172"/>
      <c r="J24" s="172"/>
      <c r="K24" s="173"/>
      <c r="L24" s="173"/>
      <c r="M24" s="173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</row>
    <row r="25" spans="1:68">
      <c r="A25" s="171"/>
      <c r="B25" s="172"/>
      <c r="C25" s="172"/>
      <c r="D25" s="172"/>
      <c r="E25" s="172"/>
      <c r="F25" s="172"/>
      <c r="G25" s="172"/>
      <c r="H25" s="172"/>
      <c r="I25" s="172"/>
      <c r="J25" s="172"/>
      <c r="K25" s="184"/>
      <c r="L25" s="173"/>
      <c r="M25" s="173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4"/>
    </row>
    <row r="26" spans="1:68">
      <c r="A26" s="171"/>
      <c r="B26" s="172"/>
      <c r="C26" s="172"/>
      <c r="D26" s="172"/>
      <c r="E26" s="172"/>
      <c r="F26" s="172"/>
      <c r="G26" s="172"/>
      <c r="H26" s="172"/>
      <c r="I26" s="172"/>
      <c r="J26" s="172"/>
      <c r="K26" s="173"/>
      <c r="L26" s="173"/>
      <c r="M26" s="173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4"/>
    </row>
    <row r="27" spans="1:68">
      <c r="A27" s="171"/>
      <c r="B27" s="172"/>
      <c r="C27" s="172"/>
      <c r="D27" s="172"/>
      <c r="E27" s="172"/>
      <c r="F27" s="172"/>
      <c r="G27" s="172"/>
      <c r="H27" s="172"/>
      <c r="I27" s="172"/>
      <c r="J27" s="172"/>
      <c r="K27" s="173"/>
      <c r="L27" s="173"/>
      <c r="M27" s="173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</row>
    <row r="28" spans="1:68">
      <c r="A28" s="171"/>
      <c r="B28" s="172"/>
      <c r="C28" s="172"/>
      <c r="D28" s="172"/>
      <c r="E28" s="172"/>
      <c r="F28" s="172"/>
      <c r="G28" s="172"/>
      <c r="H28" s="172"/>
      <c r="I28" s="172"/>
      <c r="J28" s="172"/>
      <c r="K28" s="173"/>
      <c r="L28" s="173"/>
      <c r="M28" s="173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</row>
    <row r="29" spans="1:68">
      <c r="A29" s="171"/>
      <c r="B29" s="172"/>
      <c r="C29" s="172"/>
      <c r="D29" s="172"/>
      <c r="E29" s="172"/>
      <c r="F29" s="172"/>
      <c r="G29" s="172"/>
      <c r="H29" s="172"/>
      <c r="I29" s="172"/>
      <c r="J29" s="172"/>
      <c r="K29" s="173"/>
      <c r="L29" s="173"/>
      <c r="M29" s="173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</row>
    <row r="30" spans="1:68">
      <c r="A30" s="171"/>
      <c r="B30" s="172"/>
      <c r="C30" s="172"/>
      <c r="D30" s="172"/>
      <c r="E30" s="172"/>
      <c r="F30" s="172"/>
      <c r="G30" s="172"/>
      <c r="H30" s="172"/>
      <c r="I30" s="172"/>
      <c r="J30" s="172"/>
      <c r="K30" s="173"/>
      <c r="L30" s="173"/>
      <c r="M30" s="173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/>
    </row>
    <row r="31" spans="1:68">
      <c r="A31" s="171"/>
      <c r="B31" s="172"/>
      <c r="C31" s="172"/>
      <c r="D31" s="172"/>
      <c r="E31" s="172"/>
      <c r="F31" s="172"/>
      <c r="G31" s="172"/>
      <c r="H31" s="172"/>
      <c r="I31" s="172"/>
      <c r="J31" s="172"/>
      <c r="K31" s="173"/>
      <c r="L31" s="173"/>
      <c r="M31" s="173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</row>
    <row r="32" spans="1:68">
      <c r="A32" s="171"/>
      <c r="B32" s="172"/>
      <c r="C32" s="172"/>
      <c r="D32" s="172"/>
      <c r="E32" s="172"/>
      <c r="F32" s="172"/>
      <c r="G32" s="172"/>
      <c r="H32" s="172"/>
      <c r="I32" s="172"/>
      <c r="J32" s="172"/>
      <c r="K32" s="173"/>
      <c r="L32" s="173"/>
      <c r="M32" s="173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</row>
    <row r="33" spans="1:68">
      <c r="A33" s="171"/>
      <c r="B33" s="172"/>
      <c r="C33" s="172"/>
      <c r="D33" s="172"/>
      <c r="E33" s="172"/>
      <c r="F33" s="172"/>
      <c r="G33" s="172"/>
      <c r="H33" s="172"/>
      <c r="I33" s="172"/>
      <c r="J33" s="172"/>
      <c r="K33" s="173"/>
      <c r="L33" s="173"/>
      <c r="M33" s="173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</row>
    <row r="34" spans="1:68">
      <c r="A34" s="171"/>
      <c r="B34" s="172"/>
      <c r="C34" s="172"/>
      <c r="D34" s="172"/>
      <c r="E34" s="172"/>
      <c r="F34" s="172"/>
      <c r="G34" s="172"/>
      <c r="H34" s="172"/>
      <c r="I34" s="172"/>
      <c r="J34" s="172"/>
      <c r="K34" s="173"/>
      <c r="L34" s="173"/>
      <c r="M34" s="173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</row>
    <row r="35" spans="1:68">
      <c r="A35" s="171"/>
      <c r="B35" s="172"/>
      <c r="C35" s="172"/>
      <c r="D35" s="172"/>
      <c r="E35" s="172"/>
      <c r="F35" s="172"/>
      <c r="G35" s="172"/>
      <c r="H35" s="172"/>
      <c r="I35" s="172"/>
      <c r="J35" s="172"/>
      <c r="K35" s="173"/>
      <c r="L35" s="173"/>
      <c r="M35" s="173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</row>
    <row r="36" spans="1:68">
      <c r="A36" s="171"/>
      <c r="B36" s="172"/>
      <c r="C36" s="172"/>
      <c r="D36" s="172"/>
      <c r="E36" s="172"/>
      <c r="F36" s="172"/>
      <c r="G36" s="172"/>
      <c r="H36" s="172"/>
      <c r="I36" s="172"/>
      <c r="J36" s="172"/>
      <c r="K36" s="173"/>
      <c r="L36" s="173"/>
      <c r="M36" s="173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</row>
    <row r="37" spans="1:68">
      <c r="A37" s="171"/>
      <c r="B37" s="172"/>
      <c r="C37" s="172"/>
      <c r="D37" s="172"/>
      <c r="E37" s="172"/>
      <c r="F37" s="172"/>
      <c r="G37" s="172"/>
      <c r="H37" s="172"/>
      <c r="I37" s="172"/>
      <c r="J37" s="172"/>
      <c r="K37" s="173"/>
      <c r="L37" s="173"/>
      <c r="M37" s="173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</row>
    <row r="38" spans="1:68">
      <c r="A38" s="171"/>
      <c r="B38" s="172"/>
      <c r="C38" s="172"/>
      <c r="D38" s="172"/>
      <c r="E38" s="172"/>
      <c r="F38" s="172"/>
      <c r="G38" s="172"/>
      <c r="H38" s="172"/>
      <c r="I38" s="172"/>
      <c r="J38" s="172"/>
      <c r="K38" s="173"/>
      <c r="L38" s="173"/>
      <c r="M38" s="173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</row>
    <row r="39" spans="1:68">
      <c r="A39" s="171"/>
      <c r="B39" s="172"/>
      <c r="C39" s="172"/>
      <c r="D39" s="172"/>
      <c r="E39" s="172"/>
      <c r="F39" s="172"/>
      <c r="G39" s="172"/>
      <c r="H39" s="172"/>
      <c r="I39" s="172"/>
      <c r="J39" s="172"/>
      <c r="K39" s="173"/>
      <c r="L39" s="173"/>
      <c r="M39" s="173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</row>
    <row r="40" spans="1:68">
      <c r="A40" s="171"/>
      <c r="B40" s="172"/>
      <c r="C40" s="172"/>
      <c r="D40" s="172"/>
      <c r="E40" s="172"/>
      <c r="F40" s="172"/>
      <c r="G40" s="172"/>
      <c r="H40" s="172"/>
      <c r="I40" s="172"/>
      <c r="J40" s="172"/>
      <c r="K40" s="173"/>
      <c r="L40" s="173"/>
      <c r="M40" s="173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</row>
    <row r="41" spans="1:68">
      <c r="A41" s="171"/>
      <c r="B41" s="172"/>
      <c r="C41" s="172"/>
      <c r="D41" s="172"/>
      <c r="E41" s="172"/>
      <c r="F41" s="172"/>
      <c r="G41" s="172"/>
      <c r="H41" s="172"/>
      <c r="I41" s="172"/>
      <c r="J41" s="172"/>
      <c r="K41" s="173"/>
      <c r="L41" s="173"/>
      <c r="M41" s="173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</row>
    <row r="42" spans="1:68">
      <c r="A42" s="171"/>
      <c r="B42" s="172"/>
      <c r="C42" s="172"/>
      <c r="D42" s="172"/>
      <c r="E42" s="172"/>
      <c r="F42" s="172"/>
      <c r="G42" s="172"/>
      <c r="H42" s="172"/>
      <c r="I42" s="172"/>
      <c r="J42" s="172"/>
      <c r="K42" s="173"/>
      <c r="L42" s="173"/>
      <c r="M42" s="173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</row>
    <row r="43" spans="1:68">
      <c r="A43" s="171"/>
      <c r="B43" s="172"/>
      <c r="C43" s="172"/>
      <c r="D43" s="172"/>
      <c r="E43" s="172"/>
      <c r="F43" s="172"/>
      <c r="G43" s="172"/>
      <c r="H43" s="172"/>
      <c r="I43" s="172"/>
      <c r="J43" s="172"/>
      <c r="K43" s="173"/>
      <c r="L43" s="173"/>
      <c r="M43" s="173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</row>
    <row r="44" spans="1:68">
      <c r="A44" s="171"/>
      <c r="B44" s="172"/>
      <c r="C44" s="172"/>
      <c r="D44" s="172"/>
      <c r="E44" s="172"/>
      <c r="F44" s="172"/>
      <c r="G44" s="172"/>
      <c r="H44" s="172"/>
      <c r="I44" s="172"/>
      <c r="J44" s="172"/>
      <c r="K44" s="173"/>
      <c r="L44" s="173"/>
      <c r="M44" s="173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</row>
    <row r="45" spans="1:68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3"/>
      <c r="L45" s="173"/>
      <c r="M45" s="173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</row>
    <row r="46" spans="1:68">
      <c r="A46" s="175"/>
      <c r="B46" s="176"/>
      <c r="C46" s="176"/>
      <c r="D46" s="176"/>
      <c r="E46" s="176"/>
      <c r="F46" s="176"/>
      <c r="G46" s="176"/>
      <c r="H46" s="176"/>
      <c r="I46" s="176"/>
      <c r="J46" s="177"/>
      <c r="K46" s="178"/>
      <c r="L46" s="179"/>
      <c r="M46" s="180"/>
      <c r="N46" s="181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3"/>
      <c r="BG46" s="181"/>
      <c r="BH46" s="182"/>
      <c r="BI46" s="182"/>
      <c r="BJ46" s="182"/>
      <c r="BK46" s="183"/>
      <c r="BL46" s="181"/>
      <c r="BM46" s="182"/>
      <c r="BN46" s="182"/>
      <c r="BO46" s="182"/>
      <c r="BP46" s="183"/>
    </row>
    <row r="47" spans="1:68">
      <c r="A47" s="175"/>
      <c r="B47" s="176"/>
      <c r="C47" s="176"/>
      <c r="D47" s="176"/>
      <c r="E47" s="176"/>
      <c r="F47" s="176"/>
      <c r="G47" s="176"/>
      <c r="H47" s="176"/>
      <c r="I47" s="176"/>
      <c r="J47" s="177"/>
      <c r="K47" s="178"/>
      <c r="L47" s="179"/>
      <c r="M47" s="180"/>
      <c r="N47" s="181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3"/>
      <c r="BG47" s="181"/>
      <c r="BH47" s="182"/>
      <c r="BI47" s="182"/>
      <c r="BJ47" s="182"/>
      <c r="BK47" s="183"/>
      <c r="BL47" s="181"/>
      <c r="BM47" s="182"/>
      <c r="BN47" s="182"/>
      <c r="BO47" s="182"/>
      <c r="BP47" s="183"/>
    </row>
    <row r="48" spans="1:68">
      <c r="A48" s="171"/>
      <c r="B48" s="172"/>
      <c r="C48" s="172"/>
      <c r="D48" s="172"/>
      <c r="E48" s="172"/>
      <c r="F48" s="172"/>
      <c r="G48" s="172"/>
      <c r="H48" s="172"/>
      <c r="I48" s="172"/>
      <c r="J48" s="172"/>
      <c r="K48" s="173"/>
      <c r="L48" s="173"/>
      <c r="M48" s="173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</row>
    <row r="49" spans="1:68">
      <c r="A49" s="171"/>
      <c r="B49" s="172"/>
      <c r="C49" s="172"/>
      <c r="D49" s="172"/>
      <c r="E49" s="172"/>
      <c r="F49" s="172"/>
      <c r="G49" s="172"/>
      <c r="H49" s="172"/>
      <c r="I49" s="172"/>
      <c r="J49" s="172"/>
      <c r="K49" s="173"/>
      <c r="L49" s="173"/>
      <c r="M49" s="173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</row>
    <row r="50" spans="1:68">
      <c r="A50" s="171"/>
      <c r="B50" s="172"/>
      <c r="C50" s="172"/>
      <c r="D50" s="172"/>
      <c r="E50" s="172"/>
      <c r="F50" s="172"/>
      <c r="G50" s="172"/>
      <c r="H50" s="172"/>
      <c r="I50" s="172"/>
      <c r="J50" s="172"/>
      <c r="K50" s="173"/>
      <c r="L50" s="173"/>
      <c r="M50" s="173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174"/>
      <c r="BN50" s="174"/>
      <c r="BO50" s="174"/>
      <c r="BP50" s="174"/>
    </row>
    <row r="51" spans="1:68">
      <c r="A51" s="171"/>
      <c r="B51" s="172"/>
      <c r="C51" s="172"/>
      <c r="D51" s="172"/>
      <c r="E51" s="172"/>
      <c r="F51" s="172"/>
      <c r="G51" s="172"/>
      <c r="H51" s="172"/>
      <c r="I51" s="172"/>
      <c r="J51" s="172"/>
      <c r="K51" s="173"/>
      <c r="L51" s="173"/>
      <c r="M51" s="173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</row>
    <row r="52" spans="1:68">
      <c r="A52" s="171"/>
      <c r="B52" s="172"/>
      <c r="C52" s="172"/>
      <c r="D52" s="172"/>
      <c r="E52" s="172"/>
      <c r="F52" s="172"/>
      <c r="G52" s="172"/>
      <c r="H52" s="172"/>
      <c r="I52" s="172"/>
      <c r="J52" s="172"/>
      <c r="K52" s="173"/>
      <c r="L52" s="173"/>
      <c r="M52" s="173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</row>
    <row r="53" spans="1:68">
      <c r="A53" s="171"/>
      <c r="B53" s="172"/>
      <c r="C53" s="172"/>
      <c r="D53" s="172"/>
      <c r="E53" s="172"/>
      <c r="F53" s="172"/>
      <c r="G53" s="172"/>
      <c r="H53" s="172"/>
      <c r="I53" s="172"/>
      <c r="J53" s="172"/>
      <c r="K53" s="173"/>
      <c r="L53" s="173"/>
      <c r="M53" s="173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</row>
    <row r="54" spans="1:68">
      <c r="A54" s="171"/>
      <c r="B54" s="172"/>
      <c r="C54" s="172"/>
      <c r="D54" s="172"/>
      <c r="E54" s="172"/>
      <c r="F54" s="172"/>
      <c r="G54" s="172"/>
      <c r="H54" s="172"/>
      <c r="I54" s="172"/>
      <c r="J54" s="172"/>
      <c r="K54" s="173"/>
      <c r="L54" s="173"/>
      <c r="M54" s="173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</row>
    <row r="55" spans="1:68">
      <c r="A55" s="167"/>
      <c r="B55" s="168"/>
      <c r="C55" s="168"/>
      <c r="D55" s="168"/>
      <c r="E55" s="168"/>
      <c r="F55" s="168"/>
      <c r="G55" s="168"/>
      <c r="H55" s="168"/>
      <c r="I55" s="168"/>
      <c r="J55" s="168"/>
      <c r="K55" s="169"/>
      <c r="L55" s="169"/>
      <c r="M55" s="169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0"/>
      <c r="BH55" s="170"/>
      <c r="BI55" s="170"/>
      <c r="BJ55" s="170"/>
      <c r="BK55" s="170"/>
      <c r="BL55" s="170"/>
      <c r="BM55" s="170"/>
      <c r="BN55" s="170"/>
      <c r="BO55" s="170"/>
      <c r="BP55" s="170"/>
    </row>
  </sheetData>
  <mergeCells count="264">
    <mergeCell ref="A1:T1"/>
    <mergeCell ref="U1:AN1"/>
    <mergeCell ref="AU1:AV1"/>
    <mergeCell ref="AW1:BF1"/>
    <mergeCell ref="BG1:BP1"/>
    <mergeCell ref="A2:T2"/>
    <mergeCell ref="U2:AN2"/>
    <mergeCell ref="AU2:AV2"/>
    <mergeCell ref="AW2:BF2"/>
    <mergeCell ref="BG2:BP2"/>
    <mergeCell ref="A4:J5"/>
    <mergeCell ref="K4:T4"/>
    <mergeCell ref="U4:AJ4"/>
    <mergeCell ref="AK4:AZ4"/>
    <mergeCell ref="BA4:BP4"/>
    <mergeCell ref="K5:T5"/>
    <mergeCell ref="U5:AJ5"/>
    <mergeCell ref="AK5:AZ5"/>
    <mergeCell ref="BA5:BP5"/>
    <mergeCell ref="A7:J7"/>
    <mergeCell ref="K7:M7"/>
    <mergeCell ref="N7:BF7"/>
    <mergeCell ref="BG7:BK7"/>
    <mergeCell ref="BL7:BP7"/>
    <mergeCell ref="A8:J8"/>
    <mergeCell ref="K8:M8"/>
    <mergeCell ref="N8:BF8"/>
    <mergeCell ref="BG8:BK8"/>
    <mergeCell ref="BL8:BP8"/>
    <mergeCell ref="A9:J9"/>
    <mergeCell ref="K9:M9"/>
    <mergeCell ref="N9:BF9"/>
    <mergeCell ref="BG9:BK9"/>
    <mergeCell ref="BL9:BP9"/>
    <mergeCell ref="A10:J10"/>
    <mergeCell ref="K10:M10"/>
    <mergeCell ref="N10:BF10"/>
    <mergeCell ref="BG10:BK10"/>
    <mergeCell ref="BL10:BP10"/>
    <mergeCell ref="A11:J11"/>
    <mergeCell ref="K11:M11"/>
    <mergeCell ref="N11:BF11"/>
    <mergeCell ref="BG11:BK11"/>
    <mergeCell ref="BL11:BP11"/>
    <mergeCell ref="A12:J12"/>
    <mergeCell ref="K12:M12"/>
    <mergeCell ref="N12:BF12"/>
    <mergeCell ref="BG12:BK12"/>
    <mergeCell ref="BL12:BP12"/>
    <mergeCell ref="A13:J13"/>
    <mergeCell ref="K13:M13"/>
    <mergeCell ref="N13:BF13"/>
    <mergeCell ref="BG13:BK13"/>
    <mergeCell ref="BL13:BP13"/>
    <mergeCell ref="A14:J14"/>
    <mergeCell ref="K14:M14"/>
    <mergeCell ref="N14:BF14"/>
    <mergeCell ref="BG14:BK14"/>
    <mergeCell ref="BL14:BP14"/>
    <mergeCell ref="A15:J15"/>
    <mergeCell ref="K15:M15"/>
    <mergeCell ref="N15:BF15"/>
    <mergeCell ref="BG15:BK15"/>
    <mergeCell ref="BL15:BP15"/>
    <mergeCell ref="A16:J16"/>
    <mergeCell ref="K16:M16"/>
    <mergeCell ref="N16:BF16"/>
    <mergeCell ref="BG16:BK16"/>
    <mergeCell ref="BL16:BP16"/>
    <mergeCell ref="A17:J17"/>
    <mergeCell ref="K17:M17"/>
    <mergeCell ref="N17:BF17"/>
    <mergeCell ref="BG17:BK17"/>
    <mergeCell ref="BL17:BP17"/>
    <mergeCell ref="A18:J18"/>
    <mergeCell ref="K18:M18"/>
    <mergeCell ref="N18:BF18"/>
    <mergeCell ref="BG18:BK18"/>
    <mergeCell ref="BL18:BP18"/>
    <mergeCell ref="A19:J19"/>
    <mergeCell ref="K19:M19"/>
    <mergeCell ref="N19:BF19"/>
    <mergeCell ref="BG19:BK19"/>
    <mergeCell ref="BL19:BP19"/>
    <mergeCell ref="A20:J20"/>
    <mergeCell ref="K20:M20"/>
    <mergeCell ref="N20:BF20"/>
    <mergeCell ref="BG20:BK20"/>
    <mergeCell ref="BL20:BP20"/>
    <mergeCell ref="A21:J21"/>
    <mergeCell ref="K21:M21"/>
    <mergeCell ref="N21:BF21"/>
    <mergeCell ref="BG21:BK21"/>
    <mergeCell ref="BL21:BP21"/>
    <mergeCell ref="A22:J22"/>
    <mergeCell ref="K22:M22"/>
    <mergeCell ref="N22:BF22"/>
    <mergeCell ref="BG22:BK22"/>
    <mergeCell ref="BL22:BP22"/>
    <mergeCell ref="A23:J23"/>
    <mergeCell ref="K23:M23"/>
    <mergeCell ref="N23:BF23"/>
    <mergeCell ref="BG23:BK23"/>
    <mergeCell ref="BL23:BP23"/>
    <mergeCell ref="A24:J24"/>
    <mergeCell ref="K24:M24"/>
    <mergeCell ref="N24:BF24"/>
    <mergeCell ref="BG24:BK24"/>
    <mergeCell ref="BL24:BP24"/>
    <mergeCell ref="A25:J25"/>
    <mergeCell ref="K25:M25"/>
    <mergeCell ref="N25:BF25"/>
    <mergeCell ref="BG25:BK25"/>
    <mergeCell ref="BL25:BP25"/>
    <mergeCell ref="A26:J26"/>
    <mergeCell ref="K26:M26"/>
    <mergeCell ref="N26:BF26"/>
    <mergeCell ref="BG26:BK26"/>
    <mergeCell ref="BL26:BP26"/>
    <mergeCell ref="A27:J27"/>
    <mergeCell ref="K27:M27"/>
    <mergeCell ref="N27:BF27"/>
    <mergeCell ref="BG27:BK27"/>
    <mergeCell ref="BL27:BP27"/>
    <mergeCell ref="A28:J28"/>
    <mergeCell ref="K28:M28"/>
    <mergeCell ref="N28:BF28"/>
    <mergeCell ref="BG28:BK28"/>
    <mergeCell ref="BL28:BP28"/>
    <mergeCell ref="A29:J29"/>
    <mergeCell ref="K29:M29"/>
    <mergeCell ref="N29:BF29"/>
    <mergeCell ref="BG29:BK29"/>
    <mergeCell ref="BL29:BP29"/>
    <mergeCell ref="A30:J30"/>
    <mergeCell ref="K30:M30"/>
    <mergeCell ref="N30:BF30"/>
    <mergeCell ref="BG30:BK30"/>
    <mergeCell ref="BL30:BP30"/>
    <mergeCell ref="A31:J31"/>
    <mergeCell ref="K31:M31"/>
    <mergeCell ref="N31:BF31"/>
    <mergeCell ref="BG31:BK31"/>
    <mergeCell ref="BL31:BP31"/>
    <mergeCell ref="A32:J32"/>
    <mergeCell ref="K32:M32"/>
    <mergeCell ref="N32:BF32"/>
    <mergeCell ref="BG32:BK32"/>
    <mergeCell ref="BL32:BP32"/>
    <mergeCell ref="A33:J33"/>
    <mergeCell ref="K33:M33"/>
    <mergeCell ref="N33:BF33"/>
    <mergeCell ref="BG33:BK33"/>
    <mergeCell ref="BL33:BP33"/>
    <mergeCell ref="A34:J34"/>
    <mergeCell ref="K34:M34"/>
    <mergeCell ref="N34:BF34"/>
    <mergeCell ref="BG34:BK34"/>
    <mergeCell ref="BL34:BP34"/>
    <mergeCell ref="A35:J35"/>
    <mergeCell ref="K35:M35"/>
    <mergeCell ref="N35:BF35"/>
    <mergeCell ref="BG35:BK35"/>
    <mergeCell ref="BL35:BP35"/>
    <mergeCell ref="A36:J36"/>
    <mergeCell ref="K36:M36"/>
    <mergeCell ref="N36:BF36"/>
    <mergeCell ref="BG36:BK36"/>
    <mergeCell ref="BL36:BP36"/>
    <mergeCell ref="A37:J37"/>
    <mergeCell ref="K37:M37"/>
    <mergeCell ref="N37:BF37"/>
    <mergeCell ref="BG37:BK37"/>
    <mergeCell ref="BL37:BP37"/>
    <mergeCell ref="A38:J38"/>
    <mergeCell ref="K38:M38"/>
    <mergeCell ref="N38:BF38"/>
    <mergeCell ref="BG38:BK38"/>
    <mergeCell ref="BL38:BP38"/>
    <mergeCell ref="A39:J39"/>
    <mergeCell ref="K39:M39"/>
    <mergeCell ref="N39:BF39"/>
    <mergeCell ref="BG39:BK39"/>
    <mergeCell ref="BL39:BP39"/>
    <mergeCell ref="A40:J40"/>
    <mergeCell ref="K40:M40"/>
    <mergeCell ref="N40:BF40"/>
    <mergeCell ref="BG40:BK40"/>
    <mergeCell ref="BL40:BP40"/>
    <mergeCell ref="A41:J41"/>
    <mergeCell ref="K41:M41"/>
    <mergeCell ref="N41:BF41"/>
    <mergeCell ref="BG41:BK41"/>
    <mergeCell ref="BL41:BP41"/>
    <mergeCell ref="A42:J42"/>
    <mergeCell ref="K42:M42"/>
    <mergeCell ref="N42:BF42"/>
    <mergeCell ref="BG42:BK42"/>
    <mergeCell ref="BL42:BP42"/>
    <mergeCell ref="A43:J43"/>
    <mergeCell ref="K43:M43"/>
    <mergeCell ref="N43:BF43"/>
    <mergeCell ref="BG43:BK43"/>
    <mergeCell ref="BL43:BP43"/>
    <mergeCell ref="A44:J44"/>
    <mergeCell ref="K44:M44"/>
    <mergeCell ref="N44:BF44"/>
    <mergeCell ref="BG44:BK44"/>
    <mergeCell ref="BL44:BP44"/>
    <mergeCell ref="A45:J45"/>
    <mergeCell ref="K45:M45"/>
    <mergeCell ref="N45:BF45"/>
    <mergeCell ref="BG45:BK45"/>
    <mergeCell ref="BL45:BP45"/>
    <mergeCell ref="A46:J46"/>
    <mergeCell ref="K46:M46"/>
    <mergeCell ref="N46:BF46"/>
    <mergeCell ref="BG46:BK46"/>
    <mergeCell ref="BL46:BP46"/>
    <mergeCell ref="A47:J47"/>
    <mergeCell ref="K47:M47"/>
    <mergeCell ref="N47:BF47"/>
    <mergeCell ref="BG47:BK47"/>
    <mergeCell ref="BL47:BP47"/>
    <mergeCell ref="A48:J48"/>
    <mergeCell ref="K48:M48"/>
    <mergeCell ref="N48:BF48"/>
    <mergeCell ref="BG48:BK48"/>
    <mergeCell ref="BL48:BP48"/>
    <mergeCell ref="A49:J49"/>
    <mergeCell ref="K49:M49"/>
    <mergeCell ref="N49:BF49"/>
    <mergeCell ref="BG49:BK49"/>
    <mergeCell ref="BL49:BP49"/>
    <mergeCell ref="A50:J50"/>
    <mergeCell ref="K50:M50"/>
    <mergeCell ref="N50:BF50"/>
    <mergeCell ref="BG50:BK50"/>
    <mergeCell ref="BL50:BP50"/>
    <mergeCell ref="A51:J51"/>
    <mergeCell ref="K51:M51"/>
    <mergeCell ref="N51:BF51"/>
    <mergeCell ref="BG51:BK51"/>
    <mergeCell ref="BL51:BP51"/>
    <mergeCell ref="A52:J52"/>
    <mergeCell ref="K52:M52"/>
    <mergeCell ref="N52:BF52"/>
    <mergeCell ref="BG52:BK52"/>
    <mergeCell ref="BL52:BP52"/>
    <mergeCell ref="A55:J55"/>
    <mergeCell ref="K55:M55"/>
    <mergeCell ref="N55:BF55"/>
    <mergeCell ref="BG55:BK55"/>
    <mergeCell ref="BL55:BP55"/>
    <mergeCell ref="A53:J53"/>
    <mergeCell ref="K53:M53"/>
    <mergeCell ref="N53:BF53"/>
    <mergeCell ref="BG53:BK53"/>
    <mergeCell ref="BL53:BP53"/>
    <mergeCell ref="A54:J54"/>
    <mergeCell ref="K54:M54"/>
    <mergeCell ref="N54:BF54"/>
    <mergeCell ref="BG54:BK54"/>
    <mergeCell ref="BL54:BP54"/>
  </mergeCells>
  <phoneticPr fontId="2" type="noConversion"/>
  <pageMargins left="0.39305555555555555" right="0.39305555555555555" top="0.59027777777777779" bottom="0.59027777777777779" header="0.19652777777777777" footer="0.19652777777777777"/>
  <pageSetup paperSize="9" scale="75" orientation="landscape" horizontalDpi="400" verticalDpi="400"/>
  <headerFooter alignWithMargins="0">
    <oddFooter>&amp;L&amp;A&amp;C( &amp;P / &amp;N 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9"/>
  <sheetViews>
    <sheetView workbookViewId="0">
      <selection activeCell="E14" sqref="E14"/>
    </sheetView>
  </sheetViews>
  <sheetFormatPr defaultRowHeight="14"/>
  <cols>
    <col min="1" max="1" width="6.453125" customWidth="1"/>
    <col min="2" max="2" width="11" bestFit="1" customWidth="1"/>
    <col min="3" max="3" width="23.90625" bestFit="1" customWidth="1"/>
    <col min="5" max="5" width="21.453125" bestFit="1" customWidth="1"/>
    <col min="7" max="7" width="12.7265625" bestFit="1" customWidth="1"/>
    <col min="8" max="8" width="24.7265625" bestFit="1" customWidth="1"/>
    <col min="10" max="10" width="11" bestFit="1" customWidth="1"/>
    <col min="11" max="12" width="13" bestFit="1" customWidth="1"/>
  </cols>
  <sheetData>
    <row r="1" spans="1:12" ht="19.5" customHeight="1">
      <c r="A1" s="3" t="s">
        <v>40</v>
      </c>
      <c r="G1" s="3" t="s">
        <v>42</v>
      </c>
    </row>
    <row r="2" spans="1:12" ht="14.5">
      <c r="A2" s="2" t="s">
        <v>43</v>
      </c>
      <c r="G2" t="s">
        <v>46</v>
      </c>
    </row>
    <row r="3" spans="1:12">
      <c r="A3" s="5" t="s">
        <v>41</v>
      </c>
      <c r="C3" s="3"/>
      <c r="D3" s="3"/>
      <c r="E3" s="3"/>
      <c r="F3" s="3"/>
      <c r="G3" t="s">
        <v>47</v>
      </c>
    </row>
    <row r="4" spans="1:12">
      <c r="A4" t="s">
        <v>50</v>
      </c>
      <c r="G4" s="4" t="s">
        <v>48</v>
      </c>
    </row>
    <row r="5" spans="1:12">
      <c r="A5" t="s">
        <v>44</v>
      </c>
      <c r="G5" s="2"/>
    </row>
    <row r="6" spans="1:12">
      <c r="A6" s="6" t="s">
        <v>45</v>
      </c>
      <c r="G6" s="2"/>
    </row>
    <row r="7" spans="1:12">
      <c r="A7" s="2"/>
    </row>
    <row r="8" spans="1:12" ht="19.5" customHeight="1">
      <c r="A8" s="3" t="s">
        <v>29</v>
      </c>
    </row>
    <row r="9" spans="1:12">
      <c r="A9" s="1" t="s">
        <v>18</v>
      </c>
      <c r="B9" s="1" t="s">
        <v>19</v>
      </c>
      <c r="C9" s="1" t="s">
        <v>17</v>
      </c>
      <c r="D9" s="1" t="s">
        <v>20</v>
      </c>
      <c r="E9" s="1" t="s">
        <v>21</v>
      </c>
      <c r="F9" s="1" t="s">
        <v>22</v>
      </c>
      <c r="G9" s="1" t="s">
        <v>23</v>
      </c>
      <c r="H9" s="1" t="s">
        <v>24</v>
      </c>
      <c r="I9" s="1" t="s">
        <v>25</v>
      </c>
      <c r="J9" s="1" t="s">
        <v>26</v>
      </c>
      <c r="K9" s="1" t="s">
        <v>27</v>
      </c>
      <c r="L9" s="1" t="s">
        <v>28</v>
      </c>
    </row>
    <row r="10" spans="1:12">
      <c r="A10">
        <f>Sheet1!D2</f>
        <v>10</v>
      </c>
      <c r="B10">
        <f>Sheet1!C2</f>
        <v>20025275</v>
      </c>
      <c r="C10" t="str">
        <f>Sheet1!G2</f>
        <v>S0000329</v>
      </c>
      <c r="D10">
        <f>Sheet1!H2</f>
        <v>116582</v>
      </c>
      <c r="E10" t="str">
        <f>Sheet1!I2</f>
        <v>深圳市联得自动化机电设备有限公司备品备件</v>
      </c>
      <c r="F10">
        <f>Sheet1!R2</f>
        <v>0</v>
      </c>
      <c r="G10" t="str">
        <f>Sheet1!J2</f>
        <v>100-066-802</v>
      </c>
      <c r="H10" t="str">
        <f>Sheet1!L2</f>
        <v>SGMJV-01ADE6S伺服</v>
      </c>
      <c r="I10">
        <f>Sheet1!M2</f>
        <v>15</v>
      </c>
      <c r="J10">
        <f>Sheet1!N2</f>
        <v>13</v>
      </c>
      <c r="K10">
        <f>Sheet1!O2</f>
        <v>20160526</v>
      </c>
      <c r="L10">
        <f>Sheet1!P2</f>
        <v>20180131</v>
      </c>
    </row>
    <row r="11" spans="1:12">
      <c r="A11">
        <f>Sheet1!D3</f>
        <v>20</v>
      </c>
      <c r="B11">
        <f>Sheet1!C3</f>
        <v>20025275</v>
      </c>
      <c r="C11" t="str">
        <f>Sheet1!G3</f>
        <v>S0000329</v>
      </c>
      <c r="D11">
        <f>Sheet1!H3</f>
        <v>116582</v>
      </c>
      <c r="E11" t="str">
        <f>Sheet1!I3</f>
        <v>深圳市联得自动化机电设备有限公司备品备件</v>
      </c>
      <c r="F11">
        <f>Sheet1!R3</f>
        <v>0</v>
      </c>
      <c r="G11" t="str">
        <f>Sheet1!J3</f>
        <v>100-066-803</v>
      </c>
      <c r="H11" t="str">
        <f>Sheet1!L3</f>
        <v>SGMJV-02ADE6S伺服</v>
      </c>
      <c r="I11">
        <f>Sheet1!M3</f>
        <v>15</v>
      </c>
      <c r="J11">
        <f>Sheet1!N3</f>
        <v>15</v>
      </c>
      <c r="K11">
        <f>Sheet1!O3</f>
        <v>20160526</v>
      </c>
      <c r="L11">
        <f>Sheet1!P3</f>
        <v>20180131</v>
      </c>
    </row>
    <row r="12" spans="1:12">
      <c r="A12">
        <f>Sheet1!D4</f>
        <v>30</v>
      </c>
      <c r="B12">
        <f>Sheet1!C4</f>
        <v>20025275</v>
      </c>
      <c r="C12" t="str">
        <f>Sheet1!G4</f>
        <v>S0000329</v>
      </c>
      <c r="D12">
        <f>Sheet1!H4</f>
        <v>116582</v>
      </c>
      <c r="E12" t="str">
        <f>Sheet1!I4</f>
        <v>深圳市联得自动化机电设备有限公司备品备件</v>
      </c>
      <c r="F12">
        <f>Sheet1!R4</f>
        <v>0</v>
      </c>
      <c r="G12" t="str">
        <f>Sheet1!J4</f>
        <v>100-067-766</v>
      </c>
      <c r="H12" t="str">
        <f>Sheet1!L4</f>
        <v>SGMJV-02ADE6E伺服</v>
      </c>
      <c r="I12">
        <f>Sheet1!M4</f>
        <v>15</v>
      </c>
      <c r="J12">
        <f>Sheet1!N4</f>
        <v>14</v>
      </c>
      <c r="K12">
        <f>Sheet1!O4</f>
        <v>20160526</v>
      </c>
      <c r="L12">
        <f>Sheet1!P4</f>
        <v>20180131</v>
      </c>
    </row>
    <row r="13" spans="1:12">
      <c r="A13">
        <f>Sheet1!D5</f>
        <v>40</v>
      </c>
      <c r="B13">
        <f>Sheet1!C5</f>
        <v>20025275</v>
      </c>
      <c r="C13" t="str">
        <f>Sheet1!G5</f>
        <v>S0000329</v>
      </c>
      <c r="D13">
        <f>Sheet1!H5</f>
        <v>116582</v>
      </c>
      <c r="E13" t="str">
        <f>Sheet1!I5</f>
        <v>深圳市联得自动化机电设备有限公司备品备件</v>
      </c>
      <c r="F13">
        <f>Sheet1!R5</f>
        <v>0</v>
      </c>
      <c r="G13" t="str">
        <f>Sheet1!J5</f>
        <v>100-066-035</v>
      </c>
      <c r="H13" t="str">
        <f>Sheet1!L5</f>
        <v>SGDV-1R6A01B002000 伺服</v>
      </c>
      <c r="I13">
        <f>Sheet1!M5</f>
        <v>15</v>
      </c>
      <c r="J13">
        <f>Sheet1!N5</f>
        <v>14</v>
      </c>
      <c r="K13">
        <f>Sheet1!O5</f>
        <v>20160526</v>
      </c>
      <c r="L13">
        <f>Sheet1!P5</f>
        <v>20180131</v>
      </c>
    </row>
    <row r="14" spans="1:12">
      <c r="A14">
        <f>Sheet1!D6</f>
        <v>50</v>
      </c>
      <c r="B14">
        <f>Sheet1!C6</f>
        <v>20025275</v>
      </c>
      <c r="C14" t="str">
        <f>Sheet1!G6</f>
        <v>S0000329</v>
      </c>
      <c r="D14">
        <f>Sheet1!H6</f>
        <v>116582</v>
      </c>
      <c r="E14" t="str">
        <f>Sheet1!I6</f>
        <v>深圳市联得自动化机电设备有限公司备品备件</v>
      </c>
      <c r="F14">
        <f>Sheet1!R6</f>
        <v>0</v>
      </c>
      <c r="G14" t="str">
        <f>Sheet1!J6</f>
        <v>100-067-767</v>
      </c>
      <c r="H14" t="str">
        <f>Sheet1!L6</f>
        <v>SGMJV-04ADE6E伺服</v>
      </c>
      <c r="I14">
        <f>Sheet1!M6</f>
        <v>15</v>
      </c>
      <c r="J14">
        <f>Sheet1!N6</f>
        <v>15</v>
      </c>
      <c r="K14">
        <f>Sheet1!O6</f>
        <v>20160526</v>
      </c>
      <c r="L14">
        <f>Sheet1!P6</f>
        <v>20180131</v>
      </c>
    </row>
    <row r="15" spans="1:12">
      <c r="A15">
        <f>Sheet1!D7</f>
        <v>60</v>
      </c>
      <c r="B15">
        <f>Sheet1!C7</f>
        <v>20025275</v>
      </c>
      <c r="C15" t="str">
        <f>Sheet1!G7</f>
        <v>S0000329</v>
      </c>
      <c r="D15">
        <f>Sheet1!H7</f>
        <v>116582</v>
      </c>
      <c r="E15" t="str">
        <f>Sheet1!I7</f>
        <v>深圳市联得自动化机电设备有限公司备品备件</v>
      </c>
      <c r="F15">
        <f>Sheet1!R7</f>
        <v>0</v>
      </c>
      <c r="G15" t="str">
        <f>Sheet1!J7</f>
        <v>100-066-036</v>
      </c>
      <c r="H15" t="str">
        <f>Sheet1!L7</f>
        <v>SGDV-2R8A01B002000伺服</v>
      </c>
      <c r="I15">
        <f>Sheet1!M7</f>
        <v>24</v>
      </c>
      <c r="J15">
        <f>Sheet1!N7</f>
        <v>15</v>
      </c>
      <c r="K15">
        <f>Sheet1!O7</f>
        <v>20160526</v>
      </c>
      <c r="L15">
        <f>Sheet1!P7</f>
        <v>20180131</v>
      </c>
    </row>
    <row r="16" spans="1:12">
      <c r="A16">
        <f>Sheet1!D8</f>
        <v>70</v>
      </c>
      <c r="B16">
        <f>Sheet1!C8</f>
        <v>20025275</v>
      </c>
      <c r="C16" t="str">
        <f>Sheet1!G8</f>
        <v>S0000329</v>
      </c>
      <c r="D16">
        <f>Sheet1!H8</f>
        <v>116582</v>
      </c>
      <c r="E16" t="str">
        <f>Sheet1!I8</f>
        <v>深圳市联得自动化机电设备有限公司备品备件</v>
      </c>
      <c r="F16">
        <f>Sheet1!R8</f>
        <v>0</v>
      </c>
      <c r="G16" t="str">
        <f>Sheet1!J8</f>
        <v>100-067-768</v>
      </c>
      <c r="H16" t="str">
        <f>Sheet1!L8</f>
        <v>SGMJV-08ADE6E伺服</v>
      </c>
      <c r="I16">
        <f>Sheet1!M8</f>
        <v>15</v>
      </c>
      <c r="J16">
        <f>Sheet1!N8</f>
        <v>10</v>
      </c>
      <c r="K16">
        <f>Sheet1!O8</f>
        <v>20160526</v>
      </c>
      <c r="L16">
        <f>Sheet1!P8</f>
        <v>20180131</v>
      </c>
    </row>
    <row r="17" spans="1:12">
      <c r="A17">
        <f>Sheet1!D9</f>
        <v>80</v>
      </c>
      <c r="B17">
        <f>Sheet1!C9</f>
        <v>20025275</v>
      </c>
      <c r="C17" t="str">
        <f>Sheet1!G9</f>
        <v>S0000329</v>
      </c>
      <c r="D17">
        <f>Sheet1!H9</f>
        <v>116582</v>
      </c>
      <c r="E17" t="str">
        <f>Sheet1!I9</f>
        <v>深圳市联得自动化机电设备有限公司备品备件</v>
      </c>
      <c r="F17">
        <f>Sheet1!R9</f>
        <v>0</v>
      </c>
      <c r="G17" t="str">
        <f>Sheet1!J9</f>
        <v>100-066-805</v>
      </c>
      <c r="H17" t="str">
        <f>Sheet1!L9</f>
        <v>SGMJV-08ADE6S伺服</v>
      </c>
      <c r="I17">
        <f>Sheet1!M9</f>
        <v>15</v>
      </c>
      <c r="J17">
        <f>Sheet1!N9</f>
        <v>13</v>
      </c>
      <c r="K17">
        <f>Sheet1!O9</f>
        <v>20160526</v>
      </c>
      <c r="L17">
        <f>Sheet1!P9</f>
        <v>20180131</v>
      </c>
    </row>
    <row r="18" spans="1:12">
      <c r="A18">
        <f>Sheet1!D10</f>
        <v>90</v>
      </c>
      <c r="B18">
        <f>Sheet1!C10</f>
        <v>20025275</v>
      </c>
      <c r="C18" t="str">
        <f>Sheet1!G10</f>
        <v>S0000329</v>
      </c>
      <c r="D18">
        <f>Sheet1!H10</f>
        <v>116582</v>
      </c>
      <c r="E18" t="str">
        <f>Sheet1!I10</f>
        <v>深圳市联得自动化机电设备有限公司备品备件</v>
      </c>
      <c r="F18">
        <f>Sheet1!R10</f>
        <v>0</v>
      </c>
      <c r="G18" t="str">
        <f>Sheet1!J10</f>
        <v>100-066-037</v>
      </c>
      <c r="H18" t="str">
        <f>Sheet1!L10</f>
        <v>SGDV-5R5A01A002000伺服</v>
      </c>
      <c r="I18">
        <f>Sheet1!M10</f>
        <v>30</v>
      </c>
      <c r="J18">
        <f>Sheet1!N10</f>
        <v>15</v>
      </c>
      <c r="K18">
        <f>Sheet1!O10</f>
        <v>20160526</v>
      </c>
      <c r="L18">
        <f>Sheet1!P10</f>
        <v>20180131</v>
      </c>
    </row>
    <row r="19" spans="1:12">
      <c r="A19">
        <f>Sheet1!D11</f>
        <v>0</v>
      </c>
      <c r="B19">
        <f>Sheet1!C11</f>
        <v>0</v>
      </c>
      <c r="C19">
        <f>Sheet1!G11</f>
        <v>0</v>
      </c>
      <c r="D19">
        <f>Sheet1!H11</f>
        <v>0</v>
      </c>
      <c r="E19">
        <f>Sheet1!I11</f>
        <v>0</v>
      </c>
      <c r="F19">
        <f>Sheet1!R11</f>
        <v>0</v>
      </c>
      <c r="G19">
        <f>Sheet1!J11</f>
        <v>0</v>
      </c>
      <c r="H19">
        <f>Sheet1!L11</f>
        <v>0</v>
      </c>
      <c r="I19">
        <f>Sheet1!M11</f>
        <v>0</v>
      </c>
      <c r="J19">
        <f>Sheet1!N11</f>
        <v>0</v>
      </c>
      <c r="K19">
        <f>Sheet1!O11</f>
        <v>0</v>
      </c>
      <c r="L19">
        <f>Sheet1!P11</f>
        <v>0</v>
      </c>
    </row>
    <row r="20" spans="1:12">
      <c r="A20">
        <f>Sheet1!D12</f>
        <v>0</v>
      </c>
      <c r="B20">
        <f>Sheet1!C12</f>
        <v>0</v>
      </c>
      <c r="C20">
        <f>Sheet1!G12</f>
        <v>0</v>
      </c>
      <c r="D20">
        <f>Sheet1!H12</f>
        <v>0</v>
      </c>
      <c r="E20">
        <f>Sheet1!I12</f>
        <v>0</v>
      </c>
      <c r="F20">
        <f>Sheet1!R12</f>
        <v>0</v>
      </c>
      <c r="G20">
        <f>Sheet1!J12</f>
        <v>0</v>
      </c>
      <c r="H20">
        <f>Sheet1!L12</f>
        <v>0</v>
      </c>
      <c r="I20">
        <f>Sheet1!M12</f>
        <v>0</v>
      </c>
      <c r="J20">
        <f>Sheet1!N12</f>
        <v>0</v>
      </c>
      <c r="K20">
        <f>Sheet1!O12</f>
        <v>0</v>
      </c>
      <c r="L20">
        <f>Sheet1!P12</f>
        <v>0</v>
      </c>
    </row>
    <row r="21" spans="1:12">
      <c r="A21">
        <f>Sheet1!D13</f>
        <v>0</v>
      </c>
      <c r="B21">
        <f>Sheet1!C13</f>
        <v>0</v>
      </c>
      <c r="C21">
        <f>Sheet1!G13</f>
        <v>0</v>
      </c>
      <c r="D21">
        <f>Sheet1!H13</f>
        <v>0</v>
      </c>
      <c r="E21">
        <f>Sheet1!I13</f>
        <v>0</v>
      </c>
      <c r="F21">
        <f>Sheet1!R13</f>
        <v>0</v>
      </c>
      <c r="G21">
        <f>Sheet1!J13</f>
        <v>0</v>
      </c>
      <c r="H21">
        <f>Sheet1!L13</f>
        <v>0</v>
      </c>
      <c r="I21">
        <f>Sheet1!M13</f>
        <v>0</v>
      </c>
      <c r="J21">
        <f>Sheet1!N13</f>
        <v>0</v>
      </c>
      <c r="K21">
        <f>Sheet1!O13</f>
        <v>0</v>
      </c>
      <c r="L21">
        <f>Sheet1!P13</f>
        <v>0</v>
      </c>
    </row>
    <row r="22" spans="1:12">
      <c r="A22">
        <f>Sheet1!D14</f>
        <v>0</v>
      </c>
      <c r="B22">
        <f>Sheet1!C14</f>
        <v>0</v>
      </c>
      <c r="C22">
        <f>Sheet1!G14</f>
        <v>0</v>
      </c>
      <c r="D22">
        <f>Sheet1!H14</f>
        <v>0</v>
      </c>
      <c r="E22">
        <f>Sheet1!I14</f>
        <v>0</v>
      </c>
      <c r="F22">
        <f>Sheet1!R14</f>
        <v>0</v>
      </c>
      <c r="G22">
        <f>Sheet1!J14</f>
        <v>0</v>
      </c>
      <c r="H22">
        <f>Sheet1!L14</f>
        <v>0</v>
      </c>
      <c r="I22">
        <f>Sheet1!M14</f>
        <v>0</v>
      </c>
      <c r="J22">
        <f>Sheet1!N14</f>
        <v>0</v>
      </c>
      <c r="K22">
        <f>Sheet1!O14</f>
        <v>0</v>
      </c>
      <c r="L22">
        <f>Sheet1!P14</f>
        <v>0</v>
      </c>
    </row>
    <row r="23" spans="1:12">
      <c r="A23">
        <f>Sheet1!D15</f>
        <v>0</v>
      </c>
      <c r="B23">
        <f>Sheet1!C15</f>
        <v>0</v>
      </c>
      <c r="C23">
        <f>Sheet1!G15</f>
        <v>0</v>
      </c>
      <c r="D23">
        <f>Sheet1!H15</f>
        <v>0</v>
      </c>
      <c r="E23">
        <f>Sheet1!I15</f>
        <v>0</v>
      </c>
      <c r="F23">
        <f>Sheet1!R15</f>
        <v>0</v>
      </c>
      <c r="G23">
        <f>Sheet1!J15</f>
        <v>0</v>
      </c>
      <c r="H23">
        <f>Sheet1!L15</f>
        <v>0</v>
      </c>
      <c r="I23">
        <f>Sheet1!M15</f>
        <v>0</v>
      </c>
      <c r="J23">
        <f>Sheet1!N15</f>
        <v>0</v>
      </c>
      <c r="K23">
        <f>Sheet1!O15</f>
        <v>0</v>
      </c>
      <c r="L23">
        <f>Sheet1!P15</f>
        <v>0</v>
      </c>
    </row>
    <row r="24" spans="1:12">
      <c r="A24">
        <f>Sheet1!D16</f>
        <v>0</v>
      </c>
      <c r="B24">
        <f>Sheet1!C16</f>
        <v>0</v>
      </c>
      <c r="C24">
        <f>Sheet1!G16</f>
        <v>0</v>
      </c>
      <c r="D24">
        <f>Sheet1!H16</f>
        <v>0</v>
      </c>
      <c r="E24">
        <f>Sheet1!I16</f>
        <v>0</v>
      </c>
      <c r="F24">
        <f>Sheet1!R16</f>
        <v>0</v>
      </c>
      <c r="G24">
        <f>Sheet1!J16</f>
        <v>0</v>
      </c>
      <c r="H24">
        <f>Sheet1!L16</f>
        <v>0</v>
      </c>
      <c r="I24">
        <f>Sheet1!M16</f>
        <v>0</v>
      </c>
      <c r="J24">
        <f>Sheet1!N16</f>
        <v>0</v>
      </c>
      <c r="K24">
        <f>Sheet1!O16</f>
        <v>0</v>
      </c>
      <c r="L24">
        <f>Sheet1!P16</f>
        <v>0</v>
      </c>
    </row>
    <row r="25" spans="1:12">
      <c r="A25">
        <f>Sheet1!D17</f>
        <v>0</v>
      </c>
      <c r="B25">
        <f>Sheet1!C17</f>
        <v>0</v>
      </c>
      <c r="C25">
        <f>Sheet1!G17</f>
        <v>0</v>
      </c>
      <c r="D25">
        <f>Sheet1!H17</f>
        <v>0</v>
      </c>
      <c r="E25">
        <f>Sheet1!I17</f>
        <v>0</v>
      </c>
      <c r="F25">
        <f>Sheet1!R17</f>
        <v>0</v>
      </c>
      <c r="G25">
        <f>Sheet1!J17</f>
        <v>0</v>
      </c>
      <c r="H25">
        <f>Sheet1!L17</f>
        <v>0</v>
      </c>
      <c r="I25">
        <f>Sheet1!M17</f>
        <v>0</v>
      </c>
      <c r="J25">
        <f>Sheet1!N17</f>
        <v>0</v>
      </c>
      <c r="K25">
        <f>Sheet1!O17</f>
        <v>0</v>
      </c>
      <c r="L25">
        <f>Sheet1!P17</f>
        <v>0</v>
      </c>
    </row>
    <row r="26" spans="1:12">
      <c r="A26">
        <f>Sheet1!D18</f>
        <v>0</v>
      </c>
      <c r="B26">
        <f>Sheet1!C18</f>
        <v>0</v>
      </c>
      <c r="C26">
        <f>Sheet1!G18</f>
        <v>0</v>
      </c>
      <c r="D26">
        <f>Sheet1!H18</f>
        <v>0</v>
      </c>
      <c r="E26">
        <f>Sheet1!I18</f>
        <v>0</v>
      </c>
      <c r="F26">
        <f>Sheet1!R18</f>
        <v>0</v>
      </c>
      <c r="G26">
        <f>Sheet1!J18</f>
        <v>0</v>
      </c>
      <c r="H26">
        <f>Sheet1!L18</f>
        <v>0</v>
      </c>
      <c r="I26">
        <f>Sheet1!M18</f>
        <v>0</v>
      </c>
      <c r="J26">
        <f>Sheet1!N18</f>
        <v>0</v>
      </c>
      <c r="K26">
        <f>Sheet1!O18</f>
        <v>0</v>
      </c>
      <c r="L26">
        <f>Sheet1!P18</f>
        <v>0</v>
      </c>
    </row>
    <row r="27" spans="1:12">
      <c r="A27">
        <f>Sheet1!D19</f>
        <v>0</v>
      </c>
      <c r="B27">
        <f>Sheet1!C19</f>
        <v>0</v>
      </c>
      <c r="C27">
        <f>Sheet1!G19</f>
        <v>0</v>
      </c>
      <c r="D27">
        <f>Sheet1!H19</f>
        <v>0</v>
      </c>
      <c r="E27">
        <f>Sheet1!I19</f>
        <v>0</v>
      </c>
      <c r="F27">
        <f>Sheet1!R19</f>
        <v>0</v>
      </c>
      <c r="G27">
        <f>Sheet1!J19</f>
        <v>0</v>
      </c>
      <c r="H27">
        <f>Sheet1!L19</f>
        <v>0</v>
      </c>
      <c r="I27">
        <f>Sheet1!M19</f>
        <v>0</v>
      </c>
      <c r="J27">
        <f>Sheet1!N19</f>
        <v>0</v>
      </c>
      <c r="K27">
        <f>Sheet1!O19</f>
        <v>0</v>
      </c>
      <c r="L27">
        <f>Sheet1!P19</f>
        <v>0</v>
      </c>
    </row>
    <row r="28" spans="1:12">
      <c r="A28">
        <f>Sheet1!D20</f>
        <v>0</v>
      </c>
      <c r="B28">
        <f>Sheet1!C20</f>
        <v>0</v>
      </c>
      <c r="C28">
        <f>Sheet1!G20</f>
        <v>0</v>
      </c>
      <c r="D28">
        <f>Sheet1!H20</f>
        <v>0</v>
      </c>
      <c r="E28">
        <f>Sheet1!I20</f>
        <v>0</v>
      </c>
      <c r="F28">
        <f>Sheet1!R20</f>
        <v>0</v>
      </c>
      <c r="G28">
        <f>Sheet1!J20</f>
        <v>0</v>
      </c>
      <c r="H28">
        <f>Sheet1!L20</f>
        <v>0</v>
      </c>
      <c r="I28">
        <f>Sheet1!M20</f>
        <v>0</v>
      </c>
      <c r="J28">
        <f>Sheet1!N20</f>
        <v>0</v>
      </c>
      <c r="K28">
        <f>Sheet1!O20</f>
        <v>0</v>
      </c>
      <c r="L28">
        <f>Sheet1!P20</f>
        <v>0</v>
      </c>
    </row>
    <row r="29" spans="1:12">
      <c r="A29">
        <f>Sheet1!D21</f>
        <v>0</v>
      </c>
      <c r="B29">
        <f>Sheet1!C21</f>
        <v>0</v>
      </c>
      <c r="C29">
        <f>Sheet1!G21</f>
        <v>0</v>
      </c>
      <c r="D29">
        <f>Sheet1!H21</f>
        <v>0</v>
      </c>
      <c r="E29">
        <f>Sheet1!I21</f>
        <v>0</v>
      </c>
      <c r="F29">
        <f>Sheet1!R21</f>
        <v>0</v>
      </c>
      <c r="G29">
        <f>Sheet1!J21</f>
        <v>0</v>
      </c>
      <c r="H29">
        <f>Sheet1!L21</f>
        <v>0</v>
      </c>
      <c r="I29">
        <f>Sheet1!M21</f>
        <v>0</v>
      </c>
      <c r="J29">
        <f>Sheet1!N21</f>
        <v>0</v>
      </c>
      <c r="K29">
        <f>Sheet1!O21</f>
        <v>0</v>
      </c>
      <c r="L29">
        <f>Sheet1!P21</f>
        <v>0</v>
      </c>
    </row>
    <row r="30" spans="1:12">
      <c r="A30">
        <f>Sheet1!D22</f>
        <v>0</v>
      </c>
      <c r="B30">
        <f>Sheet1!C22</f>
        <v>0</v>
      </c>
      <c r="C30">
        <f>Sheet1!G22</f>
        <v>0</v>
      </c>
      <c r="D30">
        <f>Sheet1!H22</f>
        <v>0</v>
      </c>
      <c r="E30">
        <f>Sheet1!I22</f>
        <v>0</v>
      </c>
      <c r="F30">
        <f>Sheet1!R22</f>
        <v>0</v>
      </c>
      <c r="G30">
        <f>Sheet1!J22</f>
        <v>0</v>
      </c>
      <c r="H30">
        <f>Sheet1!L22</f>
        <v>0</v>
      </c>
      <c r="I30">
        <f>Sheet1!M22</f>
        <v>0</v>
      </c>
      <c r="J30">
        <f>Sheet1!N22</f>
        <v>0</v>
      </c>
      <c r="K30">
        <f>Sheet1!O22</f>
        <v>0</v>
      </c>
      <c r="L30">
        <f>Sheet1!P22</f>
        <v>0</v>
      </c>
    </row>
    <row r="31" spans="1:12">
      <c r="A31">
        <f>Sheet1!D23</f>
        <v>0</v>
      </c>
      <c r="B31">
        <f>Sheet1!C23</f>
        <v>0</v>
      </c>
      <c r="C31">
        <f>Sheet1!G23</f>
        <v>0</v>
      </c>
      <c r="D31">
        <f>Sheet1!H23</f>
        <v>0</v>
      </c>
      <c r="E31">
        <f>Sheet1!I23</f>
        <v>0</v>
      </c>
      <c r="F31">
        <f>Sheet1!R23</f>
        <v>0</v>
      </c>
      <c r="G31">
        <f>Sheet1!J23</f>
        <v>0</v>
      </c>
      <c r="H31">
        <f>Sheet1!L23</f>
        <v>0</v>
      </c>
      <c r="I31">
        <f>Sheet1!M23</f>
        <v>0</v>
      </c>
      <c r="J31">
        <f>Sheet1!N23</f>
        <v>0</v>
      </c>
      <c r="K31">
        <f>Sheet1!O23</f>
        <v>0</v>
      </c>
      <c r="L31">
        <f>Sheet1!P23</f>
        <v>0</v>
      </c>
    </row>
    <row r="32" spans="1:12">
      <c r="A32">
        <f>Sheet1!D24</f>
        <v>0</v>
      </c>
      <c r="B32">
        <f>Sheet1!C24</f>
        <v>0</v>
      </c>
      <c r="C32">
        <f>Sheet1!G24</f>
        <v>0</v>
      </c>
      <c r="D32">
        <f>Sheet1!H24</f>
        <v>0</v>
      </c>
      <c r="E32">
        <f>Sheet1!I24</f>
        <v>0</v>
      </c>
      <c r="F32">
        <f>Sheet1!R24</f>
        <v>0</v>
      </c>
      <c r="G32">
        <f>Sheet1!J24</f>
        <v>0</v>
      </c>
      <c r="H32">
        <f>Sheet1!L24</f>
        <v>0</v>
      </c>
      <c r="I32">
        <f>Sheet1!M24</f>
        <v>0</v>
      </c>
      <c r="J32">
        <f>Sheet1!N24</f>
        <v>0</v>
      </c>
      <c r="K32">
        <f>Sheet1!O24</f>
        <v>0</v>
      </c>
      <c r="L32">
        <f>Sheet1!P24</f>
        <v>0</v>
      </c>
    </row>
    <row r="33" spans="1:12">
      <c r="A33">
        <f>Sheet1!D25</f>
        <v>0</v>
      </c>
      <c r="B33">
        <f>Sheet1!C25</f>
        <v>0</v>
      </c>
      <c r="C33">
        <f>Sheet1!G25</f>
        <v>0</v>
      </c>
      <c r="D33">
        <f>Sheet1!H25</f>
        <v>0</v>
      </c>
      <c r="E33">
        <f>Sheet1!I25</f>
        <v>0</v>
      </c>
      <c r="F33">
        <f>Sheet1!R25</f>
        <v>0</v>
      </c>
      <c r="G33">
        <f>Sheet1!J25</f>
        <v>0</v>
      </c>
      <c r="H33">
        <f>Sheet1!L25</f>
        <v>0</v>
      </c>
      <c r="I33">
        <f>Sheet1!M25</f>
        <v>0</v>
      </c>
      <c r="J33">
        <f>Sheet1!N25</f>
        <v>0</v>
      </c>
      <c r="K33">
        <f>Sheet1!O25</f>
        <v>0</v>
      </c>
      <c r="L33">
        <f>Sheet1!P25</f>
        <v>0</v>
      </c>
    </row>
    <row r="34" spans="1:12">
      <c r="A34">
        <f>Sheet1!D26</f>
        <v>0</v>
      </c>
      <c r="B34">
        <f>Sheet1!C26</f>
        <v>0</v>
      </c>
      <c r="C34">
        <f>Sheet1!G26</f>
        <v>0</v>
      </c>
      <c r="D34">
        <f>Sheet1!H26</f>
        <v>0</v>
      </c>
      <c r="E34">
        <f>Sheet1!I26</f>
        <v>0</v>
      </c>
      <c r="F34">
        <f>Sheet1!R26</f>
        <v>0</v>
      </c>
      <c r="G34">
        <f>Sheet1!J26</f>
        <v>0</v>
      </c>
      <c r="H34">
        <f>Sheet1!L26</f>
        <v>0</v>
      </c>
      <c r="I34">
        <f>Sheet1!M26</f>
        <v>0</v>
      </c>
      <c r="J34">
        <f>Sheet1!N26</f>
        <v>0</v>
      </c>
      <c r="K34">
        <f>Sheet1!O26</f>
        <v>0</v>
      </c>
      <c r="L34">
        <f>Sheet1!P26</f>
        <v>0</v>
      </c>
    </row>
    <row r="35" spans="1:12">
      <c r="A35">
        <f>Sheet1!D27</f>
        <v>0</v>
      </c>
      <c r="B35">
        <f>Sheet1!C27</f>
        <v>0</v>
      </c>
      <c r="C35">
        <f>Sheet1!G27</f>
        <v>0</v>
      </c>
      <c r="D35">
        <f>Sheet1!H27</f>
        <v>0</v>
      </c>
      <c r="E35">
        <f>Sheet1!I27</f>
        <v>0</v>
      </c>
      <c r="F35">
        <f>Sheet1!R27</f>
        <v>0</v>
      </c>
      <c r="G35">
        <f>Sheet1!J27</f>
        <v>0</v>
      </c>
      <c r="H35">
        <f>Sheet1!L27</f>
        <v>0</v>
      </c>
      <c r="I35">
        <f>Sheet1!M27</f>
        <v>0</v>
      </c>
      <c r="J35">
        <f>Sheet1!N27</f>
        <v>0</v>
      </c>
      <c r="K35">
        <f>Sheet1!O27</f>
        <v>0</v>
      </c>
      <c r="L35">
        <f>Sheet1!P27</f>
        <v>0</v>
      </c>
    </row>
    <row r="36" spans="1:12">
      <c r="A36">
        <f>Sheet1!D28</f>
        <v>0</v>
      </c>
      <c r="B36">
        <f>Sheet1!C28</f>
        <v>0</v>
      </c>
      <c r="C36">
        <f>Sheet1!G28</f>
        <v>0</v>
      </c>
      <c r="D36">
        <f>Sheet1!H28</f>
        <v>0</v>
      </c>
      <c r="E36">
        <f>Sheet1!I28</f>
        <v>0</v>
      </c>
      <c r="F36">
        <f>Sheet1!R28</f>
        <v>0</v>
      </c>
      <c r="G36">
        <f>Sheet1!J28</f>
        <v>0</v>
      </c>
      <c r="H36">
        <f>Sheet1!L28</f>
        <v>0</v>
      </c>
      <c r="I36">
        <f>Sheet1!M28</f>
        <v>0</v>
      </c>
      <c r="J36">
        <f>Sheet1!N28</f>
        <v>0</v>
      </c>
      <c r="K36">
        <f>Sheet1!O28</f>
        <v>0</v>
      </c>
      <c r="L36">
        <f>Sheet1!P28</f>
        <v>0</v>
      </c>
    </row>
    <row r="37" spans="1:12">
      <c r="A37">
        <f>Sheet1!D29</f>
        <v>0</v>
      </c>
      <c r="B37">
        <f>Sheet1!C29</f>
        <v>0</v>
      </c>
      <c r="C37">
        <f>Sheet1!G29</f>
        <v>0</v>
      </c>
      <c r="D37">
        <f>Sheet1!H29</f>
        <v>0</v>
      </c>
      <c r="E37">
        <f>Sheet1!I29</f>
        <v>0</v>
      </c>
      <c r="F37">
        <f>Sheet1!R29</f>
        <v>0</v>
      </c>
      <c r="G37">
        <f>Sheet1!J29</f>
        <v>0</v>
      </c>
      <c r="H37">
        <f>Sheet1!L29</f>
        <v>0</v>
      </c>
      <c r="I37">
        <f>Sheet1!M29</f>
        <v>0</v>
      </c>
      <c r="J37">
        <f>Sheet1!N29</f>
        <v>0</v>
      </c>
      <c r="K37">
        <f>Sheet1!O29</f>
        <v>0</v>
      </c>
      <c r="L37">
        <f>Sheet1!P29</f>
        <v>0</v>
      </c>
    </row>
    <row r="38" spans="1:12">
      <c r="A38">
        <f>Sheet1!D30</f>
        <v>0</v>
      </c>
      <c r="B38">
        <f>Sheet1!C30</f>
        <v>0</v>
      </c>
      <c r="C38">
        <f>Sheet1!G30</f>
        <v>0</v>
      </c>
      <c r="D38">
        <f>Sheet1!H30</f>
        <v>0</v>
      </c>
      <c r="E38">
        <f>Sheet1!I30</f>
        <v>0</v>
      </c>
      <c r="F38">
        <f>Sheet1!R30</f>
        <v>0</v>
      </c>
      <c r="G38">
        <f>Sheet1!J30</f>
        <v>0</v>
      </c>
      <c r="H38">
        <f>Sheet1!L30</f>
        <v>0</v>
      </c>
      <c r="I38">
        <f>Sheet1!M30</f>
        <v>0</v>
      </c>
      <c r="J38">
        <f>Sheet1!N30</f>
        <v>0</v>
      </c>
      <c r="K38">
        <f>Sheet1!O30</f>
        <v>0</v>
      </c>
      <c r="L38">
        <f>Sheet1!P30</f>
        <v>0</v>
      </c>
    </row>
    <row r="39" spans="1:12">
      <c r="A39">
        <f>Sheet1!D31</f>
        <v>0</v>
      </c>
      <c r="B39">
        <f>Sheet1!C31</f>
        <v>0</v>
      </c>
      <c r="C39">
        <f>Sheet1!G31</f>
        <v>0</v>
      </c>
      <c r="D39">
        <f>Sheet1!H31</f>
        <v>0</v>
      </c>
      <c r="E39">
        <f>Sheet1!I31</f>
        <v>0</v>
      </c>
      <c r="F39">
        <f>Sheet1!R31</f>
        <v>0</v>
      </c>
      <c r="G39">
        <f>Sheet1!J31</f>
        <v>0</v>
      </c>
      <c r="H39">
        <f>Sheet1!L31</f>
        <v>0</v>
      </c>
      <c r="I39">
        <f>Sheet1!M31</f>
        <v>0</v>
      </c>
      <c r="J39">
        <f>Sheet1!N31</f>
        <v>0</v>
      </c>
      <c r="K39">
        <f>Sheet1!O31</f>
        <v>0</v>
      </c>
      <c r="L39">
        <f>Sheet1!P31</f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44"/>
  <sheetViews>
    <sheetView view="pageBreakPreview" zoomScale="80" zoomScaleNormal="80" zoomScaleSheetLayoutView="80" workbookViewId="0">
      <pane ySplit="4" topLeftCell="A62" activePane="bottomLeft" state="frozen"/>
      <selection pane="bottomLeft" activeCell="AX85" sqref="AX85"/>
    </sheetView>
  </sheetViews>
  <sheetFormatPr defaultColWidth="9" defaultRowHeight="16.5"/>
  <cols>
    <col min="1" max="7" width="2.6328125" style="68" customWidth="1"/>
    <col min="8" max="8" width="2.7265625" style="68" customWidth="1"/>
    <col min="9" max="66" width="2.6328125" style="68" customWidth="1"/>
    <col min="67" max="67" width="2" style="68" customWidth="1"/>
    <col min="68" max="73" width="2.6328125" style="68" customWidth="1"/>
    <col min="74" max="16384" width="9" style="68"/>
  </cols>
  <sheetData>
    <row r="1" spans="1:72" ht="18" customHeight="1">
      <c r="A1" s="219" t="s">
        <v>258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67"/>
      <c r="BO1" s="67"/>
      <c r="BP1" s="67"/>
      <c r="BQ1" s="67"/>
      <c r="BR1" s="67"/>
      <c r="BS1" s="67"/>
      <c r="BT1" s="67"/>
    </row>
    <row r="2" spans="1:72" ht="18" customHeight="1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7">
        <f ca="1">NOW()</f>
        <v>43427.53169398148</v>
      </c>
      <c r="BO2" s="217"/>
      <c r="BP2" s="217"/>
      <c r="BQ2" s="217"/>
      <c r="BR2" s="217"/>
      <c r="BS2" s="217"/>
      <c r="BT2" s="74" t="s">
        <v>130</v>
      </c>
    </row>
    <row r="3" spans="1:72" s="69" customFormat="1" ht="22.5" customHeight="1"/>
    <row r="4" spans="1:72" ht="22.5" customHeight="1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  <c r="BP4" s="158"/>
    </row>
    <row r="5" spans="1:72">
      <c r="BK5" s="71"/>
    </row>
    <row r="6" spans="1:72">
      <c r="B6" s="68" t="s">
        <v>259</v>
      </c>
      <c r="AU6" s="72"/>
      <c r="BO6" s="71"/>
    </row>
    <row r="8" spans="1:72">
      <c r="AS8" s="72"/>
      <c r="AV8" s="72"/>
    </row>
    <row r="9" spans="1:72">
      <c r="AS9" s="72"/>
      <c r="AV9" s="72"/>
    </row>
    <row r="10" spans="1:72">
      <c r="AS10" s="72"/>
      <c r="AV10" s="72"/>
    </row>
    <row r="11" spans="1:72">
      <c r="AS11" s="72"/>
      <c r="AV11" s="72"/>
    </row>
    <row r="12" spans="1:72">
      <c r="AS12" s="72"/>
      <c r="AV12" s="72"/>
    </row>
    <row r="13" spans="1:72">
      <c r="AS13" s="72"/>
      <c r="AV13" s="72"/>
    </row>
    <row r="14" spans="1:72">
      <c r="AS14" s="72"/>
      <c r="AV14" s="72"/>
    </row>
    <row r="15" spans="1:72">
      <c r="AS15" s="72"/>
      <c r="AV15" s="72"/>
    </row>
    <row r="16" spans="1:72">
      <c r="M16" s="69"/>
      <c r="N16" s="69"/>
      <c r="T16" s="218"/>
      <c r="U16" s="218"/>
      <c r="AS16" s="72"/>
      <c r="AV16" s="72"/>
    </row>
    <row r="17" spans="4:44">
      <c r="M17" s="69"/>
      <c r="N17" s="69"/>
      <c r="R17" s="218"/>
      <c r="S17" s="218"/>
      <c r="T17" s="218"/>
      <c r="U17" s="218"/>
    </row>
    <row r="20" spans="4:44">
      <c r="F20" s="72"/>
      <c r="AC20" s="71"/>
    </row>
    <row r="21" spans="4:44">
      <c r="F21" s="72"/>
    </row>
    <row r="23" spans="4:44">
      <c r="D23" s="72"/>
      <c r="P23" s="218"/>
      <c r="Q23" s="218"/>
    </row>
    <row r="24" spans="4:44">
      <c r="P24" s="218"/>
      <c r="Q24" s="218"/>
    </row>
    <row r="25" spans="4:44">
      <c r="AR25" s="71"/>
    </row>
    <row r="36" spans="13:49" ht="16.5" customHeight="1">
      <c r="Y36" s="72"/>
      <c r="AB36" s="69"/>
      <c r="AJ36" s="298"/>
      <c r="AK36" s="298"/>
      <c r="AU36" s="72"/>
    </row>
    <row r="37" spans="13:49">
      <c r="M37" s="68" t="s">
        <v>127</v>
      </c>
      <c r="AA37" s="69"/>
      <c r="AB37" s="69"/>
      <c r="AJ37" s="298"/>
      <c r="AK37" s="298"/>
      <c r="AW37" s="71"/>
    </row>
    <row r="38" spans="13:49">
      <c r="AA38" s="69"/>
    </row>
    <row r="39" spans="13:49">
      <c r="AD39" s="218"/>
      <c r="AE39" s="218"/>
    </row>
    <row r="40" spans="13:49">
      <c r="AE40" s="218"/>
      <c r="AF40" s="218"/>
      <c r="AM40" s="71"/>
      <c r="AN40" s="71"/>
    </row>
    <row r="49" spans="27:39">
      <c r="AA49" s="69"/>
      <c r="AJ49" s="218"/>
      <c r="AK49" s="218"/>
    </row>
    <row r="50" spans="27:39">
      <c r="AJ50" s="218"/>
      <c r="AK50" s="218"/>
    </row>
    <row r="51" spans="27:39">
      <c r="AD51" s="218"/>
      <c r="AE51" s="218"/>
    </row>
    <row r="52" spans="27:39">
      <c r="AD52" s="218"/>
      <c r="AE52" s="218"/>
    </row>
    <row r="53" spans="27:39">
      <c r="AD53" s="69"/>
      <c r="AE53" s="69"/>
      <c r="AF53" s="69"/>
      <c r="AL53" s="69"/>
      <c r="AM53" s="69"/>
    </row>
    <row r="54" spans="27:39">
      <c r="AE54" s="69"/>
      <c r="AF54" s="69"/>
      <c r="AL54" s="69"/>
    </row>
    <row r="55" spans="27:39">
      <c r="AC55" s="69"/>
      <c r="AD55" s="69"/>
      <c r="AJ55" s="69"/>
      <c r="AK55" s="69"/>
    </row>
    <row r="56" spans="27:39">
      <c r="AC56" s="69"/>
      <c r="AD56" s="218"/>
      <c r="AE56" s="218"/>
      <c r="AH56" s="69"/>
      <c r="AJ56" s="69"/>
    </row>
    <row r="63" spans="27:39">
      <c r="AF63" s="218"/>
      <c r="AG63" s="218"/>
      <c r="AJ63" s="218"/>
      <c r="AK63" s="218"/>
    </row>
    <row r="64" spans="27:39">
      <c r="AF64" s="218"/>
      <c r="AG64" s="218"/>
      <c r="AJ64" s="218"/>
      <c r="AK64" s="218"/>
    </row>
    <row r="65" spans="2:60">
      <c r="AF65" s="158"/>
      <c r="AG65" s="158"/>
      <c r="AJ65" s="158"/>
      <c r="AK65" s="158"/>
    </row>
    <row r="66" spans="2:60">
      <c r="AF66" s="158"/>
      <c r="AG66" s="158"/>
      <c r="AJ66" s="158"/>
      <c r="AK66" s="158"/>
    </row>
    <row r="67" spans="2:60">
      <c r="AF67" s="158"/>
      <c r="AG67" s="158"/>
      <c r="AJ67" s="158"/>
      <c r="AK67" s="158"/>
    </row>
    <row r="68" spans="2:60">
      <c r="AF68" s="158"/>
      <c r="AG68" s="158"/>
      <c r="AJ68" s="158"/>
      <c r="AK68" s="158"/>
    </row>
    <row r="69" spans="2:60">
      <c r="AF69" s="158"/>
      <c r="AG69" s="158"/>
      <c r="AJ69" s="158"/>
      <c r="AK69" s="158"/>
    </row>
    <row r="70" spans="2:60">
      <c r="AF70" s="158"/>
      <c r="AG70" s="158"/>
      <c r="AJ70" s="158"/>
      <c r="AK70" s="158"/>
    </row>
    <row r="73" spans="2:60">
      <c r="N73" s="68" t="s">
        <v>260</v>
      </c>
    </row>
    <row r="76" spans="2:60">
      <c r="E76" s="68" t="s">
        <v>261</v>
      </c>
    </row>
    <row r="77" spans="2:60">
      <c r="B77" s="68" t="s">
        <v>262</v>
      </c>
    </row>
    <row r="80" spans="2:60">
      <c r="BH80" s="73"/>
    </row>
    <row r="81" spans="2:53">
      <c r="R81" s="218"/>
      <c r="S81" s="218"/>
    </row>
    <row r="82" spans="2:53">
      <c r="R82" s="218"/>
      <c r="S82" s="218"/>
    </row>
    <row r="83" spans="2:53">
      <c r="J83" s="71"/>
    </row>
    <row r="84" spans="2:53">
      <c r="B84" s="68" t="s">
        <v>263</v>
      </c>
      <c r="AD84" s="73"/>
    </row>
    <row r="85" spans="2:53">
      <c r="C85" s="68" t="s">
        <v>264</v>
      </c>
      <c r="D85" s="68" t="s">
        <v>267</v>
      </c>
    </row>
    <row r="86" spans="2:53">
      <c r="D86" s="71" t="s">
        <v>265</v>
      </c>
      <c r="BA86" s="71"/>
    </row>
    <row r="89" spans="2:53">
      <c r="X89" s="71"/>
    </row>
    <row r="91" spans="2:53">
      <c r="D91" s="71" t="s">
        <v>266</v>
      </c>
    </row>
    <row r="115" spans="4:4">
      <c r="D115" s="71" t="s">
        <v>268</v>
      </c>
    </row>
    <row r="141" spans="2:3">
      <c r="B141" s="68" t="s">
        <v>270</v>
      </c>
    </row>
    <row r="142" spans="2:3">
      <c r="C142" s="68" t="s">
        <v>271</v>
      </c>
    </row>
    <row r="143" spans="2:3">
      <c r="C143" s="68" t="s">
        <v>272</v>
      </c>
    </row>
    <row r="144" spans="2:3">
      <c r="C144" s="68" t="s">
        <v>273</v>
      </c>
    </row>
  </sheetData>
  <mergeCells count="14">
    <mergeCell ref="AJ36:AK37"/>
    <mergeCell ref="A1:BM2"/>
    <mergeCell ref="BN2:BS2"/>
    <mergeCell ref="T16:U17"/>
    <mergeCell ref="R17:S17"/>
    <mergeCell ref="P23:Q24"/>
    <mergeCell ref="R81:S82"/>
    <mergeCell ref="AD39:AE39"/>
    <mergeCell ref="AE40:AF40"/>
    <mergeCell ref="AJ49:AK50"/>
    <mergeCell ref="AD51:AE52"/>
    <mergeCell ref="AD56:AE56"/>
    <mergeCell ref="AF63:AG64"/>
    <mergeCell ref="AJ63:AK64"/>
  </mergeCells>
  <phoneticPr fontId="2" type="noConversion"/>
  <printOptions horizontalCentered="1"/>
  <pageMargins left="0" right="0" top="0.78740157480314965" bottom="0.78740157480314965" header="0" footer="0"/>
  <pageSetup paperSize="8" scale="78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89"/>
  <sheetViews>
    <sheetView view="pageBreakPreview" zoomScale="80" zoomScaleNormal="80" zoomScaleSheetLayoutView="80" workbookViewId="0">
      <pane ySplit="4" topLeftCell="A5" activePane="bottomLeft" state="frozen"/>
      <selection pane="bottomLeft" activeCell="AH21" sqref="AH21"/>
    </sheetView>
  </sheetViews>
  <sheetFormatPr defaultColWidth="9" defaultRowHeight="16.5"/>
  <cols>
    <col min="1" max="7" width="2.6328125" style="68" customWidth="1"/>
    <col min="8" max="8" width="2.7265625" style="68" customWidth="1"/>
    <col min="9" max="66" width="2.6328125" style="68" customWidth="1"/>
    <col min="67" max="67" width="2" style="68" customWidth="1"/>
    <col min="68" max="73" width="2.6328125" style="68" customWidth="1"/>
    <col min="74" max="16384" width="9" style="68"/>
  </cols>
  <sheetData>
    <row r="1" spans="1:72" ht="18" customHeight="1">
      <c r="A1" s="219" t="s">
        <v>128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67"/>
      <c r="BO1" s="67"/>
      <c r="BP1" s="67"/>
      <c r="BQ1" s="67"/>
      <c r="BR1" s="67"/>
      <c r="BS1" s="67"/>
      <c r="BT1" s="67"/>
    </row>
    <row r="2" spans="1:72" ht="18" customHeight="1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7">
        <f ca="1">NOW()</f>
        <v>43427.53169398148</v>
      </c>
      <c r="BO2" s="217"/>
      <c r="BP2" s="217"/>
      <c r="BQ2" s="217"/>
      <c r="BR2" s="217"/>
      <c r="BS2" s="217"/>
      <c r="BT2" s="74" t="s">
        <v>130</v>
      </c>
    </row>
    <row r="3" spans="1:72" s="69" customFormat="1" ht="22.5" customHeight="1"/>
    <row r="4" spans="1:72" ht="22.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</row>
    <row r="5" spans="1:72">
      <c r="BK5" s="71"/>
    </row>
    <row r="6" spans="1:72">
      <c r="AU6" s="72"/>
      <c r="BO6" s="71"/>
    </row>
    <row r="8" spans="1:72">
      <c r="AS8" s="72"/>
      <c r="AV8" s="72"/>
    </row>
    <row r="9" spans="1:72">
      <c r="AS9" s="72"/>
      <c r="AV9" s="72"/>
    </row>
    <row r="10" spans="1:72">
      <c r="AS10" s="72"/>
      <c r="AV10" s="72"/>
    </row>
    <row r="11" spans="1:72">
      <c r="AS11" s="72"/>
      <c r="AV11" s="72"/>
    </row>
    <row r="12" spans="1:72">
      <c r="AS12" s="72"/>
      <c r="AV12" s="72"/>
    </row>
    <row r="13" spans="1:72">
      <c r="AS13" s="72"/>
      <c r="AV13" s="72"/>
    </row>
    <row r="14" spans="1:72">
      <c r="AS14" s="72"/>
      <c r="AV14" s="72"/>
    </row>
    <row r="15" spans="1:72">
      <c r="AS15" s="72"/>
      <c r="AV15" s="72"/>
    </row>
    <row r="16" spans="1:72">
      <c r="M16" s="69"/>
      <c r="N16" s="69"/>
      <c r="T16" s="218"/>
      <c r="U16" s="218"/>
      <c r="AS16" s="72"/>
      <c r="AV16" s="72"/>
    </row>
    <row r="17" spans="4:44">
      <c r="M17" s="69"/>
      <c r="N17" s="69"/>
      <c r="R17" s="218"/>
      <c r="S17" s="218"/>
      <c r="T17" s="218"/>
      <c r="U17" s="218"/>
    </row>
    <row r="20" spans="4:44">
      <c r="F20" s="72"/>
      <c r="AC20" s="71"/>
    </row>
    <row r="21" spans="4:44">
      <c r="F21" s="72"/>
    </row>
    <row r="23" spans="4:44">
      <c r="D23" s="72"/>
      <c r="P23" s="218"/>
      <c r="Q23" s="218"/>
    </row>
    <row r="24" spans="4:44">
      <c r="P24" s="218"/>
      <c r="Q24" s="218"/>
    </row>
    <row r="25" spans="4:44">
      <c r="AR25" s="71"/>
    </row>
    <row r="36" spans="13:49" ht="16.5" customHeight="1">
      <c r="Y36" s="72"/>
      <c r="AB36" s="69"/>
      <c r="AJ36" s="298"/>
      <c r="AK36" s="298"/>
      <c r="AU36" s="72"/>
    </row>
    <row r="37" spans="13:49">
      <c r="M37" s="68" t="s">
        <v>127</v>
      </c>
      <c r="AA37" s="69"/>
      <c r="AB37" s="69"/>
      <c r="AJ37" s="298"/>
      <c r="AK37" s="298"/>
      <c r="AW37" s="71"/>
    </row>
    <row r="38" spans="13:49">
      <c r="AA38" s="69"/>
    </row>
    <row r="39" spans="13:49">
      <c r="AD39" s="218"/>
      <c r="AE39" s="218"/>
    </row>
    <row r="40" spans="13:49">
      <c r="AE40" s="218"/>
      <c r="AF40" s="218"/>
      <c r="AM40" s="71"/>
      <c r="AN40" s="71"/>
    </row>
    <row r="49" spans="27:39">
      <c r="AA49" s="69"/>
      <c r="AJ49" s="218"/>
      <c r="AK49" s="218"/>
    </row>
    <row r="50" spans="27:39">
      <c r="AJ50" s="218"/>
      <c r="AK50" s="218"/>
    </row>
    <row r="51" spans="27:39">
      <c r="AD51" s="218"/>
      <c r="AE51" s="218"/>
    </row>
    <row r="52" spans="27:39">
      <c r="AD52" s="218"/>
      <c r="AE52" s="218"/>
    </row>
    <row r="53" spans="27:39">
      <c r="AD53" s="69"/>
      <c r="AE53" s="69"/>
      <c r="AF53" s="69"/>
      <c r="AL53" s="69"/>
      <c r="AM53" s="69"/>
    </row>
    <row r="54" spans="27:39">
      <c r="AE54" s="69"/>
      <c r="AF54" s="69"/>
      <c r="AL54" s="69"/>
    </row>
    <row r="55" spans="27:39">
      <c r="AC55" s="69"/>
      <c r="AD55" s="69"/>
      <c r="AJ55" s="69"/>
      <c r="AK55" s="69"/>
    </row>
    <row r="56" spans="27:39">
      <c r="AC56" s="69"/>
      <c r="AD56" s="218"/>
      <c r="AE56" s="218"/>
      <c r="AH56" s="69"/>
      <c r="AJ56" s="69"/>
    </row>
    <row r="63" spans="27:39">
      <c r="AF63" s="218"/>
      <c r="AG63" s="218"/>
      <c r="AJ63" s="218"/>
      <c r="AK63" s="218"/>
    </row>
    <row r="64" spans="27:39">
      <c r="AF64" s="218"/>
      <c r="AG64" s="218"/>
      <c r="AJ64" s="218"/>
      <c r="AK64" s="218"/>
    </row>
    <row r="65" spans="32:60">
      <c r="AF65" s="70"/>
      <c r="AG65" s="70"/>
      <c r="AJ65" s="70"/>
      <c r="AK65" s="70"/>
    </row>
    <row r="66" spans="32:60">
      <c r="AF66" s="70"/>
      <c r="AG66" s="70"/>
      <c r="AJ66" s="70"/>
      <c r="AK66" s="70"/>
    </row>
    <row r="67" spans="32:60">
      <c r="AF67" s="70"/>
      <c r="AG67" s="70"/>
      <c r="AJ67" s="70"/>
      <c r="AK67" s="70"/>
    </row>
    <row r="68" spans="32:60">
      <c r="AF68" s="70"/>
      <c r="AG68" s="70"/>
      <c r="AJ68" s="70"/>
      <c r="AK68" s="70"/>
    </row>
    <row r="69" spans="32:60">
      <c r="AF69" s="70"/>
      <c r="AG69" s="70"/>
      <c r="AJ69" s="70"/>
      <c r="AK69" s="70"/>
    </row>
    <row r="70" spans="32:60">
      <c r="AF70" s="70"/>
      <c r="AG70" s="70"/>
      <c r="AJ70" s="70"/>
      <c r="AK70" s="70"/>
    </row>
    <row r="80" spans="32:60">
      <c r="BH80" s="73"/>
    </row>
    <row r="81" spans="10:53">
      <c r="R81" s="218"/>
      <c r="S81" s="218"/>
    </row>
    <row r="82" spans="10:53">
      <c r="R82" s="218"/>
      <c r="S82" s="218"/>
    </row>
    <row r="83" spans="10:53">
      <c r="J83" s="71"/>
    </row>
    <row r="84" spans="10:53">
      <c r="AD84" s="73"/>
    </row>
    <row r="86" spans="10:53">
      <c r="BA86" s="71"/>
    </row>
    <row r="89" spans="10:53">
      <c r="X89" s="71"/>
    </row>
  </sheetData>
  <mergeCells count="14">
    <mergeCell ref="R81:S82"/>
    <mergeCell ref="BN2:BS2"/>
    <mergeCell ref="AE40:AF40"/>
    <mergeCell ref="AJ49:AK50"/>
    <mergeCell ref="AD51:AE52"/>
    <mergeCell ref="AD56:AE56"/>
    <mergeCell ref="AF63:AG64"/>
    <mergeCell ref="AJ63:AK64"/>
    <mergeCell ref="A1:BM2"/>
    <mergeCell ref="T16:U17"/>
    <mergeCell ref="R17:S17"/>
    <mergeCell ref="P23:Q24"/>
    <mergeCell ref="AJ36:AK37"/>
    <mergeCell ref="AD39:AE39"/>
  </mergeCells>
  <phoneticPr fontId="2" type="noConversion"/>
  <printOptions horizontalCentered="1"/>
  <pageMargins left="0" right="0" top="0.78740157480314965" bottom="0.78740157480314965" header="0" footer="0"/>
  <pageSetup paperSize="8" scale="78" fitToHeight="0" orientation="portrait" r:id="rId1"/>
  <rowBreaks count="1" manualBreakCount="1">
    <brk id="80" max="71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workbookViewId="0">
      <selection activeCell="F7" sqref="F7"/>
    </sheetView>
  </sheetViews>
  <sheetFormatPr defaultRowHeight="14"/>
  <cols>
    <col min="6" max="6" width="15.36328125" customWidth="1"/>
    <col min="7" max="7" width="11.90625" customWidth="1"/>
    <col min="11" max="11" width="28.08984375" customWidth="1"/>
  </cols>
  <sheetData>
    <row r="1" spans="1:22">
      <c r="A1" t="s">
        <v>65</v>
      </c>
      <c r="B1" t="s">
        <v>52</v>
      </c>
      <c r="C1" t="s">
        <v>19</v>
      </c>
      <c r="D1" t="s">
        <v>18</v>
      </c>
      <c r="E1" t="s">
        <v>53</v>
      </c>
      <c r="F1" t="s">
        <v>54</v>
      </c>
      <c r="G1" t="s">
        <v>17</v>
      </c>
      <c r="H1" t="s">
        <v>20</v>
      </c>
      <c r="I1" t="s">
        <v>21</v>
      </c>
      <c r="J1" t="s">
        <v>23</v>
      </c>
      <c r="K1" t="s">
        <v>55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56</v>
      </c>
      <c r="R1" t="s">
        <v>22</v>
      </c>
      <c r="S1" t="s">
        <v>57</v>
      </c>
      <c r="T1" t="s">
        <v>58</v>
      </c>
      <c r="U1" t="s">
        <v>59</v>
      </c>
      <c r="V1" t="s">
        <v>60</v>
      </c>
    </row>
    <row r="2" spans="1:22">
      <c r="A2">
        <v>32</v>
      </c>
      <c r="B2" t="s">
        <v>61</v>
      </c>
      <c r="C2">
        <v>20025275</v>
      </c>
      <c r="D2">
        <v>10</v>
      </c>
      <c r="E2">
        <v>3292</v>
      </c>
      <c r="F2" t="s">
        <v>62</v>
      </c>
      <c r="G2" t="s">
        <v>72</v>
      </c>
      <c r="H2">
        <v>116582</v>
      </c>
      <c r="I2" t="s">
        <v>73</v>
      </c>
      <c r="J2" t="s">
        <v>66</v>
      </c>
      <c r="K2" t="s">
        <v>67</v>
      </c>
      <c r="L2" t="s">
        <v>68</v>
      </c>
      <c r="M2">
        <v>15</v>
      </c>
      <c r="N2">
        <v>13</v>
      </c>
      <c r="O2">
        <v>20160526</v>
      </c>
      <c r="P2">
        <v>20180131</v>
      </c>
      <c r="S2">
        <v>5293</v>
      </c>
      <c r="T2" t="s">
        <v>63</v>
      </c>
      <c r="U2" t="s">
        <v>64</v>
      </c>
      <c r="V2">
        <v>20160531</v>
      </c>
    </row>
    <row r="3" spans="1:22">
      <c r="A3">
        <v>32</v>
      </c>
      <c r="B3" t="s">
        <v>61</v>
      </c>
      <c r="C3">
        <v>20025275</v>
      </c>
      <c r="D3">
        <v>20</v>
      </c>
      <c r="E3">
        <v>3292</v>
      </c>
      <c r="F3" t="s">
        <v>62</v>
      </c>
      <c r="G3" t="s">
        <v>72</v>
      </c>
      <c r="H3">
        <v>116582</v>
      </c>
      <c r="I3" t="s">
        <v>73</v>
      </c>
      <c r="J3" t="s">
        <v>69</v>
      </c>
      <c r="K3" t="s">
        <v>70</v>
      </c>
      <c r="L3" t="s">
        <v>71</v>
      </c>
      <c r="M3">
        <v>15</v>
      </c>
      <c r="N3">
        <v>15</v>
      </c>
      <c r="O3">
        <v>20160526</v>
      </c>
      <c r="P3">
        <v>20180131</v>
      </c>
      <c r="S3">
        <v>5293</v>
      </c>
      <c r="T3" t="s">
        <v>63</v>
      </c>
      <c r="U3" t="s">
        <v>64</v>
      </c>
      <c r="V3">
        <v>20160531</v>
      </c>
    </row>
    <row r="4" spans="1:22">
      <c r="A4">
        <v>32</v>
      </c>
      <c r="B4" t="s">
        <v>61</v>
      </c>
      <c r="C4">
        <v>20025275</v>
      </c>
      <c r="D4">
        <v>30</v>
      </c>
      <c r="E4">
        <v>3292</v>
      </c>
      <c r="F4" t="s">
        <v>62</v>
      </c>
      <c r="G4" t="s">
        <v>72</v>
      </c>
      <c r="H4">
        <v>116582</v>
      </c>
      <c r="I4" t="s">
        <v>73</v>
      </c>
      <c r="J4" t="s">
        <v>74</v>
      </c>
      <c r="K4" t="s">
        <v>75</v>
      </c>
      <c r="L4" t="s">
        <v>76</v>
      </c>
      <c r="M4">
        <v>15</v>
      </c>
      <c r="N4">
        <v>14</v>
      </c>
      <c r="O4">
        <v>20160526</v>
      </c>
      <c r="P4">
        <v>20180131</v>
      </c>
      <c r="S4">
        <v>5293</v>
      </c>
      <c r="T4" t="s">
        <v>63</v>
      </c>
      <c r="U4" t="s">
        <v>64</v>
      </c>
      <c r="V4">
        <v>20160531</v>
      </c>
    </row>
    <row r="5" spans="1:22">
      <c r="A5">
        <v>32</v>
      </c>
      <c r="B5" t="s">
        <v>61</v>
      </c>
      <c r="C5">
        <v>20025275</v>
      </c>
      <c r="D5">
        <v>40</v>
      </c>
      <c r="E5">
        <v>3292</v>
      </c>
      <c r="F5" t="s">
        <v>62</v>
      </c>
      <c r="G5" t="s">
        <v>72</v>
      </c>
      <c r="H5">
        <v>116582</v>
      </c>
      <c r="I5" t="s">
        <v>73</v>
      </c>
      <c r="J5" t="s">
        <v>77</v>
      </c>
      <c r="K5" t="s">
        <v>78</v>
      </c>
      <c r="L5" t="s">
        <v>79</v>
      </c>
      <c r="M5">
        <v>15</v>
      </c>
      <c r="N5">
        <v>14</v>
      </c>
      <c r="O5">
        <v>20160526</v>
      </c>
      <c r="P5">
        <v>20180131</v>
      </c>
      <c r="S5">
        <v>5293</v>
      </c>
      <c r="T5" t="s">
        <v>63</v>
      </c>
      <c r="U5" t="s">
        <v>64</v>
      </c>
      <c r="V5">
        <v>20160531</v>
      </c>
    </row>
    <row r="6" spans="1:22">
      <c r="A6">
        <v>32</v>
      </c>
      <c r="B6" t="s">
        <v>61</v>
      </c>
      <c r="C6">
        <v>20025275</v>
      </c>
      <c r="D6">
        <v>50</v>
      </c>
      <c r="E6">
        <v>3292</v>
      </c>
      <c r="F6" t="s">
        <v>62</v>
      </c>
      <c r="G6" t="s">
        <v>72</v>
      </c>
      <c r="H6">
        <v>116582</v>
      </c>
      <c r="I6" t="s">
        <v>73</v>
      </c>
      <c r="J6" t="s">
        <v>80</v>
      </c>
      <c r="K6" t="s">
        <v>81</v>
      </c>
      <c r="L6" t="s">
        <v>82</v>
      </c>
      <c r="M6">
        <v>15</v>
      </c>
      <c r="N6">
        <v>15</v>
      </c>
      <c r="O6">
        <v>20160526</v>
      </c>
      <c r="P6">
        <v>20180131</v>
      </c>
      <c r="S6">
        <v>5293</v>
      </c>
      <c r="T6" t="s">
        <v>63</v>
      </c>
      <c r="U6" t="s">
        <v>64</v>
      </c>
      <c r="V6">
        <v>20160531</v>
      </c>
    </row>
    <row r="7" spans="1:22">
      <c r="A7">
        <v>32</v>
      </c>
      <c r="B7" t="s">
        <v>61</v>
      </c>
      <c r="C7">
        <v>20025275</v>
      </c>
      <c r="D7">
        <v>60</v>
      </c>
      <c r="E7">
        <v>3292</v>
      </c>
      <c r="F7" t="s">
        <v>62</v>
      </c>
      <c r="G7" t="s">
        <v>72</v>
      </c>
      <c r="H7">
        <v>116582</v>
      </c>
      <c r="I7" t="s">
        <v>73</v>
      </c>
      <c r="J7" t="s">
        <v>83</v>
      </c>
      <c r="K7" t="s">
        <v>84</v>
      </c>
      <c r="L7" t="s">
        <v>85</v>
      </c>
      <c r="M7">
        <v>24</v>
      </c>
      <c r="N7">
        <v>15</v>
      </c>
      <c r="O7">
        <v>20160526</v>
      </c>
      <c r="P7">
        <v>20180131</v>
      </c>
      <c r="S7">
        <v>5293</v>
      </c>
      <c r="T7" t="s">
        <v>63</v>
      </c>
      <c r="U7" t="s">
        <v>64</v>
      </c>
      <c r="V7">
        <v>20160531</v>
      </c>
    </row>
    <row r="8" spans="1:22">
      <c r="A8">
        <v>32</v>
      </c>
      <c r="B8" t="s">
        <v>61</v>
      </c>
      <c r="C8">
        <v>20025275</v>
      </c>
      <c r="D8">
        <v>70</v>
      </c>
      <c r="E8">
        <v>3292</v>
      </c>
      <c r="F8" t="s">
        <v>62</v>
      </c>
      <c r="G8" t="s">
        <v>72</v>
      </c>
      <c r="H8">
        <v>116582</v>
      </c>
      <c r="I8" t="s">
        <v>73</v>
      </c>
      <c r="J8" t="s">
        <v>114</v>
      </c>
      <c r="K8" t="s">
        <v>86</v>
      </c>
      <c r="L8" t="s">
        <v>87</v>
      </c>
      <c r="M8">
        <v>15</v>
      </c>
      <c r="N8">
        <v>10</v>
      </c>
      <c r="O8">
        <v>20160526</v>
      </c>
      <c r="P8">
        <v>20180131</v>
      </c>
      <c r="S8">
        <v>5293</v>
      </c>
      <c r="T8" t="s">
        <v>63</v>
      </c>
      <c r="U8" t="s">
        <v>64</v>
      </c>
      <c r="V8">
        <v>20160531</v>
      </c>
    </row>
    <row r="9" spans="1:22">
      <c r="A9">
        <v>32</v>
      </c>
      <c r="B9" t="s">
        <v>61</v>
      </c>
      <c r="C9">
        <v>20025275</v>
      </c>
      <c r="D9">
        <v>80</v>
      </c>
      <c r="E9">
        <v>3292</v>
      </c>
      <c r="F9" t="s">
        <v>62</v>
      </c>
      <c r="G9" t="s">
        <v>72</v>
      </c>
      <c r="H9">
        <v>116582</v>
      </c>
      <c r="I9" t="s">
        <v>73</v>
      </c>
      <c r="J9" t="s">
        <v>88</v>
      </c>
      <c r="K9" t="s">
        <v>89</v>
      </c>
      <c r="L9" t="s">
        <v>90</v>
      </c>
      <c r="M9">
        <v>15</v>
      </c>
      <c r="N9">
        <v>13</v>
      </c>
      <c r="O9">
        <v>20160526</v>
      </c>
      <c r="P9">
        <v>20180131</v>
      </c>
      <c r="S9">
        <v>5293</v>
      </c>
      <c r="T9" t="s">
        <v>63</v>
      </c>
      <c r="U9" t="s">
        <v>64</v>
      </c>
      <c r="V9">
        <v>20160531</v>
      </c>
    </row>
    <row r="10" spans="1:22">
      <c r="A10">
        <v>32</v>
      </c>
      <c r="B10" t="s">
        <v>61</v>
      </c>
      <c r="C10">
        <v>20025275</v>
      </c>
      <c r="D10">
        <v>90</v>
      </c>
      <c r="E10">
        <v>3292</v>
      </c>
      <c r="F10" t="s">
        <v>62</v>
      </c>
      <c r="G10" t="s">
        <v>72</v>
      </c>
      <c r="H10">
        <v>116582</v>
      </c>
      <c r="I10" t="s">
        <v>73</v>
      </c>
      <c r="J10" t="s">
        <v>91</v>
      </c>
      <c r="K10" t="s">
        <v>92</v>
      </c>
      <c r="L10" t="s">
        <v>93</v>
      </c>
      <c r="M10">
        <v>30</v>
      </c>
      <c r="N10">
        <v>15</v>
      </c>
      <c r="O10">
        <v>20160526</v>
      </c>
      <c r="P10">
        <v>20180131</v>
      </c>
      <c r="S10">
        <v>5293</v>
      </c>
      <c r="T10" t="s">
        <v>63</v>
      </c>
      <c r="U10" t="s">
        <v>64</v>
      </c>
      <c r="V10">
        <v>20160531</v>
      </c>
    </row>
    <row r="22" spans="13:14">
      <c r="M22" s="7"/>
      <c r="N22" s="7"/>
    </row>
    <row r="23" spans="13:14">
      <c r="M23" s="7"/>
      <c r="N23" s="7"/>
    </row>
    <row r="34" spans="13:13">
      <c r="M34" s="7"/>
    </row>
    <row r="35" spans="13:13">
      <c r="M35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zoomScaleNormal="100" workbookViewId="0">
      <selection sqref="A1:C1"/>
    </sheetView>
  </sheetViews>
  <sheetFormatPr defaultColWidth="2.26953125" defaultRowHeight="16.5"/>
  <cols>
    <col min="1" max="1" width="4.453125" style="130" customWidth="1"/>
    <col min="2" max="2" width="26.36328125" style="130" bestFit="1" customWidth="1"/>
    <col min="3" max="3" width="29.6328125" style="130" bestFit="1" customWidth="1"/>
    <col min="4" max="256" width="2.26953125" style="130"/>
    <col min="257" max="257" width="4.453125" style="130" customWidth="1"/>
    <col min="258" max="258" width="26.36328125" style="130" bestFit="1" customWidth="1"/>
    <col min="259" max="259" width="29.6328125" style="130" bestFit="1" customWidth="1"/>
    <col min="260" max="512" width="2.26953125" style="130"/>
    <col min="513" max="513" width="4.453125" style="130" customWidth="1"/>
    <col min="514" max="514" width="26.36328125" style="130" bestFit="1" customWidth="1"/>
    <col min="515" max="515" width="29.6328125" style="130" bestFit="1" customWidth="1"/>
    <col min="516" max="768" width="2.26953125" style="130"/>
    <col min="769" max="769" width="4.453125" style="130" customWidth="1"/>
    <col min="770" max="770" width="26.36328125" style="130" bestFit="1" customWidth="1"/>
    <col min="771" max="771" width="29.6328125" style="130" bestFit="1" customWidth="1"/>
    <col min="772" max="1024" width="2.26953125" style="130"/>
    <col min="1025" max="1025" width="4.453125" style="130" customWidth="1"/>
    <col min="1026" max="1026" width="26.36328125" style="130" bestFit="1" customWidth="1"/>
    <col min="1027" max="1027" width="29.6328125" style="130" bestFit="1" customWidth="1"/>
    <col min="1028" max="1280" width="2.26953125" style="130"/>
    <col min="1281" max="1281" width="4.453125" style="130" customWidth="1"/>
    <col min="1282" max="1282" width="26.36328125" style="130" bestFit="1" customWidth="1"/>
    <col min="1283" max="1283" width="29.6328125" style="130" bestFit="1" customWidth="1"/>
    <col min="1284" max="1536" width="2.26953125" style="130"/>
    <col min="1537" max="1537" width="4.453125" style="130" customWidth="1"/>
    <col min="1538" max="1538" width="26.36328125" style="130" bestFit="1" customWidth="1"/>
    <col min="1539" max="1539" width="29.6328125" style="130" bestFit="1" customWidth="1"/>
    <col min="1540" max="1792" width="2.26953125" style="130"/>
    <col min="1793" max="1793" width="4.453125" style="130" customWidth="1"/>
    <col min="1794" max="1794" width="26.36328125" style="130" bestFit="1" customWidth="1"/>
    <col min="1795" max="1795" width="29.6328125" style="130" bestFit="1" customWidth="1"/>
    <col min="1796" max="2048" width="2.26953125" style="130"/>
    <col min="2049" max="2049" width="4.453125" style="130" customWidth="1"/>
    <col min="2050" max="2050" width="26.36328125" style="130" bestFit="1" customWidth="1"/>
    <col min="2051" max="2051" width="29.6328125" style="130" bestFit="1" customWidth="1"/>
    <col min="2052" max="2304" width="2.26953125" style="130"/>
    <col min="2305" max="2305" width="4.453125" style="130" customWidth="1"/>
    <col min="2306" max="2306" width="26.36328125" style="130" bestFit="1" customWidth="1"/>
    <col min="2307" max="2307" width="29.6328125" style="130" bestFit="1" customWidth="1"/>
    <col min="2308" max="2560" width="2.26953125" style="130"/>
    <col min="2561" max="2561" width="4.453125" style="130" customWidth="1"/>
    <col min="2562" max="2562" width="26.36328125" style="130" bestFit="1" customWidth="1"/>
    <col min="2563" max="2563" width="29.6328125" style="130" bestFit="1" customWidth="1"/>
    <col min="2564" max="2816" width="2.26953125" style="130"/>
    <col min="2817" max="2817" width="4.453125" style="130" customWidth="1"/>
    <col min="2818" max="2818" width="26.36328125" style="130" bestFit="1" customWidth="1"/>
    <col min="2819" max="2819" width="29.6328125" style="130" bestFit="1" customWidth="1"/>
    <col min="2820" max="3072" width="2.26953125" style="130"/>
    <col min="3073" max="3073" width="4.453125" style="130" customWidth="1"/>
    <col min="3074" max="3074" width="26.36328125" style="130" bestFit="1" customWidth="1"/>
    <col min="3075" max="3075" width="29.6328125" style="130" bestFit="1" customWidth="1"/>
    <col min="3076" max="3328" width="2.26953125" style="130"/>
    <col min="3329" max="3329" width="4.453125" style="130" customWidth="1"/>
    <col min="3330" max="3330" width="26.36328125" style="130" bestFit="1" customWidth="1"/>
    <col min="3331" max="3331" width="29.6328125" style="130" bestFit="1" customWidth="1"/>
    <col min="3332" max="3584" width="2.26953125" style="130"/>
    <col min="3585" max="3585" width="4.453125" style="130" customWidth="1"/>
    <col min="3586" max="3586" width="26.36328125" style="130" bestFit="1" customWidth="1"/>
    <col min="3587" max="3587" width="29.6328125" style="130" bestFit="1" customWidth="1"/>
    <col min="3588" max="3840" width="2.26953125" style="130"/>
    <col min="3841" max="3841" width="4.453125" style="130" customWidth="1"/>
    <col min="3842" max="3842" width="26.36328125" style="130" bestFit="1" customWidth="1"/>
    <col min="3843" max="3843" width="29.6328125" style="130" bestFit="1" customWidth="1"/>
    <col min="3844" max="4096" width="2.26953125" style="130"/>
    <col min="4097" max="4097" width="4.453125" style="130" customWidth="1"/>
    <col min="4098" max="4098" width="26.36328125" style="130" bestFit="1" customWidth="1"/>
    <col min="4099" max="4099" width="29.6328125" style="130" bestFit="1" customWidth="1"/>
    <col min="4100" max="4352" width="2.26953125" style="130"/>
    <col min="4353" max="4353" width="4.453125" style="130" customWidth="1"/>
    <col min="4354" max="4354" width="26.36328125" style="130" bestFit="1" customWidth="1"/>
    <col min="4355" max="4355" width="29.6328125" style="130" bestFit="1" customWidth="1"/>
    <col min="4356" max="4608" width="2.26953125" style="130"/>
    <col min="4609" max="4609" width="4.453125" style="130" customWidth="1"/>
    <col min="4610" max="4610" width="26.36328125" style="130" bestFit="1" customWidth="1"/>
    <col min="4611" max="4611" width="29.6328125" style="130" bestFit="1" customWidth="1"/>
    <col min="4612" max="4864" width="2.26953125" style="130"/>
    <col min="4865" max="4865" width="4.453125" style="130" customWidth="1"/>
    <col min="4866" max="4866" width="26.36328125" style="130" bestFit="1" customWidth="1"/>
    <col min="4867" max="4867" width="29.6328125" style="130" bestFit="1" customWidth="1"/>
    <col min="4868" max="5120" width="2.26953125" style="130"/>
    <col min="5121" max="5121" width="4.453125" style="130" customWidth="1"/>
    <col min="5122" max="5122" width="26.36328125" style="130" bestFit="1" customWidth="1"/>
    <col min="5123" max="5123" width="29.6328125" style="130" bestFit="1" customWidth="1"/>
    <col min="5124" max="5376" width="2.26953125" style="130"/>
    <col min="5377" max="5377" width="4.453125" style="130" customWidth="1"/>
    <col min="5378" max="5378" width="26.36328125" style="130" bestFit="1" customWidth="1"/>
    <col min="5379" max="5379" width="29.6328125" style="130" bestFit="1" customWidth="1"/>
    <col min="5380" max="5632" width="2.26953125" style="130"/>
    <col min="5633" max="5633" width="4.453125" style="130" customWidth="1"/>
    <col min="5634" max="5634" width="26.36328125" style="130" bestFit="1" customWidth="1"/>
    <col min="5635" max="5635" width="29.6328125" style="130" bestFit="1" customWidth="1"/>
    <col min="5636" max="5888" width="2.26953125" style="130"/>
    <col min="5889" max="5889" width="4.453125" style="130" customWidth="1"/>
    <col min="5890" max="5890" width="26.36328125" style="130" bestFit="1" customWidth="1"/>
    <col min="5891" max="5891" width="29.6328125" style="130" bestFit="1" customWidth="1"/>
    <col min="5892" max="6144" width="2.26953125" style="130"/>
    <col min="6145" max="6145" width="4.453125" style="130" customWidth="1"/>
    <col min="6146" max="6146" width="26.36328125" style="130" bestFit="1" customWidth="1"/>
    <col min="6147" max="6147" width="29.6328125" style="130" bestFit="1" customWidth="1"/>
    <col min="6148" max="6400" width="2.26953125" style="130"/>
    <col min="6401" max="6401" width="4.453125" style="130" customWidth="1"/>
    <col min="6402" max="6402" width="26.36328125" style="130" bestFit="1" customWidth="1"/>
    <col min="6403" max="6403" width="29.6328125" style="130" bestFit="1" customWidth="1"/>
    <col min="6404" max="6656" width="2.26953125" style="130"/>
    <col min="6657" max="6657" width="4.453125" style="130" customWidth="1"/>
    <col min="6658" max="6658" width="26.36328125" style="130" bestFit="1" customWidth="1"/>
    <col min="6659" max="6659" width="29.6328125" style="130" bestFit="1" customWidth="1"/>
    <col min="6660" max="6912" width="2.26953125" style="130"/>
    <col min="6913" max="6913" width="4.453125" style="130" customWidth="1"/>
    <col min="6914" max="6914" width="26.36328125" style="130" bestFit="1" customWidth="1"/>
    <col min="6915" max="6915" width="29.6328125" style="130" bestFit="1" customWidth="1"/>
    <col min="6916" max="7168" width="2.26953125" style="130"/>
    <col min="7169" max="7169" width="4.453125" style="130" customWidth="1"/>
    <col min="7170" max="7170" width="26.36328125" style="130" bestFit="1" customWidth="1"/>
    <col min="7171" max="7171" width="29.6328125" style="130" bestFit="1" customWidth="1"/>
    <col min="7172" max="7424" width="2.26953125" style="130"/>
    <col min="7425" max="7425" width="4.453125" style="130" customWidth="1"/>
    <col min="7426" max="7426" width="26.36328125" style="130" bestFit="1" customWidth="1"/>
    <col min="7427" max="7427" width="29.6328125" style="130" bestFit="1" customWidth="1"/>
    <col min="7428" max="7680" width="2.26953125" style="130"/>
    <col min="7681" max="7681" width="4.453125" style="130" customWidth="1"/>
    <col min="7682" max="7682" width="26.36328125" style="130" bestFit="1" customWidth="1"/>
    <col min="7683" max="7683" width="29.6328125" style="130" bestFit="1" customWidth="1"/>
    <col min="7684" max="7936" width="2.26953125" style="130"/>
    <col min="7937" max="7937" width="4.453125" style="130" customWidth="1"/>
    <col min="7938" max="7938" width="26.36328125" style="130" bestFit="1" customWidth="1"/>
    <col min="7939" max="7939" width="29.6328125" style="130" bestFit="1" customWidth="1"/>
    <col min="7940" max="8192" width="2.26953125" style="130"/>
    <col min="8193" max="8193" width="4.453125" style="130" customWidth="1"/>
    <col min="8194" max="8194" width="26.36328125" style="130" bestFit="1" customWidth="1"/>
    <col min="8195" max="8195" width="29.6328125" style="130" bestFit="1" customWidth="1"/>
    <col min="8196" max="8448" width="2.26953125" style="130"/>
    <col min="8449" max="8449" width="4.453125" style="130" customWidth="1"/>
    <col min="8450" max="8450" width="26.36328125" style="130" bestFit="1" customWidth="1"/>
    <col min="8451" max="8451" width="29.6328125" style="130" bestFit="1" customWidth="1"/>
    <col min="8452" max="8704" width="2.26953125" style="130"/>
    <col min="8705" max="8705" width="4.453125" style="130" customWidth="1"/>
    <col min="8706" max="8706" width="26.36328125" style="130" bestFit="1" customWidth="1"/>
    <col min="8707" max="8707" width="29.6328125" style="130" bestFit="1" customWidth="1"/>
    <col min="8708" max="8960" width="2.26953125" style="130"/>
    <col min="8961" max="8961" width="4.453125" style="130" customWidth="1"/>
    <col min="8962" max="8962" width="26.36328125" style="130" bestFit="1" customWidth="1"/>
    <col min="8963" max="8963" width="29.6328125" style="130" bestFit="1" customWidth="1"/>
    <col min="8964" max="9216" width="2.26953125" style="130"/>
    <col min="9217" max="9217" width="4.453125" style="130" customWidth="1"/>
    <col min="9218" max="9218" width="26.36328125" style="130" bestFit="1" customWidth="1"/>
    <col min="9219" max="9219" width="29.6328125" style="130" bestFit="1" customWidth="1"/>
    <col min="9220" max="9472" width="2.26953125" style="130"/>
    <col min="9473" max="9473" width="4.453125" style="130" customWidth="1"/>
    <col min="9474" max="9474" width="26.36328125" style="130" bestFit="1" customWidth="1"/>
    <col min="9475" max="9475" width="29.6328125" style="130" bestFit="1" customWidth="1"/>
    <col min="9476" max="9728" width="2.26953125" style="130"/>
    <col min="9729" max="9729" width="4.453125" style="130" customWidth="1"/>
    <col min="9730" max="9730" width="26.36328125" style="130" bestFit="1" customWidth="1"/>
    <col min="9731" max="9731" width="29.6328125" style="130" bestFit="1" customWidth="1"/>
    <col min="9732" max="9984" width="2.26953125" style="130"/>
    <col min="9985" max="9985" width="4.453125" style="130" customWidth="1"/>
    <col min="9986" max="9986" width="26.36328125" style="130" bestFit="1" customWidth="1"/>
    <col min="9987" max="9987" width="29.6328125" style="130" bestFit="1" customWidth="1"/>
    <col min="9988" max="10240" width="2.26953125" style="130"/>
    <col min="10241" max="10241" width="4.453125" style="130" customWidth="1"/>
    <col min="10242" max="10242" width="26.36328125" style="130" bestFit="1" customWidth="1"/>
    <col min="10243" max="10243" width="29.6328125" style="130" bestFit="1" customWidth="1"/>
    <col min="10244" max="10496" width="2.26953125" style="130"/>
    <col min="10497" max="10497" width="4.453125" style="130" customWidth="1"/>
    <col min="10498" max="10498" width="26.36328125" style="130" bestFit="1" customWidth="1"/>
    <col min="10499" max="10499" width="29.6328125" style="130" bestFit="1" customWidth="1"/>
    <col min="10500" max="10752" width="2.26953125" style="130"/>
    <col min="10753" max="10753" width="4.453125" style="130" customWidth="1"/>
    <col min="10754" max="10754" width="26.36328125" style="130" bestFit="1" customWidth="1"/>
    <col min="10755" max="10755" width="29.6328125" style="130" bestFit="1" customWidth="1"/>
    <col min="10756" max="11008" width="2.26953125" style="130"/>
    <col min="11009" max="11009" width="4.453125" style="130" customWidth="1"/>
    <col min="11010" max="11010" width="26.36328125" style="130" bestFit="1" customWidth="1"/>
    <col min="11011" max="11011" width="29.6328125" style="130" bestFit="1" customWidth="1"/>
    <col min="11012" max="11264" width="2.26953125" style="130"/>
    <col min="11265" max="11265" width="4.453125" style="130" customWidth="1"/>
    <col min="11266" max="11266" width="26.36328125" style="130" bestFit="1" customWidth="1"/>
    <col min="11267" max="11267" width="29.6328125" style="130" bestFit="1" customWidth="1"/>
    <col min="11268" max="11520" width="2.26953125" style="130"/>
    <col min="11521" max="11521" width="4.453125" style="130" customWidth="1"/>
    <col min="11522" max="11522" width="26.36328125" style="130" bestFit="1" customWidth="1"/>
    <col min="11523" max="11523" width="29.6328125" style="130" bestFit="1" customWidth="1"/>
    <col min="11524" max="11776" width="2.26953125" style="130"/>
    <col min="11777" max="11777" width="4.453125" style="130" customWidth="1"/>
    <col min="11778" max="11778" width="26.36328125" style="130" bestFit="1" customWidth="1"/>
    <col min="11779" max="11779" width="29.6328125" style="130" bestFit="1" customWidth="1"/>
    <col min="11780" max="12032" width="2.26953125" style="130"/>
    <col min="12033" max="12033" width="4.453125" style="130" customWidth="1"/>
    <col min="12034" max="12034" width="26.36328125" style="130" bestFit="1" customWidth="1"/>
    <col min="12035" max="12035" width="29.6328125" style="130" bestFit="1" customWidth="1"/>
    <col min="12036" max="12288" width="2.26953125" style="130"/>
    <col min="12289" max="12289" width="4.453125" style="130" customWidth="1"/>
    <col min="12290" max="12290" width="26.36328125" style="130" bestFit="1" customWidth="1"/>
    <col min="12291" max="12291" width="29.6328125" style="130" bestFit="1" customWidth="1"/>
    <col min="12292" max="12544" width="2.26953125" style="130"/>
    <col min="12545" max="12545" width="4.453125" style="130" customWidth="1"/>
    <col min="12546" max="12546" width="26.36328125" style="130" bestFit="1" customWidth="1"/>
    <col min="12547" max="12547" width="29.6328125" style="130" bestFit="1" customWidth="1"/>
    <col min="12548" max="12800" width="2.26953125" style="130"/>
    <col min="12801" max="12801" width="4.453125" style="130" customWidth="1"/>
    <col min="12802" max="12802" width="26.36328125" style="130" bestFit="1" customWidth="1"/>
    <col min="12803" max="12803" width="29.6328125" style="130" bestFit="1" customWidth="1"/>
    <col min="12804" max="13056" width="2.26953125" style="130"/>
    <col min="13057" max="13057" width="4.453125" style="130" customWidth="1"/>
    <col min="13058" max="13058" width="26.36328125" style="130" bestFit="1" customWidth="1"/>
    <col min="13059" max="13059" width="29.6328125" style="130" bestFit="1" customWidth="1"/>
    <col min="13060" max="13312" width="2.26953125" style="130"/>
    <col min="13313" max="13313" width="4.453125" style="130" customWidth="1"/>
    <col min="13314" max="13314" width="26.36328125" style="130" bestFit="1" customWidth="1"/>
    <col min="13315" max="13315" width="29.6328125" style="130" bestFit="1" customWidth="1"/>
    <col min="13316" max="13568" width="2.26953125" style="130"/>
    <col min="13569" max="13569" width="4.453125" style="130" customWidth="1"/>
    <col min="13570" max="13570" width="26.36328125" style="130" bestFit="1" customWidth="1"/>
    <col min="13571" max="13571" width="29.6328125" style="130" bestFit="1" customWidth="1"/>
    <col min="13572" max="13824" width="2.26953125" style="130"/>
    <col min="13825" max="13825" width="4.453125" style="130" customWidth="1"/>
    <col min="13826" max="13826" width="26.36328125" style="130" bestFit="1" customWidth="1"/>
    <col min="13827" max="13827" width="29.6328125" style="130" bestFit="1" customWidth="1"/>
    <col min="13828" max="14080" width="2.26953125" style="130"/>
    <col min="14081" max="14081" width="4.453125" style="130" customWidth="1"/>
    <col min="14082" max="14082" width="26.36328125" style="130" bestFit="1" customWidth="1"/>
    <col min="14083" max="14083" width="29.6328125" style="130" bestFit="1" customWidth="1"/>
    <col min="14084" max="14336" width="2.26953125" style="130"/>
    <col min="14337" max="14337" width="4.453125" style="130" customWidth="1"/>
    <col min="14338" max="14338" width="26.36328125" style="130" bestFit="1" customWidth="1"/>
    <col min="14339" max="14339" width="29.6328125" style="130" bestFit="1" customWidth="1"/>
    <col min="14340" max="14592" width="2.26953125" style="130"/>
    <col min="14593" max="14593" width="4.453125" style="130" customWidth="1"/>
    <col min="14594" max="14594" width="26.36328125" style="130" bestFit="1" customWidth="1"/>
    <col min="14595" max="14595" width="29.6328125" style="130" bestFit="1" customWidth="1"/>
    <col min="14596" max="14848" width="2.26953125" style="130"/>
    <col min="14849" max="14849" width="4.453125" style="130" customWidth="1"/>
    <col min="14850" max="14850" width="26.36328125" style="130" bestFit="1" customWidth="1"/>
    <col min="14851" max="14851" width="29.6328125" style="130" bestFit="1" customWidth="1"/>
    <col min="14852" max="15104" width="2.26953125" style="130"/>
    <col min="15105" max="15105" width="4.453125" style="130" customWidth="1"/>
    <col min="15106" max="15106" width="26.36328125" style="130" bestFit="1" customWidth="1"/>
    <col min="15107" max="15107" width="29.6328125" style="130" bestFit="1" customWidth="1"/>
    <col min="15108" max="15360" width="2.26953125" style="130"/>
    <col min="15361" max="15361" width="4.453125" style="130" customWidth="1"/>
    <col min="15362" max="15362" width="26.36328125" style="130" bestFit="1" customWidth="1"/>
    <col min="15363" max="15363" width="29.6328125" style="130" bestFit="1" customWidth="1"/>
    <col min="15364" max="15616" width="2.26953125" style="130"/>
    <col min="15617" max="15617" width="4.453125" style="130" customWidth="1"/>
    <col min="15618" max="15618" width="26.36328125" style="130" bestFit="1" customWidth="1"/>
    <col min="15619" max="15619" width="29.6328125" style="130" bestFit="1" customWidth="1"/>
    <col min="15620" max="15872" width="2.26953125" style="130"/>
    <col min="15873" max="15873" width="4.453125" style="130" customWidth="1"/>
    <col min="15874" max="15874" width="26.36328125" style="130" bestFit="1" customWidth="1"/>
    <col min="15875" max="15875" width="29.6328125" style="130" bestFit="1" customWidth="1"/>
    <col min="15876" max="16128" width="2.26953125" style="130"/>
    <col min="16129" max="16129" width="4.453125" style="130" customWidth="1"/>
    <col min="16130" max="16130" width="26.36328125" style="130" bestFit="1" customWidth="1"/>
    <col min="16131" max="16131" width="29.6328125" style="130" bestFit="1" customWidth="1"/>
    <col min="16132" max="16384" width="2.26953125" style="130"/>
  </cols>
  <sheetData>
    <row r="1" spans="1:42">
      <c r="A1" s="208" t="s">
        <v>237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10"/>
      <c r="U1" s="203" t="s">
        <v>129</v>
      </c>
      <c r="V1" s="203"/>
      <c r="W1" s="203" t="s">
        <v>164</v>
      </c>
      <c r="X1" s="203"/>
      <c r="Y1" s="203"/>
      <c r="Z1" s="203"/>
      <c r="AA1" s="203"/>
      <c r="AB1" s="203"/>
      <c r="AC1" s="203"/>
      <c r="AD1" s="203"/>
      <c r="AE1" s="203"/>
      <c r="AF1" s="203"/>
      <c r="AG1" s="203" t="s">
        <v>132</v>
      </c>
      <c r="AH1" s="203"/>
      <c r="AI1" s="203"/>
      <c r="AJ1" s="203"/>
      <c r="AK1" s="203"/>
      <c r="AL1" s="203"/>
      <c r="AM1" s="203"/>
      <c r="AN1" s="203"/>
      <c r="AO1" s="203"/>
      <c r="AP1" s="203"/>
    </row>
    <row r="2" spans="1:42">
      <c r="A2" s="211" t="str">
        <f>改版履歴!A2</f>
        <v>特价增量延期申请功能设计书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12"/>
      <c r="U2" s="213">
        <f>改版履歴!AU2</f>
        <v>1</v>
      </c>
      <c r="V2" s="214"/>
      <c r="W2" s="215">
        <f>改版履歴!AW2</f>
        <v>43187</v>
      </c>
      <c r="X2" s="216"/>
      <c r="Y2" s="216"/>
      <c r="Z2" s="216"/>
      <c r="AA2" s="216"/>
      <c r="AB2" s="216"/>
      <c r="AC2" s="216"/>
      <c r="AD2" s="216"/>
      <c r="AE2" s="216"/>
      <c r="AF2" s="216"/>
      <c r="AG2" s="216" t="str">
        <f>改版履歴!BG2</f>
        <v>黄</v>
      </c>
      <c r="AH2" s="216"/>
      <c r="AI2" s="216"/>
      <c r="AJ2" s="216"/>
      <c r="AK2" s="216"/>
      <c r="AL2" s="216"/>
      <c r="AM2" s="216"/>
      <c r="AN2" s="216"/>
      <c r="AO2" s="216"/>
      <c r="AP2" s="216"/>
    </row>
    <row r="4" spans="1:42">
      <c r="A4" s="204" t="s">
        <v>239</v>
      </c>
      <c r="B4" s="205"/>
      <c r="C4" s="148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50"/>
    </row>
    <row r="5" spans="1:42">
      <c r="A5" s="206"/>
      <c r="B5" s="207"/>
      <c r="C5" s="13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3"/>
    </row>
    <row r="6" spans="1:42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</row>
    <row r="7" spans="1:42" ht="13.5" customHeight="1">
      <c r="A7" s="202" t="s">
        <v>243</v>
      </c>
      <c r="B7" s="202" t="s">
        <v>240</v>
      </c>
      <c r="C7" s="202" t="s">
        <v>241</v>
      </c>
      <c r="D7" s="202" t="s">
        <v>242</v>
      </c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</row>
    <row r="8" spans="1:42" ht="13.5" customHeight="1">
      <c r="A8" s="202"/>
      <c r="B8" s="202"/>
      <c r="C8" s="202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</row>
    <row r="9" spans="1:42">
      <c r="A9" s="135">
        <v>1</v>
      </c>
      <c r="B9" s="147" t="s">
        <v>131</v>
      </c>
      <c r="C9" s="135" t="s">
        <v>249</v>
      </c>
      <c r="D9" s="136"/>
      <c r="E9" s="137"/>
      <c r="F9" s="137"/>
      <c r="G9" s="137"/>
      <c r="H9" s="137"/>
      <c r="I9" s="137"/>
      <c r="J9" s="137"/>
      <c r="K9" s="138"/>
      <c r="L9" s="137"/>
      <c r="M9" s="137"/>
      <c r="N9" s="137"/>
      <c r="O9" s="137"/>
      <c r="P9" s="137"/>
      <c r="Q9" s="137"/>
      <c r="R9" s="137"/>
      <c r="S9" s="138"/>
      <c r="T9" s="138"/>
      <c r="U9" s="137"/>
      <c r="V9" s="137"/>
      <c r="W9" s="137"/>
      <c r="X9" s="137"/>
      <c r="Y9" s="138"/>
      <c r="Z9" s="138"/>
      <c r="AA9" s="137"/>
      <c r="AB9" s="137"/>
      <c r="AC9" s="137"/>
      <c r="AD9" s="137"/>
      <c r="AE9" s="138"/>
      <c r="AF9" s="138"/>
      <c r="AG9" s="137"/>
      <c r="AH9" s="137"/>
      <c r="AI9" s="137"/>
      <c r="AJ9" s="138"/>
      <c r="AK9" s="138"/>
      <c r="AL9" s="137"/>
      <c r="AM9" s="137"/>
      <c r="AN9" s="137"/>
      <c r="AO9" s="137"/>
      <c r="AP9" s="139"/>
    </row>
    <row r="10" spans="1:42">
      <c r="A10" s="135">
        <v>2</v>
      </c>
      <c r="B10" s="147" t="s">
        <v>244</v>
      </c>
      <c r="C10" s="135" t="s">
        <v>250</v>
      </c>
      <c r="D10" s="136"/>
      <c r="E10" s="137"/>
      <c r="F10" s="137"/>
      <c r="G10" s="137"/>
      <c r="H10" s="137"/>
      <c r="I10" s="137"/>
      <c r="J10" s="137"/>
      <c r="K10" s="138"/>
      <c r="L10" s="137"/>
      <c r="M10" s="137"/>
      <c r="N10" s="137"/>
      <c r="O10" s="137"/>
      <c r="P10" s="137"/>
      <c r="Q10" s="137"/>
      <c r="R10" s="137"/>
      <c r="S10" s="138"/>
      <c r="T10" s="138"/>
      <c r="U10" s="137"/>
      <c r="V10" s="137"/>
      <c r="W10" s="137"/>
      <c r="X10" s="137"/>
      <c r="Y10" s="138"/>
      <c r="Z10" s="138"/>
      <c r="AA10" s="137"/>
      <c r="AB10" s="137"/>
      <c r="AC10" s="137"/>
      <c r="AD10" s="137"/>
      <c r="AE10" s="138"/>
      <c r="AF10" s="138"/>
      <c r="AG10" s="137"/>
      <c r="AH10" s="137"/>
      <c r="AI10" s="137"/>
      <c r="AJ10" s="138"/>
      <c r="AK10" s="138"/>
      <c r="AL10" s="137"/>
      <c r="AM10" s="137"/>
      <c r="AN10" s="137"/>
      <c r="AO10" s="137"/>
      <c r="AP10" s="139"/>
    </row>
    <row r="11" spans="1:42">
      <c r="A11" s="135">
        <v>3</v>
      </c>
      <c r="B11" s="147" t="s">
        <v>245</v>
      </c>
      <c r="C11" s="135" t="s">
        <v>251</v>
      </c>
      <c r="D11" s="136"/>
      <c r="E11" s="137"/>
      <c r="F11" s="137"/>
      <c r="G11" s="137"/>
      <c r="H11" s="137"/>
      <c r="I11" s="137"/>
      <c r="J11" s="137"/>
      <c r="K11" s="138"/>
      <c r="L11" s="137"/>
      <c r="M11" s="137"/>
      <c r="N11" s="137"/>
      <c r="O11" s="137"/>
      <c r="P11" s="137"/>
      <c r="Q11" s="137"/>
      <c r="R11" s="137"/>
      <c r="S11" s="138"/>
      <c r="T11" s="138"/>
      <c r="U11" s="137"/>
      <c r="V11" s="137"/>
      <c r="W11" s="137"/>
      <c r="X11" s="137"/>
      <c r="Y11" s="138"/>
      <c r="Z11" s="138"/>
      <c r="AA11" s="137"/>
      <c r="AB11" s="137"/>
      <c r="AC11" s="137"/>
      <c r="AD11" s="137"/>
      <c r="AE11" s="138"/>
      <c r="AF11" s="138"/>
      <c r="AG11" s="137"/>
      <c r="AH11" s="137"/>
      <c r="AI11" s="137"/>
      <c r="AJ11" s="138"/>
      <c r="AK11" s="138"/>
      <c r="AL11" s="137"/>
      <c r="AM11" s="137"/>
      <c r="AN11" s="137"/>
      <c r="AO11" s="137"/>
      <c r="AP11" s="139"/>
    </row>
    <row r="12" spans="1:42">
      <c r="A12" s="135">
        <v>4</v>
      </c>
      <c r="B12" s="147" t="s">
        <v>246</v>
      </c>
      <c r="C12" s="135" t="s">
        <v>252</v>
      </c>
      <c r="D12" s="136"/>
      <c r="E12" s="137"/>
      <c r="F12" s="137"/>
      <c r="G12" s="137"/>
      <c r="H12" s="137"/>
      <c r="I12" s="137"/>
      <c r="J12" s="137"/>
      <c r="K12" s="138"/>
      <c r="L12" s="137"/>
      <c r="M12" s="137"/>
      <c r="N12" s="137"/>
      <c r="O12" s="137"/>
      <c r="P12" s="137"/>
      <c r="Q12" s="137"/>
      <c r="R12" s="137"/>
      <c r="S12" s="138"/>
      <c r="T12" s="138"/>
      <c r="U12" s="137"/>
      <c r="V12" s="137"/>
      <c r="W12" s="137"/>
      <c r="X12" s="137"/>
      <c r="Y12" s="138"/>
      <c r="Z12" s="138"/>
      <c r="AA12" s="137"/>
      <c r="AB12" s="137"/>
      <c r="AC12" s="137"/>
      <c r="AD12" s="137"/>
      <c r="AE12" s="138"/>
      <c r="AF12" s="138"/>
      <c r="AG12" s="137"/>
      <c r="AH12" s="137"/>
      <c r="AI12" s="137"/>
      <c r="AJ12" s="138"/>
      <c r="AK12" s="138"/>
      <c r="AL12" s="137"/>
      <c r="AM12" s="137"/>
      <c r="AN12" s="137"/>
      <c r="AO12" s="137"/>
      <c r="AP12" s="139"/>
    </row>
    <row r="13" spans="1:42">
      <c r="A13" s="135">
        <v>5</v>
      </c>
      <c r="B13" s="147" t="s">
        <v>247</v>
      </c>
      <c r="C13" s="135" t="s">
        <v>253</v>
      </c>
      <c r="D13" s="136"/>
      <c r="E13" s="137"/>
      <c r="F13" s="137"/>
      <c r="G13" s="137"/>
      <c r="H13" s="137"/>
      <c r="I13" s="137"/>
      <c r="J13" s="137"/>
      <c r="K13" s="138"/>
      <c r="L13" s="137"/>
      <c r="M13" s="137"/>
      <c r="N13" s="137"/>
      <c r="O13" s="137"/>
      <c r="P13" s="137"/>
      <c r="Q13" s="137"/>
      <c r="R13" s="137"/>
      <c r="S13" s="138"/>
      <c r="T13" s="138"/>
      <c r="U13" s="137"/>
      <c r="V13" s="137"/>
      <c r="W13" s="137"/>
      <c r="X13" s="137"/>
      <c r="Y13" s="138"/>
      <c r="Z13" s="138"/>
      <c r="AA13" s="137"/>
      <c r="AB13" s="137"/>
      <c r="AC13" s="137"/>
      <c r="AD13" s="137"/>
      <c r="AE13" s="138"/>
      <c r="AF13" s="138"/>
      <c r="AG13" s="137"/>
      <c r="AH13" s="137"/>
      <c r="AI13" s="137"/>
      <c r="AJ13" s="138"/>
      <c r="AK13" s="138"/>
      <c r="AL13" s="137"/>
      <c r="AM13" s="137"/>
      <c r="AN13" s="137"/>
      <c r="AO13" s="137"/>
      <c r="AP13" s="139"/>
    </row>
    <row r="14" spans="1:42">
      <c r="A14" s="135">
        <v>6</v>
      </c>
      <c r="B14" s="147" t="s">
        <v>248</v>
      </c>
      <c r="C14" s="135" t="s">
        <v>254</v>
      </c>
      <c r="D14" s="136"/>
      <c r="E14" s="137"/>
      <c r="F14" s="137"/>
      <c r="G14" s="137"/>
      <c r="H14" s="137"/>
      <c r="I14" s="137"/>
      <c r="J14" s="137"/>
      <c r="K14" s="138"/>
      <c r="L14" s="137"/>
      <c r="M14" s="137"/>
      <c r="N14" s="137"/>
      <c r="O14" s="137"/>
      <c r="P14" s="137"/>
      <c r="Q14" s="137"/>
      <c r="R14" s="137"/>
      <c r="S14" s="138"/>
      <c r="T14" s="138"/>
      <c r="U14" s="137"/>
      <c r="V14" s="137"/>
      <c r="W14" s="137"/>
      <c r="X14" s="137"/>
      <c r="Y14" s="138"/>
      <c r="Z14" s="138"/>
      <c r="AA14" s="137"/>
      <c r="AB14" s="137"/>
      <c r="AC14" s="137"/>
      <c r="AD14" s="137"/>
      <c r="AE14" s="138"/>
      <c r="AF14" s="138"/>
      <c r="AG14" s="137"/>
      <c r="AH14" s="137"/>
      <c r="AI14" s="137"/>
      <c r="AJ14" s="138"/>
      <c r="AK14" s="138"/>
      <c r="AL14" s="137"/>
      <c r="AM14" s="137"/>
      <c r="AN14" s="137"/>
      <c r="AO14" s="137"/>
      <c r="AP14" s="139"/>
    </row>
    <row r="15" spans="1:42">
      <c r="A15" s="135">
        <v>7</v>
      </c>
      <c r="B15" s="151"/>
      <c r="C15" s="135"/>
      <c r="D15" s="136"/>
      <c r="E15" s="137"/>
      <c r="F15" s="137"/>
      <c r="G15" s="137"/>
      <c r="H15" s="137"/>
      <c r="I15" s="137"/>
      <c r="J15" s="137"/>
      <c r="K15" s="138"/>
      <c r="L15" s="137"/>
      <c r="M15" s="137"/>
      <c r="N15" s="137"/>
      <c r="O15" s="137"/>
      <c r="P15" s="137"/>
      <c r="Q15" s="137"/>
      <c r="R15" s="137"/>
      <c r="S15" s="138"/>
      <c r="T15" s="138"/>
      <c r="U15" s="137"/>
      <c r="V15" s="137"/>
      <c r="W15" s="137"/>
      <c r="X15" s="137"/>
      <c r="Y15" s="138"/>
      <c r="Z15" s="138"/>
      <c r="AA15" s="137"/>
      <c r="AB15" s="137"/>
      <c r="AC15" s="137"/>
      <c r="AD15" s="137"/>
      <c r="AE15" s="138"/>
      <c r="AF15" s="138"/>
      <c r="AG15" s="137"/>
      <c r="AH15" s="137"/>
      <c r="AI15" s="137"/>
      <c r="AJ15" s="138"/>
      <c r="AK15" s="138"/>
      <c r="AL15" s="137"/>
      <c r="AM15" s="137"/>
      <c r="AN15" s="137"/>
      <c r="AO15" s="137"/>
      <c r="AP15" s="139"/>
    </row>
    <row r="16" spans="1:42">
      <c r="A16" s="135">
        <v>8</v>
      </c>
      <c r="B16" s="151"/>
      <c r="C16" s="135"/>
      <c r="D16" s="136"/>
      <c r="E16" s="137"/>
      <c r="F16" s="137"/>
      <c r="G16" s="137"/>
      <c r="H16" s="137"/>
      <c r="I16" s="137"/>
      <c r="J16" s="137"/>
      <c r="K16" s="138"/>
      <c r="L16" s="137"/>
      <c r="M16" s="137"/>
      <c r="N16" s="137"/>
      <c r="O16" s="137"/>
      <c r="P16" s="137"/>
      <c r="Q16" s="137"/>
      <c r="R16" s="137"/>
      <c r="S16" s="138"/>
      <c r="T16" s="138"/>
      <c r="U16" s="137"/>
      <c r="V16" s="137"/>
      <c r="W16" s="137"/>
      <c r="X16" s="137"/>
      <c r="Y16" s="138"/>
      <c r="Z16" s="138"/>
      <c r="AA16" s="137"/>
      <c r="AB16" s="137"/>
      <c r="AC16" s="137"/>
      <c r="AD16" s="137"/>
      <c r="AE16" s="138"/>
      <c r="AF16" s="138"/>
      <c r="AG16" s="137"/>
      <c r="AH16" s="137"/>
      <c r="AI16" s="137"/>
      <c r="AJ16" s="138"/>
      <c r="AK16" s="138"/>
      <c r="AL16" s="137"/>
      <c r="AM16" s="137"/>
      <c r="AN16" s="137"/>
      <c r="AO16" s="137"/>
      <c r="AP16" s="139"/>
    </row>
    <row r="17" spans="1:42">
      <c r="A17" s="135">
        <v>9</v>
      </c>
      <c r="B17" s="151"/>
      <c r="C17" s="135"/>
      <c r="D17" s="136"/>
      <c r="E17" s="137"/>
      <c r="F17" s="137"/>
      <c r="G17" s="137"/>
      <c r="H17" s="137"/>
      <c r="I17" s="137"/>
      <c r="J17" s="137"/>
      <c r="K17" s="138"/>
      <c r="L17" s="137"/>
      <c r="M17" s="137"/>
      <c r="N17" s="137"/>
      <c r="O17" s="137"/>
      <c r="P17" s="137"/>
      <c r="Q17" s="137"/>
      <c r="R17" s="137"/>
      <c r="S17" s="138"/>
      <c r="T17" s="138"/>
      <c r="U17" s="137"/>
      <c r="V17" s="137"/>
      <c r="W17" s="137"/>
      <c r="X17" s="137"/>
      <c r="Y17" s="138"/>
      <c r="Z17" s="138"/>
      <c r="AA17" s="137"/>
      <c r="AB17" s="137"/>
      <c r="AC17" s="137"/>
      <c r="AD17" s="137"/>
      <c r="AE17" s="138"/>
      <c r="AF17" s="138"/>
      <c r="AG17" s="137"/>
      <c r="AH17" s="137"/>
      <c r="AI17" s="137"/>
      <c r="AJ17" s="138"/>
      <c r="AK17" s="138"/>
      <c r="AL17" s="137"/>
      <c r="AM17" s="137"/>
      <c r="AN17" s="137"/>
      <c r="AO17" s="137"/>
      <c r="AP17" s="139"/>
    </row>
    <row r="18" spans="1:42">
      <c r="A18" s="135">
        <v>10</v>
      </c>
      <c r="B18" s="151"/>
      <c r="C18" s="135"/>
      <c r="D18" s="136"/>
      <c r="E18" s="137"/>
      <c r="F18" s="137"/>
      <c r="G18" s="137"/>
      <c r="H18" s="137"/>
      <c r="I18" s="137"/>
      <c r="J18" s="137"/>
      <c r="K18" s="138"/>
      <c r="L18" s="137"/>
      <c r="M18" s="137"/>
      <c r="N18" s="137"/>
      <c r="O18" s="137"/>
      <c r="P18" s="137"/>
      <c r="Q18" s="137"/>
      <c r="R18" s="137"/>
      <c r="S18" s="138"/>
      <c r="T18" s="138"/>
      <c r="U18" s="137"/>
      <c r="V18" s="137"/>
      <c r="W18" s="137"/>
      <c r="X18" s="137"/>
      <c r="Y18" s="138"/>
      <c r="Z18" s="138"/>
      <c r="AA18" s="137"/>
      <c r="AB18" s="137"/>
      <c r="AC18" s="137"/>
      <c r="AD18" s="137"/>
      <c r="AE18" s="138"/>
      <c r="AF18" s="138"/>
      <c r="AG18" s="137"/>
      <c r="AH18" s="137"/>
      <c r="AI18" s="137"/>
      <c r="AJ18" s="138"/>
      <c r="AK18" s="138"/>
      <c r="AL18" s="137"/>
      <c r="AM18" s="137"/>
      <c r="AN18" s="137"/>
      <c r="AO18" s="137"/>
      <c r="AP18" s="139"/>
    </row>
    <row r="19" spans="1:42">
      <c r="A19" s="135">
        <v>11</v>
      </c>
      <c r="B19" s="151"/>
      <c r="C19" s="135"/>
      <c r="D19" s="136"/>
      <c r="E19" s="137"/>
      <c r="F19" s="137"/>
      <c r="G19" s="137"/>
      <c r="H19" s="137"/>
      <c r="I19" s="137"/>
      <c r="J19" s="137"/>
      <c r="K19" s="138"/>
      <c r="L19" s="137"/>
      <c r="M19" s="137"/>
      <c r="N19" s="137"/>
      <c r="O19" s="137"/>
      <c r="P19" s="137"/>
      <c r="Q19" s="137"/>
      <c r="R19" s="137"/>
      <c r="S19" s="138"/>
      <c r="T19" s="138"/>
      <c r="U19" s="137"/>
      <c r="V19" s="137"/>
      <c r="W19" s="137"/>
      <c r="X19" s="137"/>
      <c r="Y19" s="138"/>
      <c r="Z19" s="138"/>
      <c r="AA19" s="137"/>
      <c r="AB19" s="137"/>
      <c r="AC19" s="137"/>
      <c r="AD19" s="137"/>
      <c r="AE19" s="138"/>
      <c r="AF19" s="138"/>
      <c r="AG19" s="137"/>
      <c r="AH19" s="137"/>
      <c r="AI19" s="137"/>
      <c r="AJ19" s="138"/>
      <c r="AK19" s="138"/>
      <c r="AL19" s="137"/>
      <c r="AM19" s="137"/>
      <c r="AN19" s="137"/>
      <c r="AO19" s="137"/>
      <c r="AP19" s="139"/>
    </row>
    <row r="20" spans="1:42">
      <c r="A20" s="135">
        <v>12</v>
      </c>
      <c r="B20" s="151"/>
      <c r="C20" s="135"/>
      <c r="D20" s="136"/>
      <c r="E20" s="137"/>
      <c r="F20" s="137"/>
      <c r="G20" s="137"/>
      <c r="H20" s="137"/>
      <c r="I20" s="137"/>
      <c r="J20" s="137"/>
      <c r="K20" s="138"/>
      <c r="L20" s="137"/>
      <c r="M20" s="137"/>
      <c r="N20" s="137"/>
      <c r="O20" s="137"/>
      <c r="P20" s="137"/>
      <c r="Q20" s="137"/>
      <c r="R20" s="137"/>
      <c r="S20" s="138"/>
      <c r="T20" s="138"/>
      <c r="U20" s="137"/>
      <c r="V20" s="137"/>
      <c r="W20" s="137"/>
      <c r="X20" s="137"/>
      <c r="Y20" s="138"/>
      <c r="Z20" s="138"/>
      <c r="AA20" s="137"/>
      <c r="AB20" s="137"/>
      <c r="AC20" s="137"/>
      <c r="AD20" s="137"/>
      <c r="AE20" s="138"/>
      <c r="AF20" s="138"/>
      <c r="AG20" s="137"/>
      <c r="AH20" s="137"/>
      <c r="AI20" s="137"/>
      <c r="AJ20" s="138"/>
      <c r="AK20" s="138"/>
      <c r="AL20" s="137"/>
      <c r="AM20" s="137"/>
      <c r="AN20" s="137"/>
      <c r="AO20" s="137"/>
      <c r="AP20" s="139"/>
    </row>
    <row r="21" spans="1:42">
      <c r="A21" s="135">
        <v>13</v>
      </c>
      <c r="B21" s="151"/>
      <c r="C21" s="135"/>
      <c r="D21" s="136"/>
      <c r="E21" s="137"/>
      <c r="F21" s="137"/>
      <c r="G21" s="137"/>
      <c r="H21" s="137"/>
      <c r="I21" s="137"/>
      <c r="J21" s="137"/>
      <c r="K21" s="138"/>
      <c r="L21" s="137"/>
      <c r="M21" s="137"/>
      <c r="N21" s="137"/>
      <c r="O21" s="137"/>
      <c r="P21" s="137"/>
      <c r="Q21" s="137"/>
      <c r="R21" s="137"/>
      <c r="S21" s="138"/>
      <c r="T21" s="138"/>
      <c r="U21" s="137"/>
      <c r="V21" s="137"/>
      <c r="W21" s="137"/>
      <c r="X21" s="137"/>
      <c r="Y21" s="138"/>
      <c r="Z21" s="138"/>
      <c r="AA21" s="137"/>
      <c r="AB21" s="137"/>
      <c r="AC21" s="137"/>
      <c r="AD21" s="137"/>
      <c r="AE21" s="138"/>
      <c r="AF21" s="138"/>
      <c r="AG21" s="137"/>
      <c r="AH21" s="137"/>
      <c r="AI21" s="137"/>
      <c r="AJ21" s="138"/>
      <c r="AK21" s="138"/>
      <c r="AL21" s="137"/>
      <c r="AM21" s="137"/>
      <c r="AN21" s="137"/>
      <c r="AO21" s="137"/>
      <c r="AP21" s="139"/>
    </row>
    <row r="22" spans="1:42">
      <c r="A22" s="135">
        <v>14</v>
      </c>
      <c r="B22" s="151"/>
      <c r="C22" s="135"/>
      <c r="D22" s="136"/>
      <c r="E22" s="137"/>
      <c r="F22" s="137"/>
      <c r="G22" s="137"/>
      <c r="H22" s="137"/>
      <c r="I22" s="137"/>
      <c r="J22" s="137"/>
      <c r="K22" s="138"/>
      <c r="L22" s="137"/>
      <c r="M22" s="137"/>
      <c r="N22" s="137"/>
      <c r="O22" s="137"/>
      <c r="P22" s="137"/>
      <c r="Q22" s="137"/>
      <c r="R22" s="137"/>
      <c r="S22" s="138"/>
      <c r="T22" s="138"/>
      <c r="U22" s="137"/>
      <c r="V22" s="137"/>
      <c r="W22" s="137"/>
      <c r="X22" s="137"/>
      <c r="Y22" s="138"/>
      <c r="Z22" s="138"/>
      <c r="AA22" s="137"/>
      <c r="AB22" s="137"/>
      <c r="AC22" s="137"/>
      <c r="AD22" s="137"/>
      <c r="AE22" s="138"/>
      <c r="AF22" s="138"/>
      <c r="AG22" s="137"/>
      <c r="AH22" s="137"/>
      <c r="AI22" s="137"/>
      <c r="AJ22" s="138"/>
      <c r="AK22" s="138"/>
      <c r="AL22" s="137"/>
      <c r="AM22" s="137"/>
      <c r="AN22" s="137"/>
      <c r="AO22" s="137"/>
      <c r="AP22" s="139"/>
    </row>
    <row r="23" spans="1:42">
      <c r="A23" s="135">
        <v>15</v>
      </c>
      <c r="B23" s="151"/>
      <c r="C23" s="135"/>
      <c r="D23" s="136"/>
      <c r="E23" s="137"/>
      <c r="F23" s="137"/>
      <c r="G23" s="137"/>
      <c r="H23" s="137"/>
      <c r="I23" s="137"/>
      <c r="J23" s="137"/>
      <c r="K23" s="138"/>
      <c r="L23" s="137"/>
      <c r="M23" s="137"/>
      <c r="N23" s="137"/>
      <c r="O23" s="137"/>
      <c r="P23" s="137"/>
      <c r="Q23" s="137"/>
      <c r="R23" s="137"/>
      <c r="S23" s="138"/>
      <c r="T23" s="138"/>
      <c r="U23" s="137"/>
      <c r="V23" s="137"/>
      <c r="W23" s="137"/>
      <c r="X23" s="137"/>
      <c r="Y23" s="138"/>
      <c r="Z23" s="138"/>
      <c r="AA23" s="137"/>
      <c r="AB23" s="137"/>
      <c r="AC23" s="137"/>
      <c r="AD23" s="137"/>
      <c r="AE23" s="138"/>
      <c r="AF23" s="138"/>
      <c r="AG23" s="137"/>
      <c r="AH23" s="137"/>
      <c r="AI23" s="137"/>
      <c r="AJ23" s="138"/>
      <c r="AK23" s="138"/>
      <c r="AL23" s="137"/>
      <c r="AM23" s="137"/>
      <c r="AN23" s="137"/>
      <c r="AO23" s="137"/>
      <c r="AP23" s="139"/>
    </row>
    <row r="24" spans="1:42">
      <c r="A24" s="135">
        <v>16</v>
      </c>
      <c r="B24" s="151"/>
      <c r="C24" s="135"/>
      <c r="D24" s="136"/>
      <c r="E24" s="137"/>
      <c r="F24" s="137"/>
      <c r="G24" s="137"/>
      <c r="H24" s="137"/>
      <c r="I24" s="137"/>
      <c r="J24" s="137"/>
      <c r="K24" s="138"/>
      <c r="L24" s="137"/>
      <c r="M24" s="137"/>
      <c r="N24" s="137"/>
      <c r="O24" s="137"/>
      <c r="P24" s="137"/>
      <c r="Q24" s="137"/>
      <c r="R24" s="137"/>
      <c r="S24" s="138"/>
      <c r="T24" s="138"/>
      <c r="U24" s="137"/>
      <c r="V24" s="137"/>
      <c r="W24" s="137"/>
      <c r="X24" s="137"/>
      <c r="Y24" s="138"/>
      <c r="Z24" s="138"/>
      <c r="AA24" s="137"/>
      <c r="AB24" s="137"/>
      <c r="AC24" s="137"/>
      <c r="AD24" s="137"/>
      <c r="AE24" s="138"/>
      <c r="AF24" s="138"/>
      <c r="AG24" s="137"/>
      <c r="AH24" s="137"/>
      <c r="AI24" s="137"/>
      <c r="AJ24" s="138"/>
      <c r="AK24" s="138"/>
      <c r="AL24" s="137"/>
      <c r="AM24" s="137"/>
      <c r="AN24" s="137"/>
      <c r="AO24" s="137"/>
      <c r="AP24" s="139"/>
    </row>
    <row r="25" spans="1:42">
      <c r="A25" s="135">
        <v>17</v>
      </c>
      <c r="B25" s="151"/>
      <c r="C25" s="135"/>
      <c r="D25" s="136"/>
      <c r="E25" s="137"/>
      <c r="F25" s="137"/>
      <c r="G25" s="137"/>
      <c r="H25" s="137"/>
      <c r="I25" s="137"/>
      <c r="J25" s="137"/>
      <c r="K25" s="138"/>
      <c r="L25" s="137"/>
      <c r="M25" s="137"/>
      <c r="N25" s="137"/>
      <c r="O25" s="137"/>
      <c r="P25" s="137"/>
      <c r="Q25" s="137"/>
      <c r="R25" s="137"/>
      <c r="S25" s="138"/>
      <c r="T25" s="138"/>
      <c r="U25" s="137"/>
      <c r="V25" s="137"/>
      <c r="W25" s="137"/>
      <c r="X25" s="137"/>
      <c r="Y25" s="138"/>
      <c r="Z25" s="138"/>
      <c r="AA25" s="137"/>
      <c r="AB25" s="137"/>
      <c r="AC25" s="137"/>
      <c r="AD25" s="137"/>
      <c r="AE25" s="138"/>
      <c r="AF25" s="138"/>
      <c r="AG25" s="137"/>
      <c r="AH25" s="137"/>
      <c r="AI25" s="137"/>
      <c r="AJ25" s="138"/>
      <c r="AK25" s="138"/>
      <c r="AL25" s="137"/>
      <c r="AM25" s="137"/>
      <c r="AN25" s="137"/>
      <c r="AO25" s="137"/>
      <c r="AP25" s="139"/>
    </row>
    <row r="26" spans="1:42">
      <c r="A26" s="135">
        <v>18</v>
      </c>
      <c r="B26" s="151"/>
      <c r="C26" s="135"/>
      <c r="D26" s="136"/>
      <c r="E26" s="137"/>
      <c r="F26" s="137"/>
      <c r="G26" s="137"/>
      <c r="H26" s="137"/>
      <c r="I26" s="137"/>
      <c r="J26" s="137"/>
      <c r="K26" s="138"/>
      <c r="L26" s="137"/>
      <c r="M26" s="137"/>
      <c r="N26" s="137"/>
      <c r="O26" s="137"/>
      <c r="P26" s="137"/>
      <c r="Q26" s="137"/>
      <c r="R26" s="137"/>
      <c r="S26" s="138"/>
      <c r="T26" s="138"/>
      <c r="U26" s="137"/>
      <c r="V26" s="137"/>
      <c r="W26" s="137"/>
      <c r="X26" s="137"/>
      <c r="Y26" s="138"/>
      <c r="Z26" s="138"/>
      <c r="AA26" s="137"/>
      <c r="AB26" s="137"/>
      <c r="AC26" s="137"/>
      <c r="AD26" s="137"/>
      <c r="AE26" s="138"/>
      <c r="AF26" s="138"/>
      <c r="AG26" s="137"/>
      <c r="AH26" s="137"/>
      <c r="AI26" s="137"/>
      <c r="AJ26" s="138"/>
      <c r="AK26" s="138"/>
      <c r="AL26" s="137"/>
      <c r="AM26" s="137"/>
      <c r="AN26" s="137"/>
      <c r="AO26" s="137"/>
      <c r="AP26" s="139"/>
    </row>
    <row r="27" spans="1:42">
      <c r="A27" s="135">
        <v>19</v>
      </c>
      <c r="B27" s="151"/>
      <c r="C27" s="135"/>
      <c r="D27" s="136"/>
      <c r="E27" s="137"/>
      <c r="F27" s="137"/>
      <c r="G27" s="137"/>
      <c r="H27" s="137"/>
      <c r="I27" s="137"/>
      <c r="J27" s="137"/>
      <c r="K27" s="138"/>
      <c r="L27" s="137"/>
      <c r="M27" s="137"/>
      <c r="N27" s="137"/>
      <c r="O27" s="137"/>
      <c r="P27" s="137"/>
      <c r="Q27" s="137"/>
      <c r="R27" s="137"/>
      <c r="S27" s="138"/>
      <c r="T27" s="138"/>
      <c r="U27" s="137"/>
      <c r="V27" s="137"/>
      <c r="W27" s="137"/>
      <c r="X27" s="137"/>
      <c r="Y27" s="138"/>
      <c r="Z27" s="138"/>
      <c r="AA27" s="137"/>
      <c r="AB27" s="137"/>
      <c r="AC27" s="137"/>
      <c r="AD27" s="137"/>
      <c r="AE27" s="138"/>
      <c r="AF27" s="138"/>
      <c r="AG27" s="137"/>
      <c r="AH27" s="137"/>
      <c r="AI27" s="137"/>
      <c r="AJ27" s="138"/>
      <c r="AK27" s="138"/>
      <c r="AL27" s="137"/>
      <c r="AM27" s="137"/>
      <c r="AN27" s="137"/>
      <c r="AO27" s="137"/>
      <c r="AP27" s="139"/>
    </row>
    <row r="28" spans="1:42">
      <c r="A28" s="135">
        <v>20</v>
      </c>
      <c r="B28" s="151"/>
      <c r="C28" s="135"/>
      <c r="D28" s="136"/>
      <c r="E28" s="137"/>
      <c r="F28" s="137"/>
      <c r="G28" s="137"/>
      <c r="H28" s="137"/>
      <c r="I28" s="137"/>
      <c r="J28" s="137"/>
      <c r="K28" s="138"/>
      <c r="L28" s="137"/>
      <c r="M28" s="137"/>
      <c r="N28" s="137"/>
      <c r="O28" s="137"/>
      <c r="P28" s="137"/>
      <c r="Q28" s="137"/>
      <c r="R28" s="137"/>
      <c r="S28" s="138"/>
      <c r="T28" s="138"/>
      <c r="U28" s="137"/>
      <c r="V28" s="137"/>
      <c r="W28" s="137"/>
      <c r="X28" s="137"/>
      <c r="Y28" s="138"/>
      <c r="Z28" s="138"/>
      <c r="AA28" s="137"/>
      <c r="AB28" s="137"/>
      <c r="AC28" s="137"/>
      <c r="AD28" s="137"/>
      <c r="AE28" s="138"/>
      <c r="AF28" s="138"/>
      <c r="AG28" s="137"/>
      <c r="AH28" s="137"/>
      <c r="AI28" s="137"/>
      <c r="AJ28" s="138"/>
      <c r="AK28" s="138"/>
      <c r="AL28" s="137"/>
      <c r="AM28" s="137"/>
      <c r="AN28" s="137"/>
      <c r="AO28" s="137"/>
      <c r="AP28" s="139"/>
    </row>
    <row r="29" spans="1:42">
      <c r="A29" s="135">
        <v>21</v>
      </c>
      <c r="B29" s="151"/>
      <c r="C29" s="135"/>
      <c r="D29" s="136"/>
      <c r="E29" s="137"/>
      <c r="F29" s="137"/>
      <c r="G29" s="137"/>
      <c r="H29" s="137"/>
      <c r="I29" s="137"/>
      <c r="J29" s="137"/>
      <c r="K29" s="138"/>
      <c r="L29" s="137"/>
      <c r="M29" s="137"/>
      <c r="N29" s="137"/>
      <c r="O29" s="137"/>
      <c r="P29" s="137"/>
      <c r="Q29" s="137"/>
      <c r="R29" s="137"/>
      <c r="S29" s="138"/>
      <c r="T29" s="138"/>
      <c r="U29" s="137"/>
      <c r="V29" s="137"/>
      <c r="W29" s="137"/>
      <c r="X29" s="137"/>
      <c r="Y29" s="138"/>
      <c r="Z29" s="138"/>
      <c r="AA29" s="137"/>
      <c r="AB29" s="137"/>
      <c r="AC29" s="137"/>
      <c r="AD29" s="137"/>
      <c r="AE29" s="138"/>
      <c r="AF29" s="138"/>
      <c r="AG29" s="137"/>
      <c r="AH29" s="137"/>
      <c r="AI29" s="137"/>
      <c r="AJ29" s="138"/>
      <c r="AK29" s="138"/>
      <c r="AL29" s="137"/>
      <c r="AM29" s="137"/>
      <c r="AN29" s="137"/>
      <c r="AO29" s="137"/>
      <c r="AP29" s="139"/>
    </row>
    <row r="30" spans="1:42">
      <c r="A30" s="135">
        <v>22</v>
      </c>
      <c r="B30" s="151"/>
      <c r="C30" s="135"/>
      <c r="D30" s="136"/>
      <c r="E30" s="137"/>
      <c r="F30" s="137"/>
      <c r="G30" s="137"/>
      <c r="H30" s="137"/>
      <c r="I30" s="137"/>
      <c r="J30" s="137"/>
      <c r="K30" s="138"/>
      <c r="L30" s="137"/>
      <c r="M30" s="137"/>
      <c r="N30" s="137"/>
      <c r="O30" s="137"/>
      <c r="P30" s="137"/>
      <c r="Q30" s="137"/>
      <c r="R30" s="137"/>
      <c r="S30" s="138"/>
      <c r="T30" s="138"/>
      <c r="U30" s="137"/>
      <c r="V30" s="137"/>
      <c r="W30" s="137"/>
      <c r="X30" s="137"/>
      <c r="Y30" s="138"/>
      <c r="Z30" s="138"/>
      <c r="AA30" s="137"/>
      <c r="AB30" s="137"/>
      <c r="AC30" s="137"/>
      <c r="AD30" s="137"/>
      <c r="AE30" s="138"/>
      <c r="AF30" s="138"/>
      <c r="AG30" s="137"/>
      <c r="AH30" s="137"/>
      <c r="AI30" s="137"/>
      <c r="AJ30" s="138"/>
      <c r="AK30" s="138"/>
      <c r="AL30" s="137"/>
      <c r="AM30" s="137"/>
      <c r="AN30" s="137"/>
      <c r="AO30" s="137"/>
      <c r="AP30" s="139"/>
    </row>
    <row r="31" spans="1:42">
      <c r="A31" s="135">
        <v>23</v>
      </c>
      <c r="B31" s="151"/>
      <c r="C31" s="135"/>
      <c r="D31" s="136"/>
      <c r="E31" s="137"/>
      <c r="F31" s="137"/>
      <c r="G31" s="137"/>
      <c r="H31" s="137"/>
      <c r="I31" s="137"/>
      <c r="J31" s="137"/>
      <c r="K31" s="138"/>
      <c r="L31" s="137"/>
      <c r="M31" s="137"/>
      <c r="N31" s="137"/>
      <c r="O31" s="137"/>
      <c r="P31" s="137"/>
      <c r="Q31" s="137"/>
      <c r="R31" s="137"/>
      <c r="S31" s="138"/>
      <c r="T31" s="138"/>
      <c r="U31" s="137"/>
      <c r="V31" s="137"/>
      <c r="W31" s="137"/>
      <c r="X31" s="137"/>
      <c r="Y31" s="138"/>
      <c r="Z31" s="138"/>
      <c r="AA31" s="137"/>
      <c r="AB31" s="137"/>
      <c r="AC31" s="137"/>
      <c r="AD31" s="137"/>
      <c r="AE31" s="138"/>
      <c r="AF31" s="138"/>
      <c r="AG31" s="137"/>
      <c r="AH31" s="137"/>
      <c r="AI31" s="137"/>
      <c r="AJ31" s="138"/>
      <c r="AK31" s="138"/>
      <c r="AL31" s="137"/>
      <c r="AM31" s="137"/>
      <c r="AN31" s="137"/>
      <c r="AO31" s="137"/>
      <c r="AP31" s="139"/>
    </row>
    <row r="32" spans="1:42">
      <c r="A32" s="135">
        <v>24</v>
      </c>
      <c r="B32" s="151"/>
      <c r="C32" s="135"/>
      <c r="D32" s="136"/>
      <c r="E32" s="137"/>
      <c r="F32" s="137"/>
      <c r="G32" s="137"/>
      <c r="H32" s="137"/>
      <c r="I32" s="137"/>
      <c r="J32" s="137"/>
      <c r="K32" s="138"/>
      <c r="L32" s="137"/>
      <c r="M32" s="137"/>
      <c r="N32" s="137"/>
      <c r="O32" s="137"/>
      <c r="P32" s="137"/>
      <c r="Q32" s="137"/>
      <c r="R32" s="137"/>
      <c r="S32" s="138"/>
      <c r="T32" s="138"/>
      <c r="U32" s="137"/>
      <c r="V32" s="137"/>
      <c r="W32" s="137"/>
      <c r="X32" s="137"/>
      <c r="Y32" s="138"/>
      <c r="Z32" s="138"/>
      <c r="AA32" s="137"/>
      <c r="AB32" s="137"/>
      <c r="AC32" s="137"/>
      <c r="AD32" s="137"/>
      <c r="AE32" s="138"/>
      <c r="AF32" s="138"/>
      <c r="AG32" s="137"/>
      <c r="AH32" s="137"/>
      <c r="AI32" s="137"/>
      <c r="AJ32" s="138"/>
      <c r="AK32" s="138"/>
      <c r="AL32" s="137"/>
      <c r="AM32" s="137"/>
      <c r="AN32" s="137"/>
      <c r="AO32" s="137"/>
      <c r="AP32" s="139"/>
    </row>
    <row r="33" spans="1:42">
      <c r="A33" s="135">
        <v>25</v>
      </c>
      <c r="B33" s="151"/>
      <c r="C33" s="135"/>
      <c r="D33" s="136"/>
      <c r="E33" s="137"/>
      <c r="F33" s="137"/>
      <c r="G33" s="137"/>
      <c r="H33" s="137"/>
      <c r="I33" s="137"/>
      <c r="J33" s="137"/>
      <c r="K33" s="138"/>
      <c r="L33" s="137"/>
      <c r="M33" s="137"/>
      <c r="N33" s="137"/>
      <c r="O33" s="137"/>
      <c r="P33" s="137"/>
      <c r="Q33" s="137"/>
      <c r="R33" s="137"/>
      <c r="S33" s="138"/>
      <c r="T33" s="138"/>
      <c r="U33" s="137"/>
      <c r="V33" s="137"/>
      <c r="W33" s="137"/>
      <c r="X33" s="137"/>
      <c r="Y33" s="138"/>
      <c r="Z33" s="138"/>
      <c r="AA33" s="137"/>
      <c r="AB33" s="137"/>
      <c r="AC33" s="137"/>
      <c r="AD33" s="137"/>
      <c r="AE33" s="138"/>
      <c r="AF33" s="138"/>
      <c r="AG33" s="137"/>
      <c r="AH33" s="137"/>
      <c r="AI33" s="137"/>
      <c r="AJ33" s="138"/>
      <c r="AK33" s="138"/>
      <c r="AL33" s="137"/>
      <c r="AM33" s="137"/>
      <c r="AN33" s="137"/>
      <c r="AO33" s="137"/>
      <c r="AP33" s="139"/>
    </row>
    <row r="34" spans="1:42">
      <c r="A34" s="140"/>
      <c r="B34" s="152"/>
      <c r="C34" s="140"/>
      <c r="D34" s="136"/>
      <c r="E34" s="137"/>
      <c r="F34" s="137"/>
      <c r="G34" s="137"/>
      <c r="H34" s="137"/>
      <c r="I34" s="137"/>
      <c r="J34" s="137"/>
      <c r="K34" s="138"/>
      <c r="L34" s="137"/>
      <c r="M34" s="137"/>
      <c r="N34" s="137"/>
      <c r="O34" s="137"/>
      <c r="P34" s="137"/>
      <c r="Q34" s="137"/>
      <c r="R34" s="137"/>
      <c r="S34" s="138"/>
      <c r="T34" s="138"/>
      <c r="U34" s="137"/>
      <c r="V34" s="137"/>
      <c r="W34" s="137"/>
      <c r="X34" s="137"/>
      <c r="Y34" s="138"/>
      <c r="Z34" s="138"/>
      <c r="AA34" s="137"/>
      <c r="AB34" s="137"/>
      <c r="AC34" s="137"/>
      <c r="AD34" s="137"/>
      <c r="AE34" s="138"/>
      <c r="AF34" s="138"/>
      <c r="AG34" s="137"/>
      <c r="AH34" s="137"/>
      <c r="AI34" s="137"/>
      <c r="AJ34" s="138"/>
      <c r="AK34" s="138"/>
      <c r="AL34" s="137"/>
      <c r="AM34" s="137"/>
      <c r="AN34" s="137"/>
      <c r="AO34" s="137"/>
      <c r="AP34" s="139"/>
    </row>
    <row r="35" spans="1:42">
      <c r="A35" s="141"/>
      <c r="B35" s="152"/>
      <c r="C35" s="140"/>
      <c r="D35" s="136"/>
      <c r="E35" s="137"/>
      <c r="F35" s="137"/>
      <c r="G35" s="137"/>
      <c r="H35" s="137"/>
      <c r="I35" s="137"/>
      <c r="J35" s="137"/>
      <c r="K35" s="138"/>
      <c r="L35" s="137"/>
      <c r="M35" s="137"/>
      <c r="N35" s="137"/>
      <c r="O35" s="137"/>
      <c r="P35" s="137"/>
      <c r="Q35" s="137"/>
      <c r="R35" s="137"/>
      <c r="S35" s="138"/>
      <c r="T35" s="138"/>
      <c r="U35" s="137"/>
      <c r="V35" s="137"/>
      <c r="W35" s="137"/>
      <c r="X35" s="137"/>
      <c r="Y35" s="138"/>
      <c r="Z35" s="138"/>
      <c r="AA35" s="137"/>
      <c r="AB35" s="137"/>
      <c r="AC35" s="137"/>
      <c r="AD35" s="137"/>
      <c r="AE35" s="138"/>
      <c r="AF35" s="138"/>
      <c r="AG35" s="137"/>
      <c r="AH35" s="137"/>
      <c r="AI35" s="137"/>
      <c r="AJ35" s="138"/>
      <c r="AK35" s="138"/>
      <c r="AL35" s="137"/>
      <c r="AM35" s="137"/>
      <c r="AN35" s="137"/>
      <c r="AO35" s="137"/>
      <c r="AP35" s="139"/>
    </row>
    <row r="36" spans="1:42">
      <c r="A36" s="140"/>
      <c r="B36" s="152"/>
      <c r="C36" s="140"/>
      <c r="D36" s="136"/>
      <c r="E36" s="137"/>
      <c r="F36" s="137"/>
      <c r="G36" s="137"/>
      <c r="H36" s="137"/>
      <c r="I36" s="137"/>
      <c r="J36" s="137"/>
      <c r="K36" s="138"/>
      <c r="L36" s="137"/>
      <c r="M36" s="137"/>
      <c r="N36" s="137"/>
      <c r="O36" s="137"/>
      <c r="P36" s="137"/>
      <c r="Q36" s="137"/>
      <c r="R36" s="137"/>
      <c r="S36" s="138"/>
      <c r="T36" s="138"/>
      <c r="U36" s="137"/>
      <c r="V36" s="137"/>
      <c r="W36" s="137"/>
      <c r="X36" s="137"/>
      <c r="Y36" s="138"/>
      <c r="Z36" s="138"/>
      <c r="AA36" s="137"/>
      <c r="AB36" s="137"/>
      <c r="AC36" s="137"/>
      <c r="AD36" s="137"/>
      <c r="AE36" s="138"/>
      <c r="AF36" s="138"/>
      <c r="AG36" s="137"/>
      <c r="AH36" s="137"/>
      <c r="AI36" s="137"/>
      <c r="AJ36" s="138"/>
      <c r="AK36" s="138"/>
      <c r="AL36" s="137"/>
      <c r="AM36" s="137"/>
      <c r="AN36" s="137"/>
      <c r="AO36" s="137"/>
      <c r="AP36" s="139"/>
    </row>
    <row r="37" spans="1:42">
      <c r="A37" s="141"/>
      <c r="B37" s="152"/>
      <c r="C37" s="140"/>
      <c r="D37" s="136"/>
      <c r="E37" s="137"/>
      <c r="F37" s="137"/>
      <c r="G37" s="137"/>
      <c r="H37" s="137"/>
      <c r="I37" s="137"/>
      <c r="J37" s="137"/>
      <c r="K37" s="138"/>
      <c r="L37" s="137"/>
      <c r="M37" s="137"/>
      <c r="N37" s="137"/>
      <c r="O37" s="137"/>
      <c r="P37" s="137"/>
      <c r="Q37" s="137"/>
      <c r="R37" s="137"/>
      <c r="S37" s="138"/>
      <c r="T37" s="138"/>
      <c r="U37" s="137"/>
      <c r="V37" s="137"/>
      <c r="W37" s="137"/>
      <c r="X37" s="137"/>
      <c r="Y37" s="138"/>
      <c r="Z37" s="138"/>
      <c r="AA37" s="137"/>
      <c r="AB37" s="137"/>
      <c r="AC37" s="137"/>
      <c r="AD37" s="137"/>
      <c r="AE37" s="138"/>
      <c r="AF37" s="138"/>
      <c r="AG37" s="137"/>
      <c r="AH37" s="137"/>
      <c r="AI37" s="137"/>
      <c r="AJ37" s="138"/>
      <c r="AK37" s="138"/>
      <c r="AL37" s="137"/>
      <c r="AM37" s="137"/>
      <c r="AN37" s="137"/>
      <c r="AO37" s="137"/>
      <c r="AP37" s="139"/>
    </row>
    <row r="38" spans="1:42">
      <c r="A38" s="140"/>
      <c r="B38" s="152"/>
      <c r="C38" s="140"/>
      <c r="D38" s="136"/>
      <c r="E38" s="137"/>
      <c r="F38" s="137"/>
      <c r="G38" s="137"/>
      <c r="H38" s="137"/>
      <c r="I38" s="137"/>
      <c r="J38" s="137"/>
      <c r="K38" s="138"/>
      <c r="L38" s="137"/>
      <c r="M38" s="137"/>
      <c r="N38" s="137"/>
      <c r="O38" s="137"/>
      <c r="P38" s="137"/>
      <c r="Q38" s="137"/>
      <c r="R38" s="137"/>
      <c r="S38" s="138"/>
      <c r="T38" s="138"/>
      <c r="U38" s="137"/>
      <c r="V38" s="137"/>
      <c r="W38" s="137"/>
      <c r="X38" s="137"/>
      <c r="Y38" s="138"/>
      <c r="Z38" s="138"/>
      <c r="AA38" s="137"/>
      <c r="AB38" s="137"/>
      <c r="AC38" s="137"/>
      <c r="AD38" s="137"/>
      <c r="AE38" s="138"/>
      <c r="AF38" s="138"/>
      <c r="AG38" s="137"/>
      <c r="AH38" s="137"/>
      <c r="AI38" s="137"/>
      <c r="AJ38" s="138"/>
      <c r="AK38" s="138"/>
      <c r="AL38" s="137"/>
      <c r="AM38" s="137"/>
      <c r="AN38" s="137"/>
      <c r="AO38" s="137"/>
      <c r="AP38" s="139"/>
    </row>
    <row r="39" spans="1:42">
      <c r="A39" s="141"/>
      <c r="B39" s="152"/>
      <c r="C39" s="140"/>
      <c r="D39" s="136"/>
      <c r="E39" s="137"/>
      <c r="F39" s="137"/>
      <c r="G39" s="137"/>
      <c r="H39" s="137"/>
      <c r="I39" s="137"/>
      <c r="J39" s="137"/>
      <c r="K39" s="138"/>
      <c r="L39" s="137"/>
      <c r="M39" s="137"/>
      <c r="N39" s="137"/>
      <c r="O39" s="137"/>
      <c r="P39" s="137"/>
      <c r="Q39" s="137"/>
      <c r="R39" s="137"/>
      <c r="S39" s="138"/>
      <c r="T39" s="138"/>
      <c r="U39" s="137"/>
      <c r="V39" s="137"/>
      <c r="W39" s="137"/>
      <c r="X39" s="137"/>
      <c r="Y39" s="138"/>
      <c r="Z39" s="138"/>
      <c r="AA39" s="137"/>
      <c r="AB39" s="137"/>
      <c r="AC39" s="137"/>
      <c r="AD39" s="137"/>
      <c r="AE39" s="138"/>
      <c r="AF39" s="138"/>
      <c r="AG39" s="137"/>
      <c r="AH39" s="137"/>
      <c r="AI39" s="137"/>
      <c r="AJ39" s="138"/>
      <c r="AK39" s="138"/>
      <c r="AL39" s="137"/>
      <c r="AM39" s="137"/>
      <c r="AN39" s="137"/>
      <c r="AO39" s="137"/>
      <c r="AP39" s="139"/>
    </row>
    <row r="40" spans="1:42">
      <c r="A40" s="140"/>
      <c r="B40" s="152"/>
      <c r="C40" s="140"/>
      <c r="D40" s="136"/>
      <c r="E40" s="137"/>
      <c r="F40" s="137"/>
      <c r="G40" s="137"/>
      <c r="H40" s="137"/>
      <c r="I40" s="137"/>
      <c r="J40" s="137"/>
      <c r="K40" s="138"/>
      <c r="L40" s="137"/>
      <c r="M40" s="137"/>
      <c r="N40" s="137"/>
      <c r="O40" s="137"/>
      <c r="P40" s="137"/>
      <c r="Q40" s="137"/>
      <c r="R40" s="137"/>
      <c r="S40" s="138"/>
      <c r="T40" s="138"/>
      <c r="U40" s="137"/>
      <c r="V40" s="137"/>
      <c r="W40" s="137"/>
      <c r="X40" s="137"/>
      <c r="Y40" s="138"/>
      <c r="Z40" s="138"/>
      <c r="AA40" s="137"/>
      <c r="AB40" s="137"/>
      <c r="AC40" s="137"/>
      <c r="AD40" s="137"/>
      <c r="AE40" s="138"/>
      <c r="AF40" s="138"/>
      <c r="AG40" s="137"/>
      <c r="AH40" s="137"/>
      <c r="AI40" s="137"/>
      <c r="AJ40" s="138"/>
      <c r="AK40" s="138"/>
      <c r="AL40" s="137"/>
      <c r="AM40" s="137"/>
      <c r="AN40" s="137"/>
      <c r="AO40" s="137"/>
      <c r="AP40" s="139"/>
    </row>
    <row r="41" spans="1:42">
      <c r="A41" s="141"/>
      <c r="B41" s="152"/>
      <c r="C41" s="140"/>
      <c r="D41" s="136"/>
      <c r="E41" s="137"/>
      <c r="F41" s="137"/>
      <c r="G41" s="137"/>
      <c r="H41" s="137"/>
      <c r="I41" s="137"/>
      <c r="J41" s="137"/>
      <c r="K41" s="138"/>
      <c r="L41" s="137"/>
      <c r="M41" s="137"/>
      <c r="N41" s="137"/>
      <c r="O41" s="137"/>
      <c r="P41" s="137"/>
      <c r="Q41" s="137"/>
      <c r="R41" s="137"/>
      <c r="S41" s="138"/>
      <c r="T41" s="138"/>
      <c r="U41" s="137"/>
      <c r="V41" s="137"/>
      <c r="W41" s="137"/>
      <c r="X41" s="137"/>
      <c r="Y41" s="138"/>
      <c r="Z41" s="138"/>
      <c r="AA41" s="137"/>
      <c r="AB41" s="137"/>
      <c r="AC41" s="137"/>
      <c r="AD41" s="137"/>
      <c r="AE41" s="138"/>
      <c r="AF41" s="138"/>
      <c r="AG41" s="137"/>
      <c r="AH41" s="137"/>
      <c r="AI41" s="137"/>
      <c r="AJ41" s="138"/>
      <c r="AK41" s="138"/>
      <c r="AL41" s="137"/>
      <c r="AM41" s="137"/>
      <c r="AN41" s="137"/>
      <c r="AO41" s="137"/>
      <c r="AP41" s="139"/>
    </row>
    <row r="42" spans="1:42">
      <c r="A42" s="140"/>
      <c r="B42" s="152"/>
      <c r="C42" s="140"/>
      <c r="D42" s="136"/>
      <c r="E42" s="137"/>
      <c r="F42" s="137"/>
      <c r="G42" s="137"/>
      <c r="H42" s="137"/>
      <c r="I42" s="137"/>
      <c r="J42" s="137"/>
      <c r="K42" s="138"/>
      <c r="L42" s="137"/>
      <c r="M42" s="137"/>
      <c r="N42" s="137"/>
      <c r="O42" s="137"/>
      <c r="P42" s="137"/>
      <c r="Q42" s="137"/>
      <c r="R42" s="137"/>
      <c r="S42" s="138"/>
      <c r="T42" s="138"/>
      <c r="U42" s="137"/>
      <c r="V42" s="137"/>
      <c r="W42" s="137"/>
      <c r="X42" s="137"/>
      <c r="Y42" s="138"/>
      <c r="Z42" s="138"/>
      <c r="AA42" s="137"/>
      <c r="AB42" s="137"/>
      <c r="AC42" s="137"/>
      <c r="AD42" s="137"/>
      <c r="AE42" s="138"/>
      <c r="AF42" s="138"/>
      <c r="AG42" s="137"/>
      <c r="AH42" s="137"/>
      <c r="AI42" s="137"/>
      <c r="AJ42" s="138"/>
      <c r="AK42" s="138"/>
      <c r="AL42" s="137"/>
      <c r="AM42" s="137"/>
      <c r="AN42" s="137"/>
      <c r="AO42" s="137"/>
      <c r="AP42" s="139"/>
    </row>
    <row r="43" spans="1:42">
      <c r="A43" s="141"/>
      <c r="B43" s="152"/>
      <c r="C43" s="140"/>
      <c r="D43" s="136"/>
      <c r="E43" s="137"/>
      <c r="F43" s="137"/>
      <c r="G43" s="137"/>
      <c r="H43" s="137"/>
      <c r="I43" s="137"/>
      <c r="J43" s="137"/>
      <c r="K43" s="138"/>
      <c r="L43" s="137"/>
      <c r="M43" s="137"/>
      <c r="N43" s="137"/>
      <c r="O43" s="137"/>
      <c r="P43" s="137"/>
      <c r="Q43" s="137"/>
      <c r="R43" s="137"/>
      <c r="S43" s="138"/>
      <c r="T43" s="138"/>
      <c r="U43" s="137"/>
      <c r="V43" s="137"/>
      <c r="W43" s="137"/>
      <c r="X43" s="137"/>
      <c r="Y43" s="138"/>
      <c r="Z43" s="138"/>
      <c r="AA43" s="137"/>
      <c r="AB43" s="137"/>
      <c r="AC43" s="137"/>
      <c r="AD43" s="137"/>
      <c r="AE43" s="138"/>
      <c r="AF43" s="138"/>
      <c r="AG43" s="137"/>
      <c r="AH43" s="137"/>
      <c r="AI43" s="137"/>
      <c r="AJ43" s="138"/>
      <c r="AK43" s="138"/>
      <c r="AL43" s="137"/>
      <c r="AM43" s="137"/>
      <c r="AN43" s="137"/>
      <c r="AO43" s="137"/>
      <c r="AP43" s="139"/>
    </row>
    <row r="44" spans="1:42">
      <c r="A44" s="142"/>
      <c r="B44" s="153"/>
      <c r="C44" s="142"/>
      <c r="D44" s="143"/>
      <c r="E44" s="144"/>
      <c r="F44" s="144"/>
      <c r="G44" s="144"/>
      <c r="H44" s="144"/>
      <c r="I44" s="144"/>
      <c r="J44" s="144"/>
      <c r="K44" s="145"/>
      <c r="L44" s="144"/>
      <c r="M44" s="144"/>
      <c r="N44" s="144"/>
      <c r="O44" s="144"/>
      <c r="P44" s="144"/>
      <c r="Q44" s="144"/>
      <c r="R44" s="144"/>
      <c r="S44" s="145"/>
      <c r="T44" s="145"/>
      <c r="U44" s="144"/>
      <c r="V44" s="144"/>
      <c r="W44" s="144"/>
      <c r="X44" s="144"/>
      <c r="Y44" s="145"/>
      <c r="Z44" s="145"/>
      <c r="AA44" s="144"/>
      <c r="AB44" s="144"/>
      <c r="AC44" s="144"/>
      <c r="AD44" s="144"/>
      <c r="AE44" s="145"/>
      <c r="AF44" s="145"/>
      <c r="AG44" s="144"/>
      <c r="AH44" s="144"/>
      <c r="AI44" s="144"/>
      <c r="AJ44" s="145"/>
      <c r="AK44" s="145"/>
      <c r="AL44" s="144"/>
      <c r="AM44" s="144"/>
      <c r="AN44" s="144"/>
      <c r="AO44" s="144"/>
      <c r="AP44" s="146"/>
    </row>
  </sheetData>
  <mergeCells count="19">
    <mergeCell ref="A2:C2"/>
    <mergeCell ref="D2:T2"/>
    <mergeCell ref="U2:V2"/>
    <mergeCell ref="W2:AF2"/>
    <mergeCell ref="AG2:AP2"/>
    <mergeCell ref="A1:C1"/>
    <mergeCell ref="D1:T1"/>
    <mergeCell ref="U1:V1"/>
    <mergeCell ref="W1:AF1"/>
    <mergeCell ref="AG1:AP1"/>
    <mergeCell ref="H4:R4"/>
    <mergeCell ref="D5:G5"/>
    <mergeCell ref="H5:R5"/>
    <mergeCell ref="A7:A8"/>
    <mergeCell ref="B7:B8"/>
    <mergeCell ref="C7:C8"/>
    <mergeCell ref="D7:AP8"/>
    <mergeCell ref="A4:B5"/>
    <mergeCell ref="D4:G4"/>
  </mergeCells>
  <phoneticPr fontId="2" type="noConversion"/>
  <hyperlinks>
    <hyperlink ref="B9" location="功能流程示意图!A1" display="功能流程示意图"/>
    <hyperlink ref="B10" location="增量延续模板!A1" display="增量延续模板"/>
    <hyperlink ref="B11" location="WF画面!A1" display="WF画面"/>
    <hyperlink ref="B12" location="RPA自动check逻辑整理!A1" display="RPA自动check逻辑整理"/>
    <hyperlink ref="B13" location="'DB（FL_TR_RPA_SALES001）'!A1" display="DB（FL_TR_RPA_SALES001）"/>
    <hyperlink ref="B14" location="'DB (FL_TR_RPA_SALES001_MAIL)'!A1" display="DB (FL_TR_RPA_SALES001_MAIL)"/>
  </hyperlinks>
  <pageMargins left="0.39305555555555555" right="0.39305555555555555" top="0.59027777777777779" bottom="0.59027777777777779" header="0.39305555555555555" footer="0.39305555555555555"/>
  <pageSetup paperSize="9" scale="69" fitToHeight="0" orientation="landscape" verticalDpi="400" r:id="rId1"/>
  <headerFooter alignWithMargins="0">
    <oddFooter>&amp;L&amp;A&amp;C( &amp;P / &amp;N 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89"/>
  <sheetViews>
    <sheetView view="pageBreakPreview" zoomScaleNormal="80" zoomScaleSheetLayoutView="100" workbookViewId="0">
      <pane ySplit="4" topLeftCell="A20" activePane="bottomLeft" state="frozen"/>
      <selection pane="bottomLeft" activeCell="AS34" sqref="AS34"/>
    </sheetView>
  </sheetViews>
  <sheetFormatPr defaultColWidth="9" defaultRowHeight="16.5"/>
  <cols>
    <col min="1" max="7" width="2.6328125" style="68" customWidth="1"/>
    <col min="8" max="8" width="2.7265625" style="68" customWidth="1"/>
    <col min="9" max="66" width="2.6328125" style="68" customWidth="1"/>
    <col min="67" max="67" width="2" style="68" customWidth="1"/>
    <col min="68" max="73" width="2.6328125" style="68" customWidth="1"/>
    <col min="74" max="16384" width="9" style="68"/>
  </cols>
  <sheetData>
    <row r="1" spans="1:72" ht="18" customHeight="1">
      <c r="A1" s="219" t="s">
        <v>131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67"/>
      <c r="BO1" s="67"/>
      <c r="BP1" s="67"/>
      <c r="BQ1" s="67"/>
      <c r="BR1" s="67"/>
      <c r="BS1" s="67"/>
      <c r="BT1" s="67"/>
    </row>
    <row r="2" spans="1:72" ht="18" customHeight="1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7">
        <f ca="1">NOW()</f>
        <v>43427.53169398148</v>
      </c>
      <c r="BO2" s="217"/>
      <c r="BP2" s="217"/>
      <c r="BQ2" s="217"/>
      <c r="BR2" s="217"/>
      <c r="BS2" s="217"/>
      <c r="BT2" s="74" t="s">
        <v>130</v>
      </c>
    </row>
    <row r="3" spans="1:72" s="69" customFormat="1" ht="22.5" customHeight="1"/>
    <row r="4" spans="1:72" ht="22.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</row>
    <row r="5" spans="1:72">
      <c r="BK5" s="71"/>
    </row>
    <row r="6" spans="1:72">
      <c r="AU6" s="72"/>
      <c r="BO6" s="71"/>
    </row>
    <row r="8" spans="1:72">
      <c r="AS8" s="72"/>
      <c r="AV8" s="72"/>
    </row>
    <row r="9" spans="1:72">
      <c r="AS9" s="72"/>
      <c r="AV9" s="72"/>
    </row>
    <row r="10" spans="1:72">
      <c r="AS10" s="72"/>
      <c r="AV10" s="72"/>
    </row>
    <row r="11" spans="1:72">
      <c r="AS11" s="72"/>
      <c r="AV11" s="72"/>
    </row>
    <row r="12" spans="1:72">
      <c r="AS12" s="72"/>
      <c r="AV12" s="72"/>
    </row>
    <row r="13" spans="1:72">
      <c r="AS13" s="72"/>
      <c r="AV13" s="72"/>
    </row>
    <row r="14" spans="1:72">
      <c r="AS14" s="72"/>
      <c r="AV14" s="72"/>
    </row>
    <row r="15" spans="1:72">
      <c r="U15" s="68" t="s">
        <v>269</v>
      </c>
      <c r="AS15" s="72"/>
      <c r="AV15" s="72"/>
    </row>
    <row r="16" spans="1:72">
      <c r="M16" s="69"/>
      <c r="N16" s="69"/>
      <c r="T16" s="218"/>
      <c r="U16" s="218"/>
      <c r="AS16" s="72"/>
      <c r="AV16" s="72"/>
    </row>
    <row r="17" spans="4:44">
      <c r="M17" s="69"/>
      <c r="N17" s="69"/>
      <c r="R17" s="218"/>
      <c r="S17" s="218"/>
      <c r="T17" s="218"/>
      <c r="U17" s="218"/>
    </row>
    <row r="20" spans="4:44">
      <c r="F20" s="72"/>
      <c r="AC20" s="71"/>
    </row>
    <row r="21" spans="4:44">
      <c r="F21" s="72"/>
    </row>
    <row r="23" spans="4:44">
      <c r="D23" s="72"/>
      <c r="P23" s="218"/>
      <c r="Q23" s="218"/>
    </row>
    <row r="24" spans="4:44">
      <c r="P24" s="218"/>
      <c r="Q24" s="218"/>
    </row>
    <row r="25" spans="4:44">
      <c r="AR25" s="71"/>
    </row>
    <row r="36" spans="1:72" ht="16.5" customHeight="1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7"/>
      <c r="Z36" s="126"/>
      <c r="AA36" s="126"/>
      <c r="AB36" s="128"/>
      <c r="AC36" s="126"/>
      <c r="AD36" s="126"/>
      <c r="AE36" s="126"/>
      <c r="AF36" s="126"/>
      <c r="AG36" s="126"/>
      <c r="AH36" s="126"/>
      <c r="AI36" s="126"/>
      <c r="AJ36" s="129"/>
      <c r="AK36" s="129"/>
      <c r="AL36" s="126"/>
      <c r="AM36" s="126"/>
      <c r="AN36" s="126"/>
      <c r="AO36" s="126"/>
      <c r="AP36" s="126"/>
      <c r="AQ36" s="126"/>
      <c r="AR36" s="126"/>
      <c r="AS36" s="126"/>
      <c r="AT36" s="126"/>
      <c r="AU36" s="127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</row>
    <row r="37" spans="1:72">
      <c r="AA37" s="69"/>
      <c r="AB37" s="69"/>
      <c r="AJ37" s="125"/>
      <c r="AK37" s="125"/>
      <c r="AW37" s="71"/>
    </row>
    <row r="38" spans="1:72">
      <c r="AU38" s="72"/>
      <c r="BO38" s="71"/>
    </row>
    <row r="40" spans="1:72">
      <c r="AS40" s="72"/>
      <c r="AV40" s="72"/>
    </row>
    <row r="41" spans="1:72">
      <c r="AS41" s="72"/>
      <c r="AV41" s="72"/>
    </row>
    <row r="42" spans="1:72">
      <c r="AS42" s="72"/>
      <c r="AV42" s="72"/>
    </row>
    <row r="43" spans="1:72">
      <c r="AS43" s="72"/>
      <c r="AV43" s="72"/>
    </row>
    <row r="44" spans="1:72">
      <c r="AS44" s="72"/>
      <c r="AV44" s="72"/>
    </row>
    <row r="45" spans="1:72">
      <c r="AS45" s="72"/>
      <c r="AV45" s="72"/>
    </row>
    <row r="46" spans="1:72">
      <c r="AS46" s="72"/>
      <c r="AV46" s="72"/>
    </row>
    <row r="47" spans="1:72">
      <c r="AS47" s="72"/>
      <c r="AV47" s="72"/>
    </row>
    <row r="48" spans="1:72">
      <c r="M48" s="69"/>
      <c r="N48" s="69"/>
      <c r="T48" s="218"/>
      <c r="U48" s="218"/>
      <c r="AS48" s="72"/>
      <c r="AV48" s="72"/>
    </row>
    <row r="49" spans="4:44">
      <c r="M49" s="69"/>
      <c r="N49" s="69"/>
      <c r="R49" s="218"/>
      <c r="S49" s="218"/>
      <c r="T49" s="218"/>
      <c r="U49" s="218"/>
    </row>
    <row r="52" spans="4:44">
      <c r="F52" s="72"/>
      <c r="AC52" s="71"/>
    </row>
    <row r="53" spans="4:44">
      <c r="F53" s="72"/>
    </row>
    <row r="55" spans="4:44">
      <c r="D55" s="72"/>
      <c r="P55" s="218"/>
      <c r="Q55" s="218"/>
    </row>
    <row r="56" spans="4:44">
      <c r="P56" s="218"/>
      <c r="Q56" s="218"/>
    </row>
    <row r="57" spans="4:44">
      <c r="AR57" s="71"/>
    </row>
    <row r="68" spans="25:60" ht="16.5" customHeight="1">
      <c r="Y68" s="72"/>
      <c r="AB68" s="69"/>
      <c r="AJ68" s="70"/>
      <c r="AK68" s="70"/>
      <c r="AU68" s="72"/>
    </row>
    <row r="69" spans="25:60">
      <c r="AF69" s="70"/>
      <c r="AG69" s="70"/>
      <c r="AJ69" s="70"/>
      <c r="AK69" s="70"/>
    </row>
    <row r="70" spans="25:60">
      <c r="AF70" s="70"/>
      <c r="AG70" s="70"/>
      <c r="AJ70" s="70"/>
      <c r="AK70" s="70"/>
    </row>
    <row r="80" spans="25:60">
      <c r="BH80" s="73"/>
    </row>
    <row r="81" spans="10:53">
      <c r="R81" s="218"/>
      <c r="S81" s="218"/>
    </row>
    <row r="82" spans="10:53">
      <c r="R82" s="218"/>
      <c r="S82" s="218"/>
    </row>
    <row r="83" spans="10:53">
      <c r="J83" s="71"/>
    </row>
    <row r="84" spans="10:53">
      <c r="AD84" s="73"/>
    </row>
    <row r="86" spans="10:53">
      <c r="BA86" s="71"/>
    </row>
    <row r="89" spans="10:53">
      <c r="X89" s="71"/>
    </row>
  </sheetData>
  <mergeCells count="9">
    <mergeCell ref="BN2:BS2"/>
    <mergeCell ref="T16:U17"/>
    <mergeCell ref="R17:S17"/>
    <mergeCell ref="P23:Q24"/>
    <mergeCell ref="R81:S82"/>
    <mergeCell ref="T48:U49"/>
    <mergeCell ref="R49:S49"/>
    <mergeCell ref="P55:Q56"/>
    <mergeCell ref="A1:BM2"/>
  </mergeCells>
  <phoneticPr fontId="2" type="noConversion"/>
  <printOptions horizontalCentered="1"/>
  <pageMargins left="0" right="0" top="0.78740157480314965" bottom="0.78740157480314965" header="0" footer="0"/>
  <pageSetup paperSize="8" scale="78" fitToHeight="0" orientation="portrait" r:id="rId1"/>
  <rowBreaks count="1" manualBreakCount="1">
    <brk id="80" max="7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33"/>
  <sheetViews>
    <sheetView tabSelected="1" view="pageBreakPreview" zoomScaleNormal="100" zoomScaleSheetLayoutView="100" workbookViewId="0">
      <selection activeCell="N12" sqref="N12"/>
    </sheetView>
  </sheetViews>
  <sheetFormatPr defaultColWidth="3.6328125" defaultRowHeight="16.5"/>
  <cols>
    <col min="1" max="1" width="4.453125" style="9" customWidth="1"/>
    <col min="2" max="2" width="8.90625" style="9" hidden="1" customWidth="1"/>
    <col min="3" max="3" width="17.08984375" style="9" hidden="1" customWidth="1"/>
    <col min="4" max="4" width="5.36328125" style="9" hidden="1" customWidth="1"/>
    <col min="5" max="5" width="23.90625" style="9" hidden="1" customWidth="1"/>
    <col min="6" max="6" width="5.08984375" style="9" hidden="1" customWidth="1"/>
    <col min="7" max="7" width="15.453125" style="9" customWidth="1"/>
    <col min="8" max="8" width="22.90625" style="9" customWidth="1"/>
    <col min="9" max="9" width="8.26953125" style="9" customWidth="1"/>
    <col min="10" max="10" width="7.453125" style="9" customWidth="1"/>
    <col min="11" max="11" width="9.453125" style="9" bestFit="1" customWidth="1"/>
    <col min="12" max="12" width="10" style="9" bestFit="1" customWidth="1"/>
    <col min="13" max="13" width="7.90625" style="38" customWidth="1"/>
    <col min="14" max="14" width="9.6328125" style="9" customWidth="1"/>
    <col min="15" max="15" width="8" style="9" customWidth="1"/>
    <col min="16" max="16" width="8.36328125" style="9" customWidth="1"/>
    <col min="17" max="17" width="7.26953125" style="9" customWidth="1"/>
    <col min="18" max="18" width="12.26953125" style="9" customWidth="1"/>
    <col min="19" max="19" width="8.36328125" style="9" customWidth="1"/>
    <col min="20" max="20" width="10.6328125" style="9" customWidth="1"/>
    <col min="21" max="21" width="12" style="9" hidden="1" customWidth="1"/>
    <col min="22" max="23" width="4.453125" style="9" customWidth="1"/>
    <col min="24" max="25" width="0" style="9" hidden="1" customWidth="1"/>
    <col min="26" max="16384" width="3.6328125" style="9"/>
  </cols>
  <sheetData>
    <row r="1" spans="1:27" ht="41.25" customHeight="1">
      <c r="A1" s="237" t="s">
        <v>99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58"/>
      <c r="W1" s="58"/>
      <c r="X1" s="8">
        <v>0</v>
      </c>
      <c r="Y1" s="8">
        <v>0</v>
      </c>
      <c r="Z1" s="8"/>
      <c r="AA1" s="8"/>
    </row>
    <row r="2" spans="1:27" ht="18.75" customHeight="1">
      <c r="A2" s="49" t="s">
        <v>1</v>
      </c>
      <c r="B2" s="50"/>
      <c r="C2" s="50"/>
      <c r="D2" s="50"/>
      <c r="E2" s="51"/>
      <c r="F2" s="51"/>
      <c r="G2" s="52"/>
      <c r="H2" s="238" t="s">
        <v>281</v>
      </c>
      <c r="I2" s="239"/>
      <c r="J2" s="240"/>
      <c r="K2" s="241" t="s">
        <v>3</v>
      </c>
      <c r="L2" s="242"/>
      <c r="M2" s="243" t="s">
        <v>282</v>
      </c>
      <c r="N2" s="244"/>
      <c r="O2" s="245"/>
      <c r="P2" s="246"/>
      <c r="Q2" s="246"/>
      <c r="R2" s="246"/>
      <c r="S2" s="55" t="s">
        <v>283</v>
      </c>
      <c r="T2" s="66" t="s">
        <v>312</v>
      </c>
      <c r="U2" s="13"/>
    </row>
    <row r="3" spans="1:27" ht="24.75" customHeight="1">
      <c r="A3" s="46" t="s">
        <v>37</v>
      </c>
      <c r="B3" s="14"/>
      <c r="C3" s="14"/>
      <c r="D3" s="14"/>
      <c r="E3" s="14"/>
      <c r="F3" s="14"/>
      <c r="G3" s="43"/>
      <c r="H3" s="247" t="str">
        <f>"" &amp; B10</f>
        <v>20025275</v>
      </c>
      <c r="I3" s="248"/>
      <c r="J3" s="249"/>
      <c r="K3" s="159" t="s">
        <v>284</v>
      </c>
      <c r="L3" s="52"/>
      <c r="M3" s="250" t="str">
        <f>C10</f>
        <v>S0000329</v>
      </c>
      <c r="N3" s="251"/>
      <c r="O3" s="159" t="s">
        <v>39</v>
      </c>
      <c r="P3" s="52"/>
      <c r="Q3" s="252" t="str">
        <f>E10</f>
        <v>深圳市联得自动化机电设备有限公司备品备件</v>
      </c>
      <c r="R3" s="253"/>
      <c r="S3" s="253"/>
      <c r="T3" s="253"/>
      <c r="U3" s="254"/>
    </row>
    <row r="4" spans="1:27" ht="18.75" customHeight="1">
      <c r="A4" s="49" t="s">
        <v>285</v>
      </c>
      <c r="B4" s="50"/>
      <c r="C4" s="53"/>
      <c r="D4" s="50"/>
      <c r="E4" s="50"/>
      <c r="F4" s="50"/>
      <c r="G4" s="52"/>
      <c r="H4" s="255" t="s">
        <v>115</v>
      </c>
      <c r="I4" s="256"/>
      <c r="J4" s="257"/>
      <c r="K4" s="10" t="s">
        <v>286</v>
      </c>
      <c r="L4" s="14"/>
      <c r="M4" s="243" t="s">
        <v>287</v>
      </c>
      <c r="N4" s="244"/>
      <c r="O4" s="241" t="s">
        <v>98</v>
      </c>
      <c r="P4" s="242"/>
      <c r="Q4" s="258"/>
      <c r="R4" s="259"/>
      <c r="S4" s="259"/>
      <c r="T4" s="259"/>
      <c r="U4" s="260"/>
    </row>
    <row r="5" spans="1:27" ht="24.75" customHeight="1">
      <c r="A5" s="47" t="s">
        <v>49</v>
      </c>
      <c r="B5" s="44"/>
      <c r="C5" s="44"/>
      <c r="D5" s="48"/>
      <c r="E5" s="48"/>
      <c r="F5" s="48"/>
      <c r="G5" s="45"/>
      <c r="H5" s="255" t="s">
        <v>51</v>
      </c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7"/>
    </row>
    <row r="6" spans="1:27" ht="7.5" customHeight="1">
      <c r="A6" s="236"/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15"/>
      <c r="W6" s="15"/>
      <c r="X6" s="15"/>
      <c r="Y6" s="15"/>
      <c r="Z6" s="15"/>
      <c r="AA6" s="15"/>
    </row>
    <row r="7" spans="1:27" ht="14.25" customHeight="1" thickBot="1">
      <c r="A7" s="10" t="s">
        <v>16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1"/>
      <c r="O7" s="11"/>
      <c r="P7" s="11"/>
      <c r="Q7" s="11"/>
      <c r="R7" s="11"/>
      <c r="S7" s="11"/>
      <c r="T7" s="11"/>
      <c r="U7" s="16"/>
    </row>
    <row r="8" spans="1:27" s="18" customFormat="1" ht="30" customHeight="1">
      <c r="A8" s="232" t="s">
        <v>30</v>
      </c>
      <c r="B8" s="234" t="s">
        <v>11</v>
      </c>
      <c r="C8" s="234" t="s">
        <v>12</v>
      </c>
      <c r="D8" s="234" t="s">
        <v>13</v>
      </c>
      <c r="E8" s="230" t="s">
        <v>14</v>
      </c>
      <c r="F8" s="234" t="s">
        <v>15</v>
      </c>
      <c r="G8" s="230" t="s">
        <v>31</v>
      </c>
      <c r="H8" s="230" t="s">
        <v>32</v>
      </c>
      <c r="I8" s="230" t="s">
        <v>33</v>
      </c>
      <c r="J8" s="230" t="s">
        <v>34</v>
      </c>
      <c r="K8" s="230" t="s">
        <v>35</v>
      </c>
      <c r="L8" s="230" t="s">
        <v>36</v>
      </c>
      <c r="M8" s="220" t="s">
        <v>4</v>
      </c>
      <c r="N8" s="222" t="s">
        <v>5</v>
      </c>
      <c r="O8" s="224" t="s">
        <v>6</v>
      </c>
      <c r="P8" s="224"/>
      <c r="Q8" s="225"/>
      <c r="R8" s="226" t="s">
        <v>10</v>
      </c>
      <c r="S8" s="228" t="s">
        <v>95</v>
      </c>
      <c r="T8" s="229"/>
      <c r="U8" s="17"/>
    </row>
    <row r="9" spans="1:27" s="18" customFormat="1" ht="20.25" customHeight="1" thickBot="1">
      <c r="A9" s="233"/>
      <c r="B9" s="235"/>
      <c r="C9" s="235"/>
      <c r="D9" s="235"/>
      <c r="E9" s="231"/>
      <c r="F9" s="235"/>
      <c r="G9" s="231"/>
      <c r="H9" s="231"/>
      <c r="I9" s="231"/>
      <c r="J9" s="231"/>
      <c r="K9" s="231"/>
      <c r="L9" s="231"/>
      <c r="M9" s="221"/>
      <c r="N9" s="223"/>
      <c r="O9" s="19" t="s">
        <v>7</v>
      </c>
      <c r="P9" s="19" t="s">
        <v>8</v>
      </c>
      <c r="Q9" s="20" t="s">
        <v>9</v>
      </c>
      <c r="R9" s="227"/>
      <c r="S9" s="39" t="s">
        <v>100</v>
      </c>
      <c r="T9" s="40" t="s">
        <v>97</v>
      </c>
      <c r="U9" s="17"/>
    </row>
    <row r="10" spans="1:27" s="25" customFormat="1" ht="24" customHeight="1">
      <c r="A10" s="21">
        <f>填写步骤及数据源base!A10</f>
        <v>10</v>
      </c>
      <c r="B10" s="22">
        <f>填写步骤及数据源base!B10</f>
        <v>20025275</v>
      </c>
      <c r="C10" s="22" t="str">
        <f>填写步骤及数据源base!C10</f>
        <v>S0000329</v>
      </c>
      <c r="D10" s="22">
        <f>填写步骤及数据源base!D10</f>
        <v>116582</v>
      </c>
      <c r="E10" s="23" t="str">
        <f>填写步骤及数据源base!E10</f>
        <v>深圳市联得自动化机电设备有限公司备品备件</v>
      </c>
      <c r="F10" s="23">
        <f>填写步骤及数据源base!F10</f>
        <v>0</v>
      </c>
      <c r="G10" s="22" t="str">
        <f>填写步骤及数据源base!G10</f>
        <v>100-066-802</v>
      </c>
      <c r="H10" s="23" t="str">
        <f>填写步骤及数据源base!H10</f>
        <v>SGMJV-01ADE6S伺服</v>
      </c>
      <c r="I10" s="22">
        <f>填写步骤及数据源base!I10</f>
        <v>15</v>
      </c>
      <c r="J10" s="22">
        <f>填写步骤及数据源base!J10</f>
        <v>13</v>
      </c>
      <c r="K10" s="22">
        <f>填写步骤及数据源base!K10</f>
        <v>20160526</v>
      </c>
      <c r="L10" s="22">
        <f>填写步骤及数据源base!L10</f>
        <v>20180131</v>
      </c>
      <c r="M10" s="24">
        <f t="shared" ref="M10:M26" si="0">IF(F10="Z1"," ",(I10-J10)/I10)</f>
        <v>0.13333333333333333</v>
      </c>
      <c r="N10" s="161">
        <v>20</v>
      </c>
      <c r="O10" s="162">
        <v>5</v>
      </c>
      <c r="P10" s="162">
        <v>6</v>
      </c>
      <c r="Q10" s="163">
        <v>9</v>
      </c>
      <c r="R10" s="56" t="s">
        <v>291</v>
      </c>
      <c r="S10" s="41">
        <v>0</v>
      </c>
      <c r="T10" s="59" t="s">
        <v>107</v>
      </c>
    </row>
    <row r="11" spans="1:27" s="25" customFormat="1" ht="24" customHeight="1">
      <c r="A11" s="21">
        <f>填写步骤及数据源base!A11</f>
        <v>20</v>
      </c>
      <c r="B11" s="22">
        <f>填写步骤及数据源base!B11</f>
        <v>20025275</v>
      </c>
      <c r="C11" s="22" t="str">
        <f>填写步骤及数据源base!C11</f>
        <v>S0000329</v>
      </c>
      <c r="D11" s="22">
        <f>填写步骤及数据源base!D11</f>
        <v>116582</v>
      </c>
      <c r="E11" s="23" t="str">
        <f>填写步骤及数据源base!E11</f>
        <v>深圳市联得自动化机电设备有限公司备品备件</v>
      </c>
      <c r="F11" s="23">
        <f>填写步骤及数据源base!F11</f>
        <v>0</v>
      </c>
      <c r="G11" s="22" t="str">
        <f>填写步骤及数据源base!G11</f>
        <v>100-066-803</v>
      </c>
      <c r="H11" s="23" t="str">
        <f>填写步骤及数据源base!H11</f>
        <v>SGMJV-02ADE6S伺服</v>
      </c>
      <c r="I11" s="22">
        <f>填写步骤及数据源base!I11</f>
        <v>15</v>
      </c>
      <c r="J11" s="22">
        <f>填写步骤及数据源base!J11</f>
        <v>15</v>
      </c>
      <c r="K11" s="22">
        <f>填写步骤及数据源base!K11</f>
        <v>20160526</v>
      </c>
      <c r="L11" s="22">
        <f>填写步骤及数据源base!L11</f>
        <v>20180131</v>
      </c>
      <c r="M11" s="26">
        <f t="shared" si="0"/>
        <v>0</v>
      </c>
      <c r="N11" s="161">
        <v>23</v>
      </c>
      <c r="O11" s="162">
        <v>6</v>
      </c>
      <c r="P11" s="162">
        <v>7</v>
      </c>
      <c r="Q11" s="163">
        <v>10</v>
      </c>
      <c r="R11" s="57" t="s">
        <v>289</v>
      </c>
      <c r="S11" s="42"/>
      <c r="T11" s="60"/>
    </row>
    <row r="12" spans="1:27" s="25" customFormat="1" ht="24" customHeight="1">
      <c r="A12" s="21">
        <f>填写步骤及数据源base!A12</f>
        <v>30</v>
      </c>
      <c r="B12" s="22">
        <f>填写步骤及数据源base!B12</f>
        <v>20025275</v>
      </c>
      <c r="C12" s="22" t="str">
        <f>填写步骤及数据源base!C12</f>
        <v>S0000329</v>
      </c>
      <c r="D12" s="22">
        <f>填写步骤及数据源base!D12</f>
        <v>116582</v>
      </c>
      <c r="E12" s="23" t="str">
        <f>填写步骤及数据源base!E12</f>
        <v>深圳市联得自动化机电设备有限公司备品备件</v>
      </c>
      <c r="F12" s="23">
        <f>填写步骤及数据源base!F12</f>
        <v>0</v>
      </c>
      <c r="G12" s="22" t="str">
        <f>填写步骤及数据源base!G12</f>
        <v>100-067-766</v>
      </c>
      <c r="H12" s="23" t="str">
        <f>填写步骤及数据源base!H12</f>
        <v>SGMJV-02ADE6E伺服</v>
      </c>
      <c r="I12" s="22">
        <f>填写步骤及数据源base!I12</f>
        <v>15</v>
      </c>
      <c r="J12" s="22">
        <f>填写步骤及数据源base!J12</f>
        <v>14</v>
      </c>
      <c r="K12" s="22">
        <f>填写步骤及数据源base!K12</f>
        <v>20160526</v>
      </c>
      <c r="L12" s="22">
        <f>填写步骤及数据源base!L12</f>
        <v>20180131</v>
      </c>
      <c r="M12" s="26">
        <f t="shared" si="0"/>
        <v>6.6666666666666666E-2</v>
      </c>
      <c r="N12" s="161">
        <v>26</v>
      </c>
      <c r="O12" s="162">
        <v>7</v>
      </c>
      <c r="P12" s="162">
        <v>8</v>
      </c>
      <c r="Q12" s="163">
        <v>11</v>
      </c>
      <c r="R12" s="57" t="s">
        <v>274</v>
      </c>
      <c r="S12" s="42"/>
      <c r="T12" s="60"/>
    </row>
    <row r="13" spans="1:27" s="25" customFormat="1" ht="24" customHeight="1">
      <c r="A13" s="21">
        <f>填写步骤及数据源base!A13</f>
        <v>40</v>
      </c>
      <c r="B13" s="22">
        <f>填写步骤及数据源base!B13</f>
        <v>20025275</v>
      </c>
      <c r="C13" s="22" t="str">
        <f>填写步骤及数据源base!C13</f>
        <v>S0000329</v>
      </c>
      <c r="D13" s="22">
        <f>填写步骤及数据源base!D13</f>
        <v>116582</v>
      </c>
      <c r="E13" s="23" t="str">
        <f>填写步骤及数据源base!E13</f>
        <v>深圳市联得自动化机电设备有限公司备品备件</v>
      </c>
      <c r="F13" s="23">
        <f>填写步骤及数据源base!F13</f>
        <v>0</v>
      </c>
      <c r="G13" s="22" t="str">
        <f>填写步骤及数据源base!G13</f>
        <v>100-066-035</v>
      </c>
      <c r="H13" s="23" t="str">
        <f>填写步骤及数据源base!H13</f>
        <v>SGDV-1R6A01B002000 伺服</v>
      </c>
      <c r="I13" s="22">
        <f>填写步骤及数据源base!I13</f>
        <v>15</v>
      </c>
      <c r="J13" s="22">
        <f>填写步骤及数据源base!J13</f>
        <v>14</v>
      </c>
      <c r="K13" s="22">
        <f>填写步骤及数据源base!K13</f>
        <v>20160526</v>
      </c>
      <c r="L13" s="22">
        <f>填写步骤及数据源base!L13</f>
        <v>20180131</v>
      </c>
      <c r="M13" s="26">
        <f t="shared" si="0"/>
        <v>6.6666666666666666E-2</v>
      </c>
      <c r="N13" s="161">
        <v>29</v>
      </c>
      <c r="O13" s="162">
        <v>8</v>
      </c>
      <c r="P13" s="162">
        <v>9</v>
      </c>
      <c r="Q13" s="163">
        <v>12</v>
      </c>
      <c r="R13" s="57" t="s">
        <v>275</v>
      </c>
      <c r="S13" s="42"/>
      <c r="T13" s="60"/>
    </row>
    <row r="14" spans="1:27" s="25" customFormat="1" ht="24" customHeight="1">
      <c r="A14" s="21">
        <f>填写步骤及数据源base!A14</f>
        <v>50</v>
      </c>
      <c r="B14" s="22">
        <f>填写步骤及数据源base!B14</f>
        <v>20025275</v>
      </c>
      <c r="C14" s="22" t="str">
        <f>填写步骤及数据源base!C14</f>
        <v>S0000329</v>
      </c>
      <c r="D14" s="22">
        <f>填写步骤及数据源base!D14</f>
        <v>116582</v>
      </c>
      <c r="E14" s="23" t="str">
        <f>填写步骤及数据源base!E14</f>
        <v>深圳市联得自动化机电设备有限公司备品备件</v>
      </c>
      <c r="F14" s="23">
        <f>填写步骤及数据源base!F14</f>
        <v>0</v>
      </c>
      <c r="G14" s="22" t="str">
        <f>填写步骤及数据源base!G14</f>
        <v>100-067-767</v>
      </c>
      <c r="H14" s="23" t="str">
        <f>填写步骤及数据源base!H14</f>
        <v>SGMJV-04ADE6E伺服</v>
      </c>
      <c r="I14" s="22">
        <f>填写步骤及数据源base!I14</f>
        <v>15</v>
      </c>
      <c r="J14" s="22">
        <f>填写步骤及数据源base!J14</f>
        <v>15</v>
      </c>
      <c r="K14" s="22">
        <f>填写步骤及数据源base!K14</f>
        <v>20160526</v>
      </c>
      <c r="L14" s="22">
        <f>填写步骤及数据源base!L14</f>
        <v>20180131</v>
      </c>
      <c r="M14" s="26">
        <f t="shared" si="0"/>
        <v>0</v>
      </c>
      <c r="N14" s="161">
        <v>32</v>
      </c>
      <c r="O14" s="162">
        <v>9</v>
      </c>
      <c r="P14" s="162">
        <v>10</v>
      </c>
      <c r="Q14" s="163">
        <v>13</v>
      </c>
      <c r="R14" s="57" t="s">
        <v>276</v>
      </c>
      <c r="S14" s="42"/>
      <c r="T14" s="60"/>
    </row>
    <row r="15" spans="1:27" s="25" customFormat="1" ht="24" customHeight="1">
      <c r="A15" s="21">
        <f>填写步骤及数据源base!A15</f>
        <v>60</v>
      </c>
      <c r="B15" s="22">
        <f>填写步骤及数据源base!B15</f>
        <v>20025275</v>
      </c>
      <c r="C15" s="22" t="str">
        <f>填写步骤及数据源base!C15</f>
        <v>S0000329</v>
      </c>
      <c r="D15" s="22">
        <f>填写步骤及数据源base!D15</f>
        <v>116582</v>
      </c>
      <c r="E15" s="23" t="str">
        <f>填写步骤及数据源base!E15</f>
        <v>深圳市联得自动化机电设备有限公司备品备件</v>
      </c>
      <c r="F15" s="23">
        <f>填写步骤及数据源base!F15</f>
        <v>0</v>
      </c>
      <c r="G15" s="22" t="str">
        <f>填写步骤及数据源base!G15</f>
        <v>100-066-036</v>
      </c>
      <c r="H15" s="23" t="str">
        <f>填写步骤及数据源base!H15</f>
        <v>SGDV-2R8A01B002000伺服</v>
      </c>
      <c r="I15" s="22">
        <f>填写步骤及数据源base!I15</f>
        <v>24</v>
      </c>
      <c r="J15" s="22">
        <f>填写步骤及数据源base!J15</f>
        <v>15</v>
      </c>
      <c r="K15" s="22">
        <f>填写步骤及数据源base!K15</f>
        <v>20160526</v>
      </c>
      <c r="L15" s="22">
        <f>填写步骤及数据源base!L15</f>
        <v>20180131</v>
      </c>
      <c r="M15" s="26">
        <f t="shared" si="0"/>
        <v>0.375</v>
      </c>
      <c r="N15" s="161">
        <v>35</v>
      </c>
      <c r="O15" s="162">
        <v>10</v>
      </c>
      <c r="P15" s="162">
        <v>11</v>
      </c>
      <c r="Q15" s="163">
        <v>14</v>
      </c>
      <c r="R15" s="57" t="s">
        <v>277</v>
      </c>
      <c r="S15" s="42"/>
      <c r="T15" s="60"/>
    </row>
    <row r="16" spans="1:27" s="25" customFormat="1" ht="24" customHeight="1">
      <c r="A16" s="21">
        <f>填写步骤及数据源base!A16</f>
        <v>70</v>
      </c>
      <c r="B16" s="22">
        <f>填写步骤及数据源base!B16</f>
        <v>20025275</v>
      </c>
      <c r="C16" s="22" t="str">
        <f>填写步骤及数据源base!C16</f>
        <v>S0000329</v>
      </c>
      <c r="D16" s="22">
        <f>填写步骤及数据源base!D16</f>
        <v>116582</v>
      </c>
      <c r="E16" s="23" t="str">
        <f>填写步骤及数据源base!E16</f>
        <v>深圳市联得自动化机电设备有限公司备品备件</v>
      </c>
      <c r="F16" s="23">
        <f>填写步骤及数据源base!F16</f>
        <v>0</v>
      </c>
      <c r="G16" s="22" t="str">
        <f>填写步骤及数据源base!G16</f>
        <v>100-067-768</v>
      </c>
      <c r="H16" s="23" t="str">
        <f>填写步骤及数据源base!H16</f>
        <v>SGMJV-08ADE6E伺服</v>
      </c>
      <c r="I16" s="22">
        <f>填写步骤及数据源base!I16</f>
        <v>15</v>
      </c>
      <c r="J16" s="22">
        <f>填写步骤及数据源base!J16</f>
        <v>10</v>
      </c>
      <c r="K16" s="22">
        <f>填写步骤及数据源base!K16</f>
        <v>20160526</v>
      </c>
      <c r="L16" s="22">
        <f>填写步骤及数据源base!L16</f>
        <v>20180131</v>
      </c>
      <c r="M16" s="26">
        <f t="shared" si="0"/>
        <v>0.33333333333333331</v>
      </c>
      <c r="N16" s="161">
        <v>38</v>
      </c>
      <c r="O16" s="162">
        <v>11</v>
      </c>
      <c r="P16" s="162">
        <v>12</v>
      </c>
      <c r="Q16" s="163">
        <v>15</v>
      </c>
      <c r="R16" s="57" t="s">
        <v>278</v>
      </c>
      <c r="S16" s="42"/>
      <c r="T16" s="60"/>
    </row>
    <row r="17" spans="1:21" s="25" customFormat="1" ht="24" customHeight="1">
      <c r="A17" s="21">
        <f>填写步骤及数据源base!A17</f>
        <v>80</v>
      </c>
      <c r="B17" s="22">
        <f>填写步骤及数据源base!B17</f>
        <v>20025275</v>
      </c>
      <c r="C17" s="22" t="str">
        <f>填写步骤及数据源base!C17</f>
        <v>S0000329</v>
      </c>
      <c r="D17" s="22">
        <f>填写步骤及数据源base!D17</f>
        <v>116582</v>
      </c>
      <c r="E17" s="23" t="str">
        <f>填写步骤及数据源base!E17</f>
        <v>深圳市联得自动化机电设备有限公司备品备件</v>
      </c>
      <c r="F17" s="23">
        <f>填写步骤及数据源base!F17</f>
        <v>0</v>
      </c>
      <c r="G17" s="22" t="str">
        <f>填写步骤及数据源base!G17</f>
        <v>100-066-805</v>
      </c>
      <c r="H17" s="23" t="str">
        <f>填写步骤及数据源base!H17</f>
        <v>SGMJV-08ADE6S伺服</v>
      </c>
      <c r="I17" s="22">
        <f>填写步骤及数据源base!I17</f>
        <v>15</v>
      </c>
      <c r="J17" s="22">
        <f>填写步骤及数据源base!J17</f>
        <v>13</v>
      </c>
      <c r="K17" s="22">
        <f>填写步骤及数据源base!K17</f>
        <v>20160526</v>
      </c>
      <c r="L17" s="22">
        <f>填写步骤及数据源base!L17</f>
        <v>20180131</v>
      </c>
      <c r="M17" s="26">
        <f t="shared" si="0"/>
        <v>0.13333333333333333</v>
      </c>
      <c r="N17" s="161">
        <v>41</v>
      </c>
      <c r="O17" s="162">
        <v>12</v>
      </c>
      <c r="P17" s="162">
        <v>13</v>
      </c>
      <c r="Q17" s="163">
        <v>16</v>
      </c>
      <c r="R17" s="57" t="s">
        <v>279</v>
      </c>
      <c r="S17" s="42"/>
      <c r="T17" s="60"/>
    </row>
    <row r="18" spans="1:21" s="25" customFormat="1" ht="24" customHeight="1">
      <c r="A18" s="21">
        <f>填写步骤及数据源base!A18</f>
        <v>90</v>
      </c>
      <c r="B18" s="22">
        <f>填写步骤及数据源base!B18</f>
        <v>20025275</v>
      </c>
      <c r="C18" s="22" t="str">
        <f>填写步骤及数据源base!C18</f>
        <v>S0000329</v>
      </c>
      <c r="D18" s="22">
        <f>填写步骤及数据源base!D18</f>
        <v>116582</v>
      </c>
      <c r="E18" s="23" t="str">
        <f>填写步骤及数据源base!E18</f>
        <v>深圳市联得自动化机电设备有限公司备品备件</v>
      </c>
      <c r="F18" s="23">
        <f>填写步骤及数据源base!F18</f>
        <v>0</v>
      </c>
      <c r="G18" s="22" t="str">
        <f>填写步骤及数据源base!G18</f>
        <v>100-066-037</v>
      </c>
      <c r="H18" s="23" t="str">
        <f>填写步骤及数据源base!H18</f>
        <v>SGDV-5R5A01A002000伺服</v>
      </c>
      <c r="I18" s="22">
        <f>填写步骤及数据源base!I18</f>
        <v>30</v>
      </c>
      <c r="J18" s="22">
        <f>填写步骤及数据源base!J18</f>
        <v>15</v>
      </c>
      <c r="K18" s="22">
        <f>填写步骤及数据源base!K18</f>
        <v>20160526</v>
      </c>
      <c r="L18" s="22">
        <f>填写步骤及数据源base!L18</f>
        <v>20180131</v>
      </c>
      <c r="M18" s="26">
        <f t="shared" si="0"/>
        <v>0.5</v>
      </c>
      <c r="N18" s="161">
        <v>44</v>
      </c>
      <c r="O18" s="162">
        <v>13</v>
      </c>
      <c r="P18" s="162">
        <v>14</v>
      </c>
      <c r="Q18" s="163">
        <v>17</v>
      </c>
      <c r="R18" s="57" t="s">
        <v>280</v>
      </c>
      <c r="S18" s="42"/>
      <c r="T18" s="60"/>
    </row>
    <row r="19" spans="1:21" s="25" customFormat="1" ht="24" customHeight="1">
      <c r="A19" s="21">
        <f>填写步骤及数据源base!A19</f>
        <v>0</v>
      </c>
      <c r="B19" s="22">
        <f>填写步骤及数据源base!B19</f>
        <v>0</v>
      </c>
      <c r="C19" s="22">
        <f>填写步骤及数据源base!C19</f>
        <v>0</v>
      </c>
      <c r="D19" s="22">
        <f>填写步骤及数据源base!D19</f>
        <v>0</v>
      </c>
      <c r="E19" s="23">
        <f>填写步骤及数据源base!E19</f>
        <v>0</v>
      </c>
      <c r="F19" s="23">
        <f>填写步骤及数据源base!F19</f>
        <v>0</v>
      </c>
      <c r="G19" s="22">
        <f>填写步骤及数据源base!G19</f>
        <v>0</v>
      </c>
      <c r="H19" s="23">
        <f>填写步骤及数据源base!H19</f>
        <v>0</v>
      </c>
      <c r="I19" s="22">
        <f>填写步骤及数据源base!I19</f>
        <v>0</v>
      </c>
      <c r="J19" s="22">
        <f>填写步骤及数据源base!J19</f>
        <v>0</v>
      </c>
      <c r="K19" s="22">
        <f>填写步骤及数据源base!K19</f>
        <v>0</v>
      </c>
      <c r="L19" s="22">
        <f>填写步骤及数据源base!L19</f>
        <v>0</v>
      </c>
      <c r="M19" s="26" t="e">
        <f t="shared" si="0"/>
        <v>#DIV/0!</v>
      </c>
      <c r="N19" s="164"/>
      <c r="O19" s="165"/>
      <c r="P19" s="165"/>
      <c r="Q19" s="166"/>
      <c r="R19" s="57"/>
      <c r="S19" s="42"/>
      <c r="T19" s="60"/>
    </row>
    <row r="20" spans="1:21" s="25" customFormat="1" ht="24" customHeight="1">
      <c r="A20" s="21">
        <f>填写步骤及数据源base!A20</f>
        <v>0</v>
      </c>
      <c r="B20" s="22">
        <f>填写步骤及数据源base!B20</f>
        <v>0</v>
      </c>
      <c r="C20" s="22">
        <f>填写步骤及数据源base!C20</f>
        <v>0</v>
      </c>
      <c r="D20" s="22">
        <f>填写步骤及数据源base!D20</f>
        <v>0</v>
      </c>
      <c r="E20" s="23">
        <f>填写步骤及数据源base!E20</f>
        <v>0</v>
      </c>
      <c r="F20" s="23">
        <f>填写步骤及数据源base!F20</f>
        <v>0</v>
      </c>
      <c r="G20" s="22">
        <f>填写步骤及数据源base!G20</f>
        <v>0</v>
      </c>
      <c r="H20" s="23">
        <f>填写步骤及数据源base!H20</f>
        <v>0</v>
      </c>
      <c r="I20" s="22">
        <f>填写步骤及数据源base!I20</f>
        <v>0</v>
      </c>
      <c r="J20" s="22">
        <f>填写步骤及数据源base!J20</f>
        <v>0</v>
      </c>
      <c r="K20" s="22">
        <f>填写步骤及数据源base!K20</f>
        <v>0</v>
      </c>
      <c r="L20" s="22">
        <f>填写步骤及数据源base!L20</f>
        <v>0</v>
      </c>
      <c r="M20" s="26" t="e">
        <f t="shared" si="0"/>
        <v>#DIV/0!</v>
      </c>
      <c r="N20" s="164"/>
      <c r="O20" s="165"/>
      <c r="P20" s="165"/>
      <c r="Q20" s="166"/>
      <c r="R20" s="57"/>
      <c r="S20" s="42"/>
      <c r="T20" s="60"/>
    </row>
    <row r="21" spans="1:21" s="25" customFormat="1" ht="24" customHeight="1">
      <c r="A21" s="21">
        <f>填写步骤及数据源base!A21</f>
        <v>0</v>
      </c>
      <c r="B21" s="22">
        <f>填写步骤及数据源base!B21</f>
        <v>0</v>
      </c>
      <c r="C21" s="22">
        <f>填写步骤及数据源base!C21</f>
        <v>0</v>
      </c>
      <c r="D21" s="22">
        <f>填写步骤及数据源base!D21</f>
        <v>0</v>
      </c>
      <c r="E21" s="23">
        <f>填写步骤及数据源base!E21</f>
        <v>0</v>
      </c>
      <c r="F21" s="23">
        <f>填写步骤及数据源base!F21</f>
        <v>0</v>
      </c>
      <c r="G21" s="22">
        <f>填写步骤及数据源base!G21</f>
        <v>0</v>
      </c>
      <c r="H21" s="23">
        <f>填写步骤及数据源base!H21</f>
        <v>0</v>
      </c>
      <c r="I21" s="22">
        <f>填写步骤及数据源base!I21</f>
        <v>0</v>
      </c>
      <c r="J21" s="22">
        <f>填写步骤及数据源base!J21</f>
        <v>0</v>
      </c>
      <c r="K21" s="22">
        <f>填写步骤及数据源base!K21</f>
        <v>0</v>
      </c>
      <c r="L21" s="22">
        <f>填写步骤及数据源base!L21</f>
        <v>0</v>
      </c>
      <c r="M21" s="26" t="e">
        <f t="shared" si="0"/>
        <v>#DIV/0!</v>
      </c>
      <c r="N21" s="164"/>
      <c r="O21" s="165"/>
      <c r="P21" s="165"/>
      <c r="Q21" s="166"/>
      <c r="R21" s="57"/>
      <c r="S21" s="42"/>
      <c r="T21" s="60"/>
    </row>
    <row r="22" spans="1:21" s="25" customFormat="1" ht="24" customHeight="1">
      <c r="A22" s="21">
        <f>填写步骤及数据源base!A22</f>
        <v>0</v>
      </c>
      <c r="B22" s="22">
        <f>填写步骤及数据源base!B22</f>
        <v>0</v>
      </c>
      <c r="C22" s="22">
        <f>填写步骤及数据源base!C22</f>
        <v>0</v>
      </c>
      <c r="D22" s="22">
        <f>填写步骤及数据源base!D22</f>
        <v>0</v>
      </c>
      <c r="E22" s="23">
        <f>填写步骤及数据源base!E22</f>
        <v>0</v>
      </c>
      <c r="F22" s="23">
        <f>填写步骤及数据源base!F22</f>
        <v>0</v>
      </c>
      <c r="G22" s="22">
        <f>填写步骤及数据源base!G22</f>
        <v>0</v>
      </c>
      <c r="H22" s="23">
        <f>填写步骤及数据源base!H22</f>
        <v>0</v>
      </c>
      <c r="I22" s="22">
        <f>填写步骤及数据源base!I22</f>
        <v>0</v>
      </c>
      <c r="J22" s="22">
        <f>填写步骤及数据源base!J22</f>
        <v>0</v>
      </c>
      <c r="K22" s="22">
        <f>填写步骤及数据源base!K22</f>
        <v>0</v>
      </c>
      <c r="L22" s="22">
        <f>填写步骤及数据源base!L22</f>
        <v>0</v>
      </c>
      <c r="M22" s="26" t="e">
        <f t="shared" si="0"/>
        <v>#DIV/0!</v>
      </c>
      <c r="N22" s="164"/>
      <c r="O22" s="165"/>
      <c r="P22" s="165"/>
      <c r="Q22" s="166"/>
      <c r="R22" s="57"/>
      <c r="S22" s="42"/>
      <c r="T22" s="60"/>
    </row>
    <row r="23" spans="1:21" s="25" customFormat="1" ht="24" customHeight="1">
      <c r="A23" s="21">
        <f>填写步骤及数据源base!A23</f>
        <v>0</v>
      </c>
      <c r="B23" s="22">
        <f>填写步骤及数据源base!B23</f>
        <v>0</v>
      </c>
      <c r="C23" s="22">
        <f>填写步骤及数据源base!C23</f>
        <v>0</v>
      </c>
      <c r="D23" s="22">
        <f>填写步骤及数据源base!D23</f>
        <v>0</v>
      </c>
      <c r="E23" s="23">
        <f>填写步骤及数据源base!E23</f>
        <v>0</v>
      </c>
      <c r="F23" s="23">
        <f>填写步骤及数据源base!F23</f>
        <v>0</v>
      </c>
      <c r="G23" s="22">
        <f>填写步骤及数据源base!G23</f>
        <v>0</v>
      </c>
      <c r="H23" s="23">
        <f>填写步骤及数据源base!H23</f>
        <v>0</v>
      </c>
      <c r="I23" s="22">
        <f>填写步骤及数据源base!I23</f>
        <v>0</v>
      </c>
      <c r="J23" s="22">
        <f>填写步骤及数据源base!J23</f>
        <v>0</v>
      </c>
      <c r="K23" s="22">
        <f>填写步骤及数据源base!K23</f>
        <v>0</v>
      </c>
      <c r="L23" s="22">
        <f>填写步骤及数据源base!L23</f>
        <v>0</v>
      </c>
      <c r="M23" s="26" t="e">
        <f t="shared" si="0"/>
        <v>#DIV/0!</v>
      </c>
      <c r="N23" s="164"/>
      <c r="O23" s="165"/>
      <c r="P23" s="165"/>
      <c r="Q23" s="166"/>
      <c r="R23" s="57"/>
      <c r="S23" s="42"/>
      <c r="T23" s="60"/>
    </row>
    <row r="24" spans="1:21" s="25" customFormat="1" ht="24" customHeight="1">
      <c r="A24" s="21">
        <f>填写步骤及数据源base!A24</f>
        <v>0</v>
      </c>
      <c r="B24" s="22">
        <f>填写步骤及数据源base!B24</f>
        <v>0</v>
      </c>
      <c r="C24" s="22">
        <f>填写步骤及数据源base!C24</f>
        <v>0</v>
      </c>
      <c r="D24" s="22">
        <f>填写步骤及数据源base!D24</f>
        <v>0</v>
      </c>
      <c r="E24" s="23">
        <f>填写步骤及数据源base!E24</f>
        <v>0</v>
      </c>
      <c r="F24" s="23">
        <f>填写步骤及数据源base!F24</f>
        <v>0</v>
      </c>
      <c r="G24" s="22">
        <f>填写步骤及数据源base!G24</f>
        <v>0</v>
      </c>
      <c r="H24" s="23">
        <f>填写步骤及数据源base!H24</f>
        <v>0</v>
      </c>
      <c r="I24" s="22">
        <f>填写步骤及数据源base!I24</f>
        <v>0</v>
      </c>
      <c r="J24" s="22">
        <f>填写步骤及数据源base!J24</f>
        <v>0</v>
      </c>
      <c r="K24" s="22">
        <f>填写步骤及数据源base!K24</f>
        <v>0</v>
      </c>
      <c r="L24" s="22">
        <f>填写步骤及数据源base!L24</f>
        <v>0</v>
      </c>
      <c r="M24" s="26" t="e">
        <f t="shared" si="0"/>
        <v>#DIV/0!</v>
      </c>
      <c r="N24" s="164"/>
      <c r="O24" s="165"/>
      <c r="P24" s="165"/>
      <c r="Q24" s="166"/>
      <c r="R24" s="57"/>
      <c r="S24" s="42"/>
      <c r="T24" s="60"/>
    </row>
    <row r="25" spans="1:21" s="25" customFormat="1" ht="24" customHeight="1">
      <c r="A25" s="21">
        <f>填写步骤及数据源base!A25</f>
        <v>0</v>
      </c>
      <c r="B25" s="22">
        <f>填写步骤及数据源base!B25</f>
        <v>0</v>
      </c>
      <c r="C25" s="22">
        <f>填写步骤及数据源base!C25</f>
        <v>0</v>
      </c>
      <c r="D25" s="22">
        <f>填写步骤及数据源base!D25</f>
        <v>0</v>
      </c>
      <c r="E25" s="23">
        <f>填写步骤及数据源base!E25</f>
        <v>0</v>
      </c>
      <c r="F25" s="23">
        <f>填写步骤及数据源base!F25</f>
        <v>0</v>
      </c>
      <c r="G25" s="22">
        <f>填写步骤及数据源base!G25</f>
        <v>0</v>
      </c>
      <c r="H25" s="23">
        <f>填写步骤及数据源base!H25</f>
        <v>0</v>
      </c>
      <c r="I25" s="22">
        <f>填写步骤及数据源base!I25</f>
        <v>0</v>
      </c>
      <c r="J25" s="22">
        <f>填写步骤及数据源base!J25</f>
        <v>0</v>
      </c>
      <c r="K25" s="22">
        <f>填写步骤及数据源base!K25</f>
        <v>0</v>
      </c>
      <c r="L25" s="22">
        <f>填写步骤及数据源base!L25</f>
        <v>0</v>
      </c>
      <c r="M25" s="26" t="e">
        <f t="shared" si="0"/>
        <v>#DIV/0!</v>
      </c>
      <c r="N25" s="164"/>
      <c r="O25" s="165"/>
      <c r="P25" s="165"/>
      <c r="Q25" s="166"/>
      <c r="R25" s="57"/>
      <c r="S25" s="42"/>
      <c r="T25" s="60"/>
    </row>
    <row r="26" spans="1:21" s="25" customFormat="1" ht="24" customHeight="1" thickBot="1">
      <c r="A26" s="21">
        <f>填写步骤及数据源base!A26</f>
        <v>0</v>
      </c>
      <c r="B26" s="22">
        <f>填写步骤及数据源base!B26</f>
        <v>0</v>
      </c>
      <c r="C26" s="22">
        <f>填写步骤及数据源base!C26</f>
        <v>0</v>
      </c>
      <c r="D26" s="22">
        <f>填写步骤及数据源base!D26</f>
        <v>0</v>
      </c>
      <c r="E26" s="23">
        <f>填写步骤及数据源base!E26</f>
        <v>0</v>
      </c>
      <c r="F26" s="23">
        <f>填写步骤及数据源base!F26</f>
        <v>0</v>
      </c>
      <c r="G26" s="22">
        <f>填写步骤及数据源base!G26</f>
        <v>0</v>
      </c>
      <c r="H26" s="23">
        <f>填写步骤及数据源base!H26</f>
        <v>0</v>
      </c>
      <c r="I26" s="22">
        <f>填写步骤及数据源base!I26</f>
        <v>0</v>
      </c>
      <c r="J26" s="22">
        <f>填写步骤及数据源base!J26</f>
        <v>0</v>
      </c>
      <c r="K26" s="22">
        <f>填写步骤及数据源base!K26</f>
        <v>0</v>
      </c>
      <c r="L26" s="22">
        <f>填写步骤及数据源base!L26</f>
        <v>0</v>
      </c>
      <c r="M26" s="26" t="e">
        <f t="shared" si="0"/>
        <v>#DIV/0!</v>
      </c>
      <c r="N26" s="164"/>
      <c r="O26" s="165"/>
      <c r="P26" s="165"/>
      <c r="Q26" s="166"/>
      <c r="R26" s="57"/>
      <c r="S26" s="42"/>
      <c r="T26" s="60"/>
    </row>
    <row r="27" spans="1:21" s="37" customFormat="1" ht="17.25" customHeight="1" thickBot="1">
      <c r="A27" s="27" t="s">
        <v>2</v>
      </c>
      <c r="B27" s="27"/>
      <c r="C27" s="28"/>
      <c r="D27" s="28"/>
      <c r="E27" s="29"/>
      <c r="F27" s="29"/>
      <c r="G27" s="28"/>
      <c r="H27" s="28"/>
      <c r="I27" s="28"/>
      <c r="J27" s="28"/>
      <c r="K27" s="28"/>
      <c r="L27" s="28"/>
      <c r="M27" s="30"/>
      <c r="N27" s="160">
        <f>SUM(N10:N26)</f>
        <v>288</v>
      </c>
      <c r="O27" s="32">
        <f>SUM(O10:O26)</f>
        <v>81</v>
      </c>
      <c r="P27" s="32">
        <f>SUM(P10:P26)</f>
        <v>90</v>
      </c>
      <c r="Q27" s="33">
        <f>SUM(Q10:Q26)</f>
        <v>117</v>
      </c>
      <c r="R27" s="34"/>
      <c r="S27" s="35"/>
      <c r="T27" s="36"/>
    </row>
    <row r="28" spans="1:21" ht="9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1"/>
      <c r="O28" s="11"/>
      <c r="P28" s="11"/>
      <c r="Q28" s="11"/>
      <c r="R28" s="11"/>
      <c r="S28" s="11"/>
      <c r="T28" s="11"/>
      <c r="U28" s="11"/>
    </row>
    <row r="29" spans="1:2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1"/>
      <c r="O29" s="11"/>
      <c r="P29" s="11"/>
      <c r="Q29" s="11"/>
      <c r="R29" s="11"/>
      <c r="S29" s="11"/>
      <c r="T29" s="11"/>
      <c r="U29" s="11"/>
    </row>
    <row r="30" spans="1:2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1"/>
      <c r="O30" s="11"/>
      <c r="P30" s="11"/>
      <c r="Q30" s="11"/>
      <c r="R30" s="11"/>
      <c r="S30" s="11"/>
      <c r="T30" s="11"/>
      <c r="U30" s="11"/>
    </row>
    <row r="31" spans="1:2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1"/>
      <c r="O31" s="11"/>
      <c r="P31" s="11"/>
      <c r="Q31" s="11"/>
      <c r="R31" s="11"/>
      <c r="S31" s="11"/>
      <c r="T31" s="11"/>
      <c r="U31" s="11"/>
    </row>
    <row r="32" spans="1:2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1"/>
      <c r="O32" s="11"/>
      <c r="P32" s="11"/>
      <c r="Q32" s="11"/>
      <c r="R32" s="11"/>
      <c r="S32" s="11"/>
      <c r="T32" s="11"/>
      <c r="U32" s="11"/>
    </row>
    <row r="33" spans="1:2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1"/>
      <c r="O33" s="11"/>
      <c r="P33" s="11"/>
      <c r="Q33" s="11"/>
      <c r="R33" s="11"/>
      <c r="S33" s="11"/>
      <c r="T33" s="11"/>
      <c r="U33" s="11"/>
    </row>
  </sheetData>
  <sheetProtection insertRows="0"/>
  <dataConsolidate/>
  <mergeCells count="31">
    <mergeCell ref="A6:U6"/>
    <mergeCell ref="A1:U1"/>
    <mergeCell ref="H2:J2"/>
    <mergeCell ref="K2:L2"/>
    <mergeCell ref="M2:N2"/>
    <mergeCell ref="O2:R2"/>
    <mergeCell ref="H3:J3"/>
    <mergeCell ref="M3:N3"/>
    <mergeCell ref="Q3:U3"/>
    <mergeCell ref="H4:J4"/>
    <mergeCell ref="M4:N4"/>
    <mergeCell ref="O4:P4"/>
    <mergeCell ref="Q4:U4"/>
    <mergeCell ref="H5:U5"/>
    <mergeCell ref="L8:L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M8:M9"/>
    <mergeCell ref="N8:N9"/>
    <mergeCell ref="O8:Q8"/>
    <mergeCell ref="R8:R9"/>
    <mergeCell ref="S8:T8"/>
  </mergeCells>
  <phoneticPr fontId="2" type="noConversion"/>
  <conditionalFormatting sqref="M10:M26">
    <cfRule type="cellIs" dxfId="1" priority="1" operator="lessThan">
      <formula>0.5</formula>
    </cfRule>
  </conditionalFormatting>
  <dataValidations count="3">
    <dataValidation type="list" showInputMessage="1" showErrorMessage="1" sqref="H4:J4">
      <formula1>"特价增量,特价延续,特价增量和延续"</formula1>
    </dataValidation>
    <dataValidation type="list" allowBlank="1" showInputMessage="1" showErrorMessage="1" sqref="T10:T26">
      <formula1>"×"</formula1>
    </dataValidation>
    <dataValidation type="list" allowBlank="1" showInputMessage="1" showErrorMessage="1" sqref="E2:F2">
      <formula1>#REF!</formula1>
    </dataValidation>
  </dataValidations>
  <printOptions horizontalCentered="1"/>
  <pageMargins left="0.15748031496062992" right="0.15748031496062992" top="0.15748031496062992" bottom="0.27559055118110237" header="0.15748031496062992" footer="0.15748031496062992"/>
  <pageSetup paperSize="9" scale="75" orientation="landscape" r:id="rId1"/>
  <headerFooter>
    <oddFooter>&amp;C&amp;8第 &amp;P 页，共 &amp;N 页</oddFooter>
  </headerFooter>
  <rowBreaks count="1" manualBreakCount="1">
    <brk id="25" max="21" man="1"/>
  </rowBreaks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33"/>
  <sheetViews>
    <sheetView view="pageBreakPreview" zoomScaleNormal="100" zoomScaleSheetLayoutView="100" workbookViewId="0">
      <selection activeCell="N11" sqref="N11"/>
    </sheetView>
  </sheetViews>
  <sheetFormatPr defaultColWidth="3.6328125" defaultRowHeight="16.5"/>
  <cols>
    <col min="1" max="1" width="4.453125" style="9" customWidth="1"/>
    <col min="2" max="2" width="8.90625" style="9" hidden="1" customWidth="1"/>
    <col min="3" max="3" width="17.08984375" style="9" hidden="1" customWidth="1"/>
    <col min="4" max="4" width="5.36328125" style="9" hidden="1" customWidth="1"/>
    <col min="5" max="5" width="23.90625" style="9" hidden="1" customWidth="1"/>
    <col min="6" max="6" width="5.08984375" style="9" hidden="1" customWidth="1"/>
    <col min="7" max="7" width="15.453125" style="9" customWidth="1"/>
    <col min="8" max="8" width="22.90625" style="9" customWidth="1"/>
    <col min="9" max="9" width="8.26953125" style="9" customWidth="1"/>
    <col min="10" max="10" width="7.453125" style="9" customWidth="1"/>
    <col min="11" max="11" width="9.453125" style="9" bestFit="1" customWidth="1"/>
    <col min="12" max="12" width="8.7265625" style="9" customWidth="1"/>
    <col min="13" max="13" width="7.90625" style="38" customWidth="1"/>
    <col min="14" max="14" width="9.6328125" style="9" customWidth="1"/>
    <col min="15" max="15" width="8" style="9" customWidth="1"/>
    <col min="16" max="16" width="8.36328125" style="9" customWidth="1"/>
    <col min="17" max="17" width="7.26953125" style="9" customWidth="1"/>
    <col min="18" max="18" width="12.26953125" style="9" customWidth="1"/>
    <col min="19" max="19" width="8.36328125" style="9" customWidth="1"/>
    <col min="20" max="20" width="10.6328125" style="9" customWidth="1"/>
    <col min="21" max="21" width="12" style="9" hidden="1" customWidth="1"/>
    <col min="22" max="23" width="4.453125" style="9" customWidth="1"/>
    <col min="24" max="25" width="0" style="9" hidden="1" customWidth="1"/>
    <col min="26" max="16384" width="3.6328125" style="9"/>
  </cols>
  <sheetData>
    <row r="1" spans="1:27" ht="41.25" customHeight="1">
      <c r="A1" s="237" t="s">
        <v>99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58"/>
      <c r="W1" s="58"/>
      <c r="X1" s="8">
        <v>0</v>
      </c>
      <c r="Y1" s="8">
        <v>0</v>
      </c>
      <c r="Z1" s="8"/>
      <c r="AA1" s="8"/>
    </row>
    <row r="2" spans="1:27" ht="18.75" customHeight="1">
      <c r="A2" s="49" t="s">
        <v>1</v>
      </c>
      <c r="B2" s="50"/>
      <c r="C2" s="50"/>
      <c r="D2" s="50"/>
      <c r="E2" s="51"/>
      <c r="F2" s="51"/>
      <c r="G2" s="52"/>
      <c r="H2" s="238" t="s">
        <v>94</v>
      </c>
      <c r="I2" s="239"/>
      <c r="J2" s="240"/>
      <c r="K2" s="241" t="s">
        <v>3</v>
      </c>
      <c r="L2" s="242"/>
      <c r="M2" s="264">
        <v>20180314</v>
      </c>
      <c r="N2" s="265"/>
      <c r="O2" s="245"/>
      <c r="P2" s="246"/>
      <c r="Q2" s="246"/>
      <c r="R2" s="246"/>
      <c r="S2" s="55" t="s">
        <v>122</v>
      </c>
      <c r="T2" s="66" t="s">
        <v>123</v>
      </c>
      <c r="U2" s="13"/>
    </row>
    <row r="3" spans="1:27" ht="24.75" customHeight="1">
      <c r="A3" s="46" t="s">
        <v>37</v>
      </c>
      <c r="B3" s="14"/>
      <c r="C3" s="14"/>
      <c r="D3" s="14"/>
      <c r="E3" s="14"/>
      <c r="F3" s="14"/>
      <c r="G3" s="43"/>
      <c r="H3" s="266">
        <f>B10</f>
        <v>20025275</v>
      </c>
      <c r="I3" s="267"/>
      <c r="J3" s="268"/>
      <c r="K3" s="54" t="s">
        <v>38</v>
      </c>
      <c r="L3" s="52"/>
      <c r="M3" s="250" t="str">
        <f>C10</f>
        <v>S0000329</v>
      </c>
      <c r="N3" s="251"/>
      <c r="O3" s="54" t="s">
        <v>39</v>
      </c>
      <c r="P3" s="52"/>
      <c r="Q3" s="252" t="str">
        <f>E10</f>
        <v>深圳市联得自动化机电设备有限公司备品备件</v>
      </c>
      <c r="R3" s="253"/>
      <c r="S3" s="253"/>
      <c r="T3" s="253"/>
      <c r="U3" s="254"/>
    </row>
    <row r="4" spans="1:27" ht="18.75" customHeight="1">
      <c r="A4" s="49" t="s">
        <v>0</v>
      </c>
      <c r="B4" s="50"/>
      <c r="C4" s="53"/>
      <c r="D4" s="50"/>
      <c r="E4" s="50"/>
      <c r="F4" s="50"/>
      <c r="G4" s="52"/>
      <c r="H4" s="255" t="s">
        <v>115</v>
      </c>
      <c r="I4" s="256"/>
      <c r="J4" s="257"/>
      <c r="K4" s="10" t="s">
        <v>96</v>
      </c>
      <c r="L4" s="14"/>
      <c r="M4" s="264">
        <v>20180430</v>
      </c>
      <c r="N4" s="265"/>
      <c r="O4" s="241" t="s">
        <v>98</v>
      </c>
      <c r="P4" s="242"/>
      <c r="Q4" s="261"/>
      <c r="R4" s="262"/>
      <c r="S4" s="262"/>
      <c r="T4" s="262"/>
      <c r="U4" s="263"/>
    </row>
    <row r="5" spans="1:27" ht="24.75" customHeight="1">
      <c r="A5" s="47" t="s">
        <v>49</v>
      </c>
      <c r="B5" s="44"/>
      <c r="C5" s="44"/>
      <c r="D5" s="48"/>
      <c r="E5" s="48"/>
      <c r="F5" s="48"/>
      <c r="G5" s="45"/>
      <c r="H5" s="255" t="s">
        <v>51</v>
      </c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7"/>
    </row>
    <row r="6" spans="1:27" ht="7.5" customHeight="1">
      <c r="A6" s="236"/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15"/>
      <c r="W6" s="15"/>
      <c r="X6" s="15"/>
      <c r="Y6" s="15"/>
      <c r="Z6" s="15"/>
      <c r="AA6" s="15"/>
    </row>
    <row r="7" spans="1:27" ht="14.25" customHeight="1" thickBot="1">
      <c r="A7" s="10" t="s">
        <v>16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1"/>
      <c r="O7" s="11"/>
      <c r="P7" s="11"/>
      <c r="Q7" s="11"/>
      <c r="R7" s="11"/>
      <c r="S7" s="11"/>
      <c r="T7" s="11"/>
      <c r="U7" s="16"/>
    </row>
    <row r="8" spans="1:27" s="18" customFormat="1" ht="30" customHeight="1">
      <c r="A8" s="232" t="s">
        <v>30</v>
      </c>
      <c r="B8" s="234" t="s">
        <v>11</v>
      </c>
      <c r="C8" s="234" t="s">
        <v>12</v>
      </c>
      <c r="D8" s="234" t="s">
        <v>13</v>
      </c>
      <c r="E8" s="230" t="s">
        <v>14</v>
      </c>
      <c r="F8" s="234" t="s">
        <v>15</v>
      </c>
      <c r="G8" s="230" t="s">
        <v>31</v>
      </c>
      <c r="H8" s="230" t="s">
        <v>32</v>
      </c>
      <c r="I8" s="230" t="s">
        <v>33</v>
      </c>
      <c r="J8" s="230" t="s">
        <v>34</v>
      </c>
      <c r="K8" s="230" t="s">
        <v>35</v>
      </c>
      <c r="L8" s="230" t="s">
        <v>36</v>
      </c>
      <c r="M8" s="220" t="s">
        <v>4</v>
      </c>
      <c r="N8" s="222" t="s">
        <v>5</v>
      </c>
      <c r="O8" s="224" t="s">
        <v>6</v>
      </c>
      <c r="P8" s="224"/>
      <c r="Q8" s="225"/>
      <c r="R8" s="226" t="s">
        <v>10</v>
      </c>
      <c r="S8" s="228" t="s">
        <v>95</v>
      </c>
      <c r="T8" s="229"/>
      <c r="U8" s="17"/>
    </row>
    <row r="9" spans="1:27" s="18" customFormat="1" ht="20.25" customHeight="1" thickBot="1">
      <c r="A9" s="233"/>
      <c r="B9" s="235"/>
      <c r="C9" s="235"/>
      <c r="D9" s="235"/>
      <c r="E9" s="231"/>
      <c r="F9" s="235"/>
      <c r="G9" s="231"/>
      <c r="H9" s="231"/>
      <c r="I9" s="231"/>
      <c r="J9" s="231"/>
      <c r="K9" s="231"/>
      <c r="L9" s="231"/>
      <c r="M9" s="221"/>
      <c r="N9" s="223"/>
      <c r="O9" s="19" t="s">
        <v>7</v>
      </c>
      <c r="P9" s="19" t="s">
        <v>8</v>
      </c>
      <c r="Q9" s="20" t="s">
        <v>9</v>
      </c>
      <c r="R9" s="227"/>
      <c r="S9" s="39" t="s">
        <v>100</v>
      </c>
      <c r="T9" s="40" t="s">
        <v>97</v>
      </c>
      <c r="U9" s="17"/>
    </row>
    <row r="10" spans="1:27" s="25" customFormat="1" ht="24" customHeight="1">
      <c r="A10" s="21">
        <f>填写步骤及数据源base!A10</f>
        <v>10</v>
      </c>
      <c r="B10" s="22">
        <f>填写步骤及数据源base!B10</f>
        <v>20025275</v>
      </c>
      <c r="C10" s="22" t="str">
        <f>填写步骤及数据源base!C10</f>
        <v>S0000329</v>
      </c>
      <c r="D10" s="22">
        <f>填写步骤及数据源base!D10</f>
        <v>116582</v>
      </c>
      <c r="E10" s="23" t="str">
        <f>填写步骤及数据源base!E10</f>
        <v>深圳市联得自动化机电设备有限公司备品备件</v>
      </c>
      <c r="F10" s="23">
        <f>填写步骤及数据源base!F10</f>
        <v>0</v>
      </c>
      <c r="G10" s="22" t="str">
        <f>填写步骤及数据源base!G10</f>
        <v>100-066-802</v>
      </c>
      <c r="H10" s="23" t="str">
        <f>填写步骤及数据源base!H10</f>
        <v>SGMJV-01ADE6S伺服</v>
      </c>
      <c r="I10" s="22">
        <f>填写步骤及数据源base!I10</f>
        <v>15</v>
      </c>
      <c r="J10" s="22">
        <f>填写步骤及数据源base!J10</f>
        <v>13</v>
      </c>
      <c r="K10" s="22">
        <f>填写步骤及数据源base!K10</f>
        <v>20160526</v>
      </c>
      <c r="L10" s="22">
        <f>填写步骤及数据源base!L10</f>
        <v>20180131</v>
      </c>
      <c r="M10" s="24">
        <f t="shared" ref="M10:M26" si="0">IF(F10="Z1"," ",(I10-J10)/I10)</f>
        <v>0.13333333333333333</v>
      </c>
      <c r="N10" s="161">
        <v>20</v>
      </c>
      <c r="O10" s="162">
        <v>5</v>
      </c>
      <c r="P10" s="162">
        <v>6</v>
      </c>
      <c r="Q10" s="163">
        <v>9</v>
      </c>
      <c r="R10" s="56" t="s">
        <v>288</v>
      </c>
      <c r="S10" s="41">
        <v>0</v>
      </c>
      <c r="T10" s="59" t="s">
        <v>107</v>
      </c>
    </row>
    <row r="11" spans="1:27" s="25" customFormat="1" ht="24" customHeight="1">
      <c r="A11" s="21">
        <f>填写步骤及数据源base!A11</f>
        <v>20</v>
      </c>
      <c r="B11" s="22">
        <f>填写步骤及数据源base!B11</f>
        <v>20025275</v>
      </c>
      <c r="C11" s="22" t="str">
        <f>填写步骤及数据源base!C11</f>
        <v>S0000329</v>
      </c>
      <c r="D11" s="22">
        <f>填写步骤及数据源base!D11</f>
        <v>116582</v>
      </c>
      <c r="E11" s="23" t="str">
        <f>填写步骤及数据源base!E11</f>
        <v>深圳市联得自动化机电设备有限公司备品备件</v>
      </c>
      <c r="F11" s="23">
        <f>填写步骤及数据源base!F11</f>
        <v>0</v>
      </c>
      <c r="G11" s="22" t="str">
        <f>填写步骤及数据源base!G11</f>
        <v>100-066-803</v>
      </c>
      <c r="H11" s="23" t="str">
        <f>填写步骤及数据源base!H11</f>
        <v>SGMJV-02ADE6S伺服</v>
      </c>
      <c r="I11" s="22">
        <f>填写步骤及数据源base!I11</f>
        <v>15</v>
      </c>
      <c r="J11" s="22">
        <f>填写步骤及数据源base!J11</f>
        <v>15</v>
      </c>
      <c r="K11" s="22">
        <f>填写步骤及数据源base!K11</f>
        <v>20160526</v>
      </c>
      <c r="L11" s="22">
        <f>填写步骤及数据源base!L11</f>
        <v>20180131</v>
      </c>
      <c r="M11" s="26">
        <f t="shared" si="0"/>
        <v>0</v>
      </c>
      <c r="N11" s="161">
        <v>23</v>
      </c>
      <c r="O11" s="162">
        <v>6</v>
      </c>
      <c r="P11" s="162">
        <v>7</v>
      </c>
      <c r="Q11" s="163">
        <v>10</v>
      </c>
      <c r="R11" s="57" t="s">
        <v>290</v>
      </c>
      <c r="S11" s="42"/>
      <c r="T11" s="60"/>
    </row>
    <row r="12" spans="1:27" s="25" customFormat="1" ht="24" customHeight="1">
      <c r="A12" s="21">
        <f>填写步骤及数据源base!A12</f>
        <v>30</v>
      </c>
      <c r="B12" s="22">
        <f>填写步骤及数据源base!B12</f>
        <v>20025275</v>
      </c>
      <c r="C12" s="22" t="str">
        <f>填写步骤及数据源base!C12</f>
        <v>S0000329</v>
      </c>
      <c r="D12" s="22">
        <f>填写步骤及数据源base!D12</f>
        <v>116582</v>
      </c>
      <c r="E12" s="23" t="str">
        <f>填写步骤及数据源base!E12</f>
        <v>深圳市联得自动化机电设备有限公司备品备件</v>
      </c>
      <c r="F12" s="23">
        <f>填写步骤及数据源base!F12</f>
        <v>0</v>
      </c>
      <c r="G12" s="22" t="str">
        <f>填写步骤及数据源base!G12</f>
        <v>100-067-766</v>
      </c>
      <c r="H12" s="23" t="str">
        <f>填写步骤及数据源base!H12</f>
        <v>SGMJV-02ADE6E伺服</v>
      </c>
      <c r="I12" s="22">
        <f>填写步骤及数据源base!I12</f>
        <v>15</v>
      </c>
      <c r="J12" s="22">
        <f>填写步骤及数据源base!J12</f>
        <v>14</v>
      </c>
      <c r="K12" s="22">
        <f>填写步骤及数据源base!K12</f>
        <v>20160526</v>
      </c>
      <c r="L12" s="22">
        <f>填写步骤及数据源base!L12</f>
        <v>20180131</v>
      </c>
      <c r="M12" s="26">
        <f t="shared" si="0"/>
        <v>6.6666666666666666E-2</v>
      </c>
      <c r="N12" s="161">
        <v>26</v>
      </c>
      <c r="O12" s="162">
        <v>7</v>
      </c>
      <c r="P12" s="162">
        <v>8</v>
      </c>
      <c r="Q12" s="163">
        <v>11</v>
      </c>
      <c r="R12" s="57" t="s">
        <v>274</v>
      </c>
      <c r="S12" s="42"/>
      <c r="T12" s="60"/>
    </row>
    <row r="13" spans="1:27" s="25" customFormat="1" ht="24" customHeight="1">
      <c r="A13" s="21">
        <f>填写步骤及数据源base!A13</f>
        <v>40</v>
      </c>
      <c r="B13" s="22">
        <f>填写步骤及数据源base!B13</f>
        <v>20025275</v>
      </c>
      <c r="C13" s="22" t="str">
        <f>填写步骤及数据源base!C13</f>
        <v>S0000329</v>
      </c>
      <c r="D13" s="22">
        <f>填写步骤及数据源base!D13</f>
        <v>116582</v>
      </c>
      <c r="E13" s="23" t="str">
        <f>填写步骤及数据源base!E13</f>
        <v>深圳市联得自动化机电设备有限公司备品备件</v>
      </c>
      <c r="F13" s="23">
        <f>填写步骤及数据源base!F13</f>
        <v>0</v>
      </c>
      <c r="G13" s="22" t="str">
        <f>填写步骤及数据源base!G13</f>
        <v>100-066-035</v>
      </c>
      <c r="H13" s="23" t="str">
        <f>填写步骤及数据源base!H13</f>
        <v>SGDV-1R6A01B002000 伺服</v>
      </c>
      <c r="I13" s="22">
        <f>填写步骤及数据源base!I13</f>
        <v>15</v>
      </c>
      <c r="J13" s="22">
        <f>填写步骤及数据源base!J13</f>
        <v>14</v>
      </c>
      <c r="K13" s="22">
        <f>填写步骤及数据源base!K13</f>
        <v>20160526</v>
      </c>
      <c r="L13" s="22">
        <f>填写步骤及数据源base!L13</f>
        <v>20180131</v>
      </c>
      <c r="M13" s="26">
        <f t="shared" si="0"/>
        <v>6.6666666666666666E-2</v>
      </c>
      <c r="N13" s="161">
        <v>29</v>
      </c>
      <c r="O13" s="162">
        <v>8</v>
      </c>
      <c r="P13" s="162">
        <v>9</v>
      </c>
      <c r="Q13" s="163">
        <v>12</v>
      </c>
      <c r="R13" s="57" t="s">
        <v>275</v>
      </c>
      <c r="S13" s="42"/>
      <c r="T13" s="60"/>
    </row>
    <row r="14" spans="1:27" s="25" customFormat="1" ht="24" customHeight="1">
      <c r="A14" s="21">
        <f>填写步骤及数据源base!A14</f>
        <v>50</v>
      </c>
      <c r="B14" s="22">
        <f>填写步骤及数据源base!B14</f>
        <v>20025275</v>
      </c>
      <c r="C14" s="22" t="str">
        <f>填写步骤及数据源base!C14</f>
        <v>S0000329</v>
      </c>
      <c r="D14" s="22">
        <f>填写步骤及数据源base!D14</f>
        <v>116582</v>
      </c>
      <c r="E14" s="23" t="str">
        <f>填写步骤及数据源base!E14</f>
        <v>深圳市联得自动化机电设备有限公司备品备件</v>
      </c>
      <c r="F14" s="23">
        <f>填写步骤及数据源base!F14</f>
        <v>0</v>
      </c>
      <c r="G14" s="22" t="str">
        <f>填写步骤及数据源base!G14</f>
        <v>100-067-767</v>
      </c>
      <c r="H14" s="23" t="str">
        <f>填写步骤及数据源base!H14</f>
        <v>SGMJV-04ADE6E伺服</v>
      </c>
      <c r="I14" s="22">
        <f>填写步骤及数据源base!I14</f>
        <v>15</v>
      </c>
      <c r="J14" s="22">
        <f>填写步骤及数据源base!J14</f>
        <v>15</v>
      </c>
      <c r="K14" s="22">
        <f>填写步骤及数据源base!K14</f>
        <v>20160526</v>
      </c>
      <c r="L14" s="22">
        <f>填写步骤及数据源base!L14</f>
        <v>20180131</v>
      </c>
      <c r="M14" s="26">
        <f t="shared" si="0"/>
        <v>0</v>
      </c>
      <c r="N14" s="161">
        <v>32</v>
      </c>
      <c r="O14" s="162">
        <v>9</v>
      </c>
      <c r="P14" s="162">
        <v>10</v>
      </c>
      <c r="Q14" s="163">
        <v>13</v>
      </c>
      <c r="R14" s="57" t="s">
        <v>276</v>
      </c>
      <c r="S14" s="42"/>
      <c r="T14" s="60"/>
    </row>
    <row r="15" spans="1:27" s="25" customFormat="1" ht="24" customHeight="1">
      <c r="A15" s="21">
        <f>填写步骤及数据源base!A15</f>
        <v>60</v>
      </c>
      <c r="B15" s="22">
        <f>填写步骤及数据源base!B15</f>
        <v>20025275</v>
      </c>
      <c r="C15" s="22" t="str">
        <f>填写步骤及数据源base!C15</f>
        <v>S0000329</v>
      </c>
      <c r="D15" s="22">
        <f>填写步骤及数据源base!D15</f>
        <v>116582</v>
      </c>
      <c r="E15" s="23" t="str">
        <f>填写步骤及数据源base!E15</f>
        <v>深圳市联得自动化机电设备有限公司备品备件</v>
      </c>
      <c r="F15" s="23">
        <f>填写步骤及数据源base!F15</f>
        <v>0</v>
      </c>
      <c r="G15" s="22" t="str">
        <f>填写步骤及数据源base!G15</f>
        <v>100-066-036</v>
      </c>
      <c r="H15" s="23" t="str">
        <f>填写步骤及数据源base!H15</f>
        <v>SGDV-2R8A01B002000伺服</v>
      </c>
      <c r="I15" s="22">
        <f>填写步骤及数据源base!I15</f>
        <v>24</v>
      </c>
      <c r="J15" s="22">
        <f>填写步骤及数据源base!J15</f>
        <v>15</v>
      </c>
      <c r="K15" s="22">
        <f>填写步骤及数据源base!K15</f>
        <v>20160526</v>
      </c>
      <c r="L15" s="22">
        <f>填写步骤及数据源base!L15</f>
        <v>20180131</v>
      </c>
      <c r="M15" s="26">
        <f t="shared" si="0"/>
        <v>0.375</v>
      </c>
      <c r="N15" s="161">
        <v>35</v>
      </c>
      <c r="O15" s="162">
        <v>10</v>
      </c>
      <c r="P15" s="162">
        <v>11</v>
      </c>
      <c r="Q15" s="163">
        <v>14</v>
      </c>
      <c r="R15" s="57" t="s">
        <v>277</v>
      </c>
      <c r="S15" s="42"/>
      <c r="T15" s="60"/>
    </row>
    <row r="16" spans="1:27" s="25" customFormat="1" ht="24" customHeight="1">
      <c r="A16" s="21">
        <f>填写步骤及数据源base!A16</f>
        <v>70</v>
      </c>
      <c r="B16" s="22">
        <f>填写步骤及数据源base!B16</f>
        <v>20025275</v>
      </c>
      <c r="C16" s="22" t="str">
        <f>填写步骤及数据源base!C16</f>
        <v>S0000329</v>
      </c>
      <c r="D16" s="22">
        <f>填写步骤及数据源base!D16</f>
        <v>116582</v>
      </c>
      <c r="E16" s="23" t="str">
        <f>填写步骤及数据源base!E16</f>
        <v>深圳市联得自动化机电设备有限公司备品备件</v>
      </c>
      <c r="F16" s="23">
        <f>填写步骤及数据源base!F16</f>
        <v>0</v>
      </c>
      <c r="G16" s="22" t="str">
        <f>填写步骤及数据源base!G16</f>
        <v>100-067-768</v>
      </c>
      <c r="H16" s="23" t="str">
        <f>填写步骤及数据源base!H16</f>
        <v>SGMJV-08ADE6E伺服</v>
      </c>
      <c r="I16" s="22">
        <f>填写步骤及数据源base!I16</f>
        <v>15</v>
      </c>
      <c r="J16" s="22">
        <f>填写步骤及数据源base!J16</f>
        <v>10</v>
      </c>
      <c r="K16" s="22">
        <f>填写步骤及数据源base!K16</f>
        <v>20160526</v>
      </c>
      <c r="L16" s="22">
        <f>填写步骤及数据源base!L16</f>
        <v>20180131</v>
      </c>
      <c r="M16" s="26">
        <f t="shared" si="0"/>
        <v>0.33333333333333331</v>
      </c>
      <c r="N16" s="161">
        <v>38</v>
      </c>
      <c r="O16" s="162">
        <v>11</v>
      </c>
      <c r="P16" s="162">
        <v>12</v>
      </c>
      <c r="Q16" s="163">
        <v>15</v>
      </c>
      <c r="R16" s="57" t="s">
        <v>278</v>
      </c>
      <c r="S16" s="42"/>
      <c r="T16" s="60"/>
    </row>
    <row r="17" spans="1:21" s="25" customFormat="1" ht="24" customHeight="1">
      <c r="A17" s="21">
        <f>填写步骤及数据源base!A17</f>
        <v>80</v>
      </c>
      <c r="B17" s="22">
        <f>填写步骤及数据源base!B17</f>
        <v>20025275</v>
      </c>
      <c r="C17" s="22" t="str">
        <f>填写步骤及数据源base!C17</f>
        <v>S0000329</v>
      </c>
      <c r="D17" s="22">
        <f>填写步骤及数据源base!D17</f>
        <v>116582</v>
      </c>
      <c r="E17" s="23" t="str">
        <f>填写步骤及数据源base!E17</f>
        <v>深圳市联得自动化机电设备有限公司备品备件</v>
      </c>
      <c r="F17" s="23">
        <f>填写步骤及数据源base!F17</f>
        <v>0</v>
      </c>
      <c r="G17" s="22" t="str">
        <f>填写步骤及数据源base!G17</f>
        <v>100-066-805</v>
      </c>
      <c r="H17" s="23" t="str">
        <f>填写步骤及数据源base!H17</f>
        <v>SGMJV-08ADE6S伺服</v>
      </c>
      <c r="I17" s="22">
        <f>填写步骤及数据源base!I17</f>
        <v>15</v>
      </c>
      <c r="J17" s="22">
        <f>填写步骤及数据源base!J17</f>
        <v>13</v>
      </c>
      <c r="K17" s="22">
        <f>填写步骤及数据源base!K17</f>
        <v>20160526</v>
      </c>
      <c r="L17" s="22">
        <f>填写步骤及数据源base!L17</f>
        <v>20180131</v>
      </c>
      <c r="M17" s="26">
        <f t="shared" si="0"/>
        <v>0.13333333333333333</v>
      </c>
      <c r="N17" s="161">
        <v>41</v>
      </c>
      <c r="O17" s="162">
        <v>12</v>
      </c>
      <c r="P17" s="162">
        <v>13</v>
      </c>
      <c r="Q17" s="163">
        <v>16</v>
      </c>
      <c r="R17" s="57" t="s">
        <v>279</v>
      </c>
      <c r="S17" s="42"/>
      <c r="T17" s="60"/>
    </row>
    <row r="18" spans="1:21" s="25" customFormat="1" ht="24" customHeight="1">
      <c r="A18" s="21">
        <f>填写步骤及数据源base!A18</f>
        <v>90</v>
      </c>
      <c r="B18" s="22">
        <f>填写步骤及数据源base!B18</f>
        <v>20025275</v>
      </c>
      <c r="C18" s="22" t="str">
        <f>填写步骤及数据源base!C18</f>
        <v>S0000329</v>
      </c>
      <c r="D18" s="22">
        <f>填写步骤及数据源base!D18</f>
        <v>116582</v>
      </c>
      <c r="E18" s="23" t="str">
        <f>填写步骤及数据源base!E18</f>
        <v>深圳市联得自动化机电设备有限公司备品备件</v>
      </c>
      <c r="F18" s="23">
        <f>填写步骤及数据源base!F18</f>
        <v>0</v>
      </c>
      <c r="G18" s="22" t="str">
        <f>填写步骤及数据源base!G18</f>
        <v>100-066-037</v>
      </c>
      <c r="H18" s="23" t="str">
        <f>填写步骤及数据源base!H18</f>
        <v>SGDV-5R5A01A002000伺服</v>
      </c>
      <c r="I18" s="22">
        <f>填写步骤及数据源base!I18</f>
        <v>30</v>
      </c>
      <c r="J18" s="22">
        <f>填写步骤及数据源base!J18</f>
        <v>15</v>
      </c>
      <c r="K18" s="22">
        <f>填写步骤及数据源base!K18</f>
        <v>20160526</v>
      </c>
      <c r="L18" s="22">
        <f>填写步骤及数据源base!L18</f>
        <v>20180131</v>
      </c>
      <c r="M18" s="26">
        <f t="shared" si="0"/>
        <v>0.5</v>
      </c>
      <c r="N18" s="161">
        <v>44</v>
      </c>
      <c r="O18" s="162">
        <v>13</v>
      </c>
      <c r="P18" s="162">
        <v>14</v>
      </c>
      <c r="Q18" s="163">
        <v>17</v>
      </c>
      <c r="R18" s="57" t="s">
        <v>280</v>
      </c>
      <c r="S18" s="42"/>
      <c r="T18" s="60"/>
    </row>
    <row r="19" spans="1:21" s="25" customFormat="1" ht="24" customHeight="1">
      <c r="A19" s="21">
        <f>填写步骤及数据源base!A19</f>
        <v>0</v>
      </c>
      <c r="B19" s="22">
        <f>填写步骤及数据源base!B19</f>
        <v>0</v>
      </c>
      <c r="C19" s="22">
        <f>填写步骤及数据源base!C19</f>
        <v>0</v>
      </c>
      <c r="D19" s="22">
        <f>填写步骤及数据源base!D19</f>
        <v>0</v>
      </c>
      <c r="E19" s="23">
        <f>填写步骤及数据源base!E19</f>
        <v>0</v>
      </c>
      <c r="F19" s="23">
        <f>填写步骤及数据源base!F19</f>
        <v>0</v>
      </c>
      <c r="G19" s="22">
        <f>填写步骤及数据源base!G19</f>
        <v>0</v>
      </c>
      <c r="H19" s="23">
        <f>填写步骤及数据源base!H19</f>
        <v>0</v>
      </c>
      <c r="I19" s="22">
        <f>填写步骤及数据源base!I19</f>
        <v>0</v>
      </c>
      <c r="J19" s="22">
        <f>填写步骤及数据源base!J19</f>
        <v>0</v>
      </c>
      <c r="K19" s="22">
        <f>填写步骤及数据源base!K19</f>
        <v>0</v>
      </c>
      <c r="L19" s="22">
        <f>填写步骤及数据源base!L19</f>
        <v>0</v>
      </c>
      <c r="M19" s="26" t="e">
        <f t="shared" si="0"/>
        <v>#DIV/0!</v>
      </c>
      <c r="N19" s="164"/>
      <c r="O19" s="165"/>
      <c r="P19" s="165"/>
      <c r="Q19" s="166"/>
      <c r="R19" s="57"/>
      <c r="S19" s="42"/>
      <c r="T19" s="60"/>
    </row>
    <row r="20" spans="1:21" s="25" customFormat="1" ht="24" customHeight="1">
      <c r="A20" s="21">
        <f>填写步骤及数据源base!A20</f>
        <v>0</v>
      </c>
      <c r="B20" s="22">
        <f>填写步骤及数据源base!B20</f>
        <v>0</v>
      </c>
      <c r="C20" s="22">
        <f>填写步骤及数据源base!C20</f>
        <v>0</v>
      </c>
      <c r="D20" s="22">
        <f>填写步骤及数据源base!D20</f>
        <v>0</v>
      </c>
      <c r="E20" s="23">
        <f>填写步骤及数据源base!E20</f>
        <v>0</v>
      </c>
      <c r="F20" s="23">
        <f>填写步骤及数据源base!F20</f>
        <v>0</v>
      </c>
      <c r="G20" s="22">
        <f>填写步骤及数据源base!G20</f>
        <v>0</v>
      </c>
      <c r="H20" s="23">
        <f>填写步骤及数据源base!H20</f>
        <v>0</v>
      </c>
      <c r="I20" s="22">
        <f>填写步骤及数据源base!I20</f>
        <v>0</v>
      </c>
      <c r="J20" s="22">
        <f>填写步骤及数据源base!J20</f>
        <v>0</v>
      </c>
      <c r="K20" s="22">
        <f>填写步骤及数据源base!K20</f>
        <v>0</v>
      </c>
      <c r="L20" s="22">
        <f>填写步骤及数据源base!L20</f>
        <v>0</v>
      </c>
      <c r="M20" s="26" t="e">
        <f t="shared" si="0"/>
        <v>#DIV/0!</v>
      </c>
      <c r="N20" s="164"/>
      <c r="O20" s="165"/>
      <c r="P20" s="165"/>
      <c r="Q20" s="166"/>
      <c r="R20" s="57"/>
      <c r="S20" s="42"/>
      <c r="T20" s="60"/>
    </row>
    <row r="21" spans="1:21" s="25" customFormat="1" ht="24" customHeight="1">
      <c r="A21" s="21">
        <f>填写步骤及数据源base!A21</f>
        <v>0</v>
      </c>
      <c r="B21" s="22">
        <f>填写步骤及数据源base!B21</f>
        <v>0</v>
      </c>
      <c r="C21" s="22">
        <f>填写步骤及数据源base!C21</f>
        <v>0</v>
      </c>
      <c r="D21" s="22">
        <f>填写步骤及数据源base!D21</f>
        <v>0</v>
      </c>
      <c r="E21" s="23">
        <f>填写步骤及数据源base!E21</f>
        <v>0</v>
      </c>
      <c r="F21" s="23">
        <f>填写步骤及数据源base!F21</f>
        <v>0</v>
      </c>
      <c r="G21" s="22">
        <f>填写步骤及数据源base!G21</f>
        <v>0</v>
      </c>
      <c r="H21" s="23">
        <f>填写步骤及数据源base!H21</f>
        <v>0</v>
      </c>
      <c r="I21" s="22">
        <f>填写步骤及数据源base!I21</f>
        <v>0</v>
      </c>
      <c r="J21" s="22">
        <f>填写步骤及数据源base!J21</f>
        <v>0</v>
      </c>
      <c r="K21" s="22">
        <f>填写步骤及数据源base!K21</f>
        <v>0</v>
      </c>
      <c r="L21" s="22">
        <f>填写步骤及数据源base!L21</f>
        <v>0</v>
      </c>
      <c r="M21" s="26" t="e">
        <f t="shared" si="0"/>
        <v>#DIV/0!</v>
      </c>
      <c r="N21" s="164"/>
      <c r="O21" s="165"/>
      <c r="P21" s="165"/>
      <c r="Q21" s="166"/>
      <c r="R21" s="57"/>
      <c r="S21" s="42"/>
      <c r="T21" s="60"/>
    </row>
    <row r="22" spans="1:21" s="25" customFormat="1" ht="24" customHeight="1">
      <c r="A22" s="21">
        <f>填写步骤及数据源base!A22</f>
        <v>0</v>
      </c>
      <c r="B22" s="22">
        <f>填写步骤及数据源base!B22</f>
        <v>0</v>
      </c>
      <c r="C22" s="22">
        <f>填写步骤及数据源base!C22</f>
        <v>0</v>
      </c>
      <c r="D22" s="22">
        <f>填写步骤及数据源base!D22</f>
        <v>0</v>
      </c>
      <c r="E22" s="23">
        <f>填写步骤及数据源base!E22</f>
        <v>0</v>
      </c>
      <c r="F22" s="23">
        <f>填写步骤及数据源base!F22</f>
        <v>0</v>
      </c>
      <c r="G22" s="22">
        <f>填写步骤及数据源base!G22</f>
        <v>0</v>
      </c>
      <c r="H22" s="23">
        <f>填写步骤及数据源base!H22</f>
        <v>0</v>
      </c>
      <c r="I22" s="22">
        <f>填写步骤及数据源base!I22</f>
        <v>0</v>
      </c>
      <c r="J22" s="22">
        <f>填写步骤及数据源base!J22</f>
        <v>0</v>
      </c>
      <c r="K22" s="22">
        <f>填写步骤及数据源base!K22</f>
        <v>0</v>
      </c>
      <c r="L22" s="22">
        <f>填写步骤及数据源base!L22</f>
        <v>0</v>
      </c>
      <c r="M22" s="26" t="e">
        <f t="shared" si="0"/>
        <v>#DIV/0!</v>
      </c>
      <c r="N22" s="164"/>
      <c r="O22" s="165"/>
      <c r="P22" s="165"/>
      <c r="Q22" s="166"/>
      <c r="R22" s="57"/>
      <c r="S22" s="42"/>
      <c r="T22" s="60"/>
    </row>
    <row r="23" spans="1:21" s="25" customFormat="1" ht="24" customHeight="1">
      <c r="A23" s="21">
        <f>填写步骤及数据源base!A23</f>
        <v>0</v>
      </c>
      <c r="B23" s="22">
        <f>填写步骤及数据源base!B23</f>
        <v>0</v>
      </c>
      <c r="C23" s="22">
        <f>填写步骤及数据源base!C23</f>
        <v>0</v>
      </c>
      <c r="D23" s="22">
        <f>填写步骤及数据源base!D23</f>
        <v>0</v>
      </c>
      <c r="E23" s="23">
        <f>填写步骤及数据源base!E23</f>
        <v>0</v>
      </c>
      <c r="F23" s="23">
        <f>填写步骤及数据源base!F23</f>
        <v>0</v>
      </c>
      <c r="G23" s="22">
        <f>填写步骤及数据源base!G23</f>
        <v>0</v>
      </c>
      <c r="H23" s="23">
        <f>填写步骤及数据源base!H23</f>
        <v>0</v>
      </c>
      <c r="I23" s="22">
        <f>填写步骤及数据源base!I23</f>
        <v>0</v>
      </c>
      <c r="J23" s="22">
        <f>填写步骤及数据源base!J23</f>
        <v>0</v>
      </c>
      <c r="K23" s="22">
        <f>填写步骤及数据源base!K23</f>
        <v>0</v>
      </c>
      <c r="L23" s="22">
        <f>填写步骤及数据源base!L23</f>
        <v>0</v>
      </c>
      <c r="M23" s="26" t="e">
        <f t="shared" si="0"/>
        <v>#DIV/0!</v>
      </c>
      <c r="N23" s="164"/>
      <c r="O23" s="165"/>
      <c r="P23" s="165"/>
      <c r="Q23" s="166"/>
      <c r="R23" s="57"/>
      <c r="S23" s="42"/>
      <c r="T23" s="60"/>
    </row>
    <row r="24" spans="1:21" s="25" customFormat="1" ht="24" customHeight="1">
      <c r="A24" s="21">
        <f>填写步骤及数据源base!A24</f>
        <v>0</v>
      </c>
      <c r="B24" s="22">
        <f>填写步骤及数据源base!B24</f>
        <v>0</v>
      </c>
      <c r="C24" s="22">
        <f>填写步骤及数据源base!C24</f>
        <v>0</v>
      </c>
      <c r="D24" s="22">
        <f>填写步骤及数据源base!D24</f>
        <v>0</v>
      </c>
      <c r="E24" s="23">
        <f>填写步骤及数据源base!E24</f>
        <v>0</v>
      </c>
      <c r="F24" s="23">
        <f>填写步骤及数据源base!F24</f>
        <v>0</v>
      </c>
      <c r="G24" s="22">
        <f>填写步骤及数据源base!G24</f>
        <v>0</v>
      </c>
      <c r="H24" s="23">
        <f>填写步骤及数据源base!H24</f>
        <v>0</v>
      </c>
      <c r="I24" s="22">
        <f>填写步骤及数据源base!I24</f>
        <v>0</v>
      </c>
      <c r="J24" s="22">
        <f>填写步骤及数据源base!J24</f>
        <v>0</v>
      </c>
      <c r="K24" s="22">
        <f>填写步骤及数据源base!K24</f>
        <v>0</v>
      </c>
      <c r="L24" s="22">
        <f>填写步骤及数据源base!L24</f>
        <v>0</v>
      </c>
      <c r="M24" s="26" t="e">
        <f t="shared" si="0"/>
        <v>#DIV/0!</v>
      </c>
      <c r="N24" s="164"/>
      <c r="O24" s="165"/>
      <c r="P24" s="165"/>
      <c r="Q24" s="166"/>
      <c r="R24" s="57"/>
      <c r="S24" s="42"/>
      <c r="T24" s="60"/>
    </row>
    <row r="25" spans="1:21" s="25" customFormat="1" ht="24" customHeight="1">
      <c r="A25" s="21">
        <f>填写步骤及数据源base!A25</f>
        <v>0</v>
      </c>
      <c r="B25" s="22">
        <f>填写步骤及数据源base!B25</f>
        <v>0</v>
      </c>
      <c r="C25" s="22">
        <f>填写步骤及数据源base!C25</f>
        <v>0</v>
      </c>
      <c r="D25" s="22">
        <f>填写步骤及数据源base!D25</f>
        <v>0</v>
      </c>
      <c r="E25" s="23">
        <f>填写步骤及数据源base!E25</f>
        <v>0</v>
      </c>
      <c r="F25" s="23">
        <f>填写步骤及数据源base!F25</f>
        <v>0</v>
      </c>
      <c r="G25" s="22">
        <f>填写步骤及数据源base!G25</f>
        <v>0</v>
      </c>
      <c r="H25" s="23">
        <f>填写步骤及数据源base!H25</f>
        <v>0</v>
      </c>
      <c r="I25" s="22">
        <f>填写步骤及数据源base!I25</f>
        <v>0</v>
      </c>
      <c r="J25" s="22">
        <f>填写步骤及数据源base!J25</f>
        <v>0</v>
      </c>
      <c r="K25" s="22">
        <f>填写步骤及数据源base!K25</f>
        <v>0</v>
      </c>
      <c r="L25" s="22">
        <f>填写步骤及数据源base!L25</f>
        <v>0</v>
      </c>
      <c r="M25" s="26" t="e">
        <f t="shared" si="0"/>
        <v>#DIV/0!</v>
      </c>
      <c r="N25" s="164"/>
      <c r="O25" s="165"/>
      <c r="P25" s="165"/>
      <c r="Q25" s="166"/>
      <c r="R25" s="57"/>
      <c r="S25" s="42"/>
      <c r="T25" s="60"/>
    </row>
    <row r="26" spans="1:21" s="25" customFormat="1" ht="24" customHeight="1" thickBot="1">
      <c r="A26" s="21">
        <f>填写步骤及数据源base!A26</f>
        <v>0</v>
      </c>
      <c r="B26" s="22">
        <f>填写步骤及数据源base!B26</f>
        <v>0</v>
      </c>
      <c r="C26" s="22">
        <f>填写步骤及数据源base!C26</f>
        <v>0</v>
      </c>
      <c r="D26" s="22">
        <f>填写步骤及数据源base!D26</f>
        <v>0</v>
      </c>
      <c r="E26" s="23">
        <f>填写步骤及数据源base!E26</f>
        <v>0</v>
      </c>
      <c r="F26" s="23">
        <f>填写步骤及数据源base!F26</f>
        <v>0</v>
      </c>
      <c r="G26" s="22">
        <f>填写步骤及数据源base!G26</f>
        <v>0</v>
      </c>
      <c r="H26" s="23">
        <f>填写步骤及数据源base!H26</f>
        <v>0</v>
      </c>
      <c r="I26" s="22">
        <f>填写步骤及数据源base!I26</f>
        <v>0</v>
      </c>
      <c r="J26" s="22">
        <f>填写步骤及数据源base!J26</f>
        <v>0</v>
      </c>
      <c r="K26" s="22">
        <f>填写步骤及数据源base!K26</f>
        <v>0</v>
      </c>
      <c r="L26" s="22">
        <f>填写步骤及数据源base!L26</f>
        <v>0</v>
      </c>
      <c r="M26" s="26" t="e">
        <f t="shared" si="0"/>
        <v>#DIV/0!</v>
      </c>
      <c r="N26" s="164"/>
      <c r="O26" s="165"/>
      <c r="P26" s="165"/>
      <c r="Q26" s="166"/>
      <c r="R26" s="57"/>
      <c r="S26" s="42"/>
      <c r="T26" s="60"/>
    </row>
    <row r="27" spans="1:21" s="37" customFormat="1" ht="17.25" customHeight="1" thickBot="1">
      <c r="A27" s="27" t="s">
        <v>2</v>
      </c>
      <c r="B27" s="27"/>
      <c r="C27" s="28"/>
      <c r="D27" s="28"/>
      <c r="E27" s="29"/>
      <c r="F27" s="29"/>
      <c r="G27" s="28"/>
      <c r="H27" s="28"/>
      <c r="I27" s="28"/>
      <c r="J27" s="28"/>
      <c r="K27" s="28"/>
      <c r="L27" s="28"/>
      <c r="M27" s="30"/>
      <c r="N27" s="31">
        <f>SUM(N10:N26)</f>
        <v>288</v>
      </c>
      <c r="O27" s="32">
        <f>SUM(O10:O26)</f>
        <v>81</v>
      </c>
      <c r="P27" s="32">
        <f>SUM(P10:P26)</f>
        <v>90</v>
      </c>
      <c r="Q27" s="33">
        <f>SUM(Q10:Q26)</f>
        <v>117</v>
      </c>
      <c r="R27" s="34"/>
      <c r="S27" s="35"/>
      <c r="T27" s="36"/>
    </row>
    <row r="28" spans="1:21" ht="9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1"/>
      <c r="O28" s="11"/>
      <c r="P28" s="11"/>
      <c r="Q28" s="11"/>
      <c r="R28" s="11"/>
      <c r="S28" s="11"/>
      <c r="T28" s="11"/>
      <c r="U28" s="11"/>
    </row>
    <row r="29" spans="1:2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1"/>
      <c r="O29" s="11"/>
      <c r="P29" s="11"/>
      <c r="Q29" s="11"/>
      <c r="R29" s="11"/>
      <c r="S29" s="11"/>
      <c r="T29" s="11"/>
      <c r="U29" s="11"/>
    </row>
    <row r="30" spans="1:2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1"/>
      <c r="O30" s="11"/>
      <c r="P30" s="11"/>
      <c r="Q30" s="11"/>
      <c r="R30" s="11"/>
      <c r="S30" s="11"/>
      <c r="T30" s="11"/>
      <c r="U30" s="11"/>
    </row>
    <row r="31" spans="1:2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1"/>
      <c r="O31" s="11"/>
      <c r="P31" s="11"/>
      <c r="Q31" s="11"/>
      <c r="R31" s="11"/>
      <c r="S31" s="11"/>
      <c r="T31" s="11"/>
      <c r="U31" s="11"/>
    </row>
    <row r="32" spans="1:2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1"/>
      <c r="O32" s="11"/>
      <c r="P32" s="11"/>
      <c r="Q32" s="11"/>
      <c r="R32" s="11"/>
      <c r="S32" s="11"/>
      <c r="T32" s="11"/>
      <c r="U32" s="11"/>
    </row>
    <row r="33" spans="1:2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1"/>
      <c r="O33" s="11"/>
      <c r="P33" s="11"/>
      <c r="Q33" s="11"/>
      <c r="R33" s="11"/>
      <c r="S33" s="11"/>
      <c r="T33" s="11"/>
      <c r="U33" s="11"/>
    </row>
  </sheetData>
  <sheetProtection insertRows="0"/>
  <dataConsolidate/>
  <mergeCells count="31">
    <mergeCell ref="H2:J2"/>
    <mergeCell ref="M2:N2"/>
    <mergeCell ref="O2:R2"/>
    <mergeCell ref="H3:J3"/>
    <mergeCell ref="H4:J4"/>
    <mergeCell ref="Q3:U3"/>
    <mergeCell ref="M4:N4"/>
    <mergeCell ref="O4:P4"/>
    <mergeCell ref="M3:N3"/>
    <mergeCell ref="K2:L2"/>
    <mergeCell ref="A8:A9"/>
    <mergeCell ref="N8:N9"/>
    <mergeCell ref="M8:M9"/>
    <mergeCell ref="S8:T8"/>
    <mergeCell ref="R8:R9"/>
    <mergeCell ref="A1:U1"/>
    <mergeCell ref="Q4:U4"/>
    <mergeCell ref="A6:U6"/>
    <mergeCell ref="L8:L9"/>
    <mergeCell ref="K8:K9"/>
    <mergeCell ref="J8:J9"/>
    <mergeCell ref="I8:I9"/>
    <mergeCell ref="H8:H9"/>
    <mergeCell ref="E8:E9"/>
    <mergeCell ref="D8:D9"/>
    <mergeCell ref="C8:C9"/>
    <mergeCell ref="B8:B9"/>
    <mergeCell ref="G8:G9"/>
    <mergeCell ref="O8:Q8"/>
    <mergeCell ref="F8:F9"/>
    <mergeCell ref="H5:U5"/>
  </mergeCells>
  <phoneticPr fontId="2" type="noConversion"/>
  <conditionalFormatting sqref="M10:M26">
    <cfRule type="cellIs" dxfId="0" priority="5" operator="lessThan">
      <formula>0.5</formula>
    </cfRule>
  </conditionalFormatting>
  <dataValidations count="3">
    <dataValidation type="list" allowBlank="1" showInputMessage="1" showErrorMessage="1" sqref="E2:F2">
      <formula1>#REF!</formula1>
    </dataValidation>
    <dataValidation type="list" allowBlank="1" showInputMessage="1" showErrorMessage="1" sqref="T10:T26">
      <formula1>"×"</formula1>
    </dataValidation>
    <dataValidation type="list" showInputMessage="1" showErrorMessage="1" sqref="H4:J4">
      <formula1>"特价增量,特价延续,特价增量和延续"</formula1>
    </dataValidation>
  </dataValidations>
  <printOptions horizontalCentered="1"/>
  <pageMargins left="0.15748031496062992" right="0.15748031496062992" top="0.15748031496062992" bottom="0.27559055118110237" header="0.15748031496062992" footer="0.15748031496062992"/>
  <pageSetup paperSize="9" scale="75" orientation="landscape" r:id="rId1"/>
  <headerFooter>
    <oddFooter>&amp;C&amp;8第 &amp;P 页，共 &amp;N 页</oddFooter>
  </headerFooter>
  <rowBreaks count="1" manualBreakCount="1">
    <brk id="25" max="21" man="1"/>
  </rowBreaks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6" sqref="Q36"/>
    </sheetView>
  </sheetViews>
  <sheetFormatPr defaultRowHeight="14"/>
  <sheetData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25" zoomScaleNormal="100" workbookViewId="0">
      <selection activeCell="I41" sqref="I41"/>
    </sheetView>
  </sheetViews>
  <sheetFormatPr defaultRowHeight="14"/>
  <sheetData>
    <row r="1" spans="1:2" ht="19">
      <c r="A1" s="61" t="s">
        <v>101</v>
      </c>
      <c r="B1" s="61"/>
    </row>
    <row r="2" spans="1:2" ht="19">
      <c r="A2" s="61" t="s">
        <v>110</v>
      </c>
      <c r="B2" s="61"/>
    </row>
    <row r="3" spans="1:2" ht="19">
      <c r="A3" s="61" t="s">
        <v>102</v>
      </c>
      <c r="B3" s="61"/>
    </row>
    <row r="4" spans="1:2" ht="19">
      <c r="A4" s="61" t="s">
        <v>103</v>
      </c>
      <c r="B4" s="61"/>
    </row>
    <row r="5" spans="1:2" ht="19">
      <c r="A5" s="61" t="s">
        <v>104</v>
      </c>
      <c r="B5" s="61"/>
    </row>
    <row r="6" spans="1:2" ht="19">
      <c r="A6" s="61" t="s">
        <v>105</v>
      </c>
      <c r="B6" s="61"/>
    </row>
    <row r="7" spans="1:2" ht="19">
      <c r="A7" s="61" t="s">
        <v>106</v>
      </c>
      <c r="B7" s="61"/>
    </row>
    <row r="8" spans="1:2" ht="19">
      <c r="A8" s="61" t="s">
        <v>116</v>
      </c>
      <c r="B8" s="61"/>
    </row>
    <row r="9" spans="1:2" ht="19">
      <c r="A9" s="61" t="s">
        <v>117</v>
      </c>
      <c r="B9" s="61"/>
    </row>
    <row r="10" spans="1:2" ht="19">
      <c r="A10" s="61" t="s">
        <v>118</v>
      </c>
      <c r="B10" s="61"/>
    </row>
    <row r="11" spans="1:2" ht="19">
      <c r="A11" s="61" t="s">
        <v>124</v>
      </c>
      <c r="B11" s="64"/>
    </row>
    <row r="12" spans="1:2">
      <c r="B12" s="64"/>
    </row>
    <row r="13" spans="1:2" ht="19">
      <c r="A13" s="61" t="s">
        <v>119</v>
      </c>
    </row>
    <row r="14" spans="1:2" ht="19">
      <c r="A14" s="61" t="s">
        <v>108</v>
      </c>
    </row>
    <row r="15" spans="1:2" ht="19">
      <c r="A15" s="65" t="s">
        <v>126</v>
      </c>
    </row>
    <row r="16" spans="1:2" ht="19">
      <c r="A16" s="65" t="s">
        <v>125</v>
      </c>
    </row>
    <row r="17" spans="1:1" ht="19">
      <c r="A17" s="65" t="s">
        <v>120</v>
      </c>
    </row>
    <row r="18" spans="1:1" ht="19">
      <c r="A18" s="61"/>
    </row>
    <row r="19" spans="1:1" ht="19">
      <c r="A19" s="61" t="s">
        <v>121</v>
      </c>
    </row>
    <row r="34" spans="1:1" ht="20">
      <c r="A34" s="62" t="s">
        <v>109</v>
      </c>
    </row>
    <row r="35" spans="1:1" ht="20">
      <c r="A35" s="62" t="s">
        <v>111</v>
      </c>
    </row>
    <row r="36" spans="1:1" ht="16.5">
      <c r="A36" s="62" t="s">
        <v>112</v>
      </c>
    </row>
    <row r="37" spans="1:1" ht="16.5">
      <c r="A37" s="62" t="s">
        <v>113</v>
      </c>
    </row>
    <row r="73" spans="20:20">
      <c r="T73" s="63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zoomScale="85" zoomScaleNormal="85" workbookViewId="0">
      <selection activeCell="M29" sqref="M29"/>
    </sheetView>
  </sheetViews>
  <sheetFormatPr defaultColWidth="2.26953125" defaultRowHeight="14"/>
  <cols>
    <col min="1" max="1" width="4.453125" style="75" customWidth="1"/>
    <col min="2" max="3" width="22.453125" style="75" customWidth="1"/>
    <col min="4" max="4" width="4.08984375" style="75" customWidth="1"/>
    <col min="5" max="7" width="4.453125" style="75" customWidth="1"/>
    <col min="8" max="8" width="11.26953125" style="75" customWidth="1"/>
    <col min="9" max="9" width="13.453125" style="75" customWidth="1"/>
    <col min="10" max="12" width="6.7265625" style="75" customWidth="1"/>
    <col min="13" max="13" width="9" style="75" customWidth="1"/>
    <col min="14" max="14" width="11.26953125" style="75" customWidth="1"/>
    <col min="15" max="15" width="5.453125" style="75" bestFit="1" customWidth="1"/>
    <col min="16" max="256" width="2.26953125" style="75"/>
    <col min="257" max="257" width="4.453125" style="75" customWidth="1"/>
    <col min="258" max="259" width="22.453125" style="75" customWidth="1"/>
    <col min="260" max="260" width="4.08984375" style="75" customWidth="1"/>
    <col min="261" max="263" width="4.453125" style="75" customWidth="1"/>
    <col min="264" max="264" width="11.26953125" style="75" customWidth="1"/>
    <col min="265" max="265" width="13.453125" style="75" customWidth="1"/>
    <col min="266" max="268" width="6.7265625" style="75" customWidth="1"/>
    <col min="269" max="269" width="9" style="75" customWidth="1"/>
    <col min="270" max="270" width="11.26953125" style="75" customWidth="1"/>
    <col min="271" max="271" width="5.453125" style="75" bestFit="1" customWidth="1"/>
    <col min="272" max="512" width="2.26953125" style="75"/>
    <col min="513" max="513" width="4.453125" style="75" customWidth="1"/>
    <col min="514" max="515" width="22.453125" style="75" customWidth="1"/>
    <col min="516" max="516" width="4.08984375" style="75" customWidth="1"/>
    <col min="517" max="519" width="4.453125" style="75" customWidth="1"/>
    <col min="520" max="520" width="11.26953125" style="75" customWidth="1"/>
    <col min="521" max="521" width="13.453125" style="75" customWidth="1"/>
    <col min="522" max="524" width="6.7265625" style="75" customWidth="1"/>
    <col min="525" max="525" width="9" style="75" customWidth="1"/>
    <col min="526" max="526" width="11.26953125" style="75" customWidth="1"/>
    <col min="527" max="527" width="5.453125" style="75" bestFit="1" customWidth="1"/>
    <col min="528" max="768" width="2.26953125" style="75"/>
    <col min="769" max="769" width="4.453125" style="75" customWidth="1"/>
    <col min="770" max="771" width="22.453125" style="75" customWidth="1"/>
    <col min="772" max="772" width="4.08984375" style="75" customWidth="1"/>
    <col min="773" max="775" width="4.453125" style="75" customWidth="1"/>
    <col min="776" max="776" width="11.26953125" style="75" customWidth="1"/>
    <col min="777" max="777" width="13.453125" style="75" customWidth="1"/>
    <col min="778" max="780" width="6.7265625" style="75" customWidth="1"/>
    <col min="781" max="781" width="9" style="75" customWidth="1"/>
    <col min="782" max="782" width="11.26953125" style="75" customWidth="1"/>
    <col min="783" max="783" width="5.453125" style="75" bestFit="1" customWidth="1"/>
    <col min="784" max="1024" width="2.26953125" style="75"/>
    <col min="1025" max="1025" width="4.453125" style="75" customWidth="1"/>
    <col min="1026" max="1027" width="22.453125" style="75" customWidth="1"/>
    <col min="1028" max="1028" width="4.08984375" style="75" customWidth="1"/>
    <col min="1029" max="1031" width="4.453125" style="75" customWidth="1"/>
    <col min="1032" max="1032" width="11.26953125" style="75" customWidth="1"/>
    <col min="1033" max="1033" width="13.453125" style="75" customWidth="1"/>
    <col min="1034" max="1036" width="6.7265625" style="75" customWidth="1"/>
    <col min="1037" max="1037" width="9" style="75" customWidth="1"/>
    <col min="1038" max="1038" width="11.26953125" style="75" customWidth="1"/>
    <col min="1039" max="1039" width="5.453125" style="75" bestFit="1" customWidth="1"/>
    <col min="1040" max="1280" width="2.26953125" style="75"/>
    <col min="1281" max="1281" width="4.453125" style="75" customWidth="1"/>
    <col min="1282" max="1283" width="22.453125" style="75" customWidth="1"/>
    <col min="1284" max="1284" width="4.08984375" style="75" customWidth="1"/>
    <col min="1285" max="1287" width="4.453125" style="75" customWidth="1"/>
    <col min="1288" max="1288" width="11.26953125" style="75" customWidth="1"/>
    <col min="1289" max="1289" width="13.453125" style="75" customWidth="1"/>
    <col min="1290" max="1292" width="6.7265625" style="75" customWidth="1"/>
    <col min="1293" max="1293" width="9" style="75" customWidth="1"/>
    <col min="1294" max="1294" width="11.26953125" style="75" customWidth="1"/>
    <col min="1295" max="1295" width="5.453125" style="75" bestFit="1" customWidth="1"/>
    <col min="1296" max="1536" width="2.26953125" style="75"/>
    <col min="1537" max="1537" width="4.453125" style="75" customWidth="1"/>
    <col min="1538" max="1539" width="22.453125" style="75" customWidth="1"/>
    <col min="1540" max="1540" width="4.08984375" style="75" customWidth="1"/>
    <col min="1541" max="1543" width="4.453125" style="75" customWidth="1"/>
    <col min="1544" max="1544" width="11.26953125" style="75" customWidth="1"/>
    <col min="1545" max="1545" width="13.453125" style="75" customWidth="1"/>
    <col min="1546" max="1548" width="6.7265625" style="75" customWidth="1"/>
    <col min="1549" max="1549" width="9" style="75" customWidth="1"/>
    <col min="1550" max="1550" width="11.26953125" style="75" customWidth="1"/>
    <col min="1551" max="1551" width="5.453125" style="75" bestFit="1" customWidth="1"/>
    <col min="1552" max="1792" width="2.26953125" style="75"/>
    <col min="1793" max="1793" width="4.453125" style="75" customWidth="1"/>
    <col min="1794" max="1795" width="22.453125" style="75" customWidth="1"/>
    <col min="1796" max="1796" width="4.08984375" style="75" customWidth="1"/>
    <col min="1797" max="1799" width="4.453125" style="75" customWidth="1"/>
    <col min="1800" max="1800" width="11.26953125" style="75" customWidth="1"/>
    <col min="1801" max="1801" width="13.453125" style="75" customWidth="1"/>
    <col min="1802" max="1804" width="6.7265625" style="75" customWidth="1"/>
    <col min="1805" max="1805" width="9" style="75" customWidth="1"/>
    <col min="1806" max="1806" width="11.26953125" style="75" customWidth="1"/>
    <col min="1807" max="1807" width="5.453125" style="75" bestFit="1" customWidth="1"/>
    <col min="1808" max="2048" width="2.26953125" style="75"/>
    <col min="2049" max="2049" width="4.453125" style="75" customWidth="1"/>
    <col min="2050" max="2051" width="22.453125" style="75" customWidth="1"/>
    <col min="2052" max="2052" width="4.08984375" style="75" customWidth="1"/>
    <col min="2053" max="2055" width="4.453125" style="75" customWidth="1"/>
    <col min="2056" max="2056" width="11.26953125" style="75" customWidth="1"/>
    <col min="2057" max="2057" width="13.453125" style="75" customWidth="1"/>
    <col min="2058" max="2060" width="6.7265625" style="75" customWidth="1"/>
    <col min="2061" max="2061" width="9" style="75" customWidth="1"/>
    <col min="2062" max="2062" width="11.26953125" style="75" customWidth="1"/>
    <col min="2063" max="2063" width="5.453125" style="75" bestFit="1" customWidth="1"/>
    <col min="2064" max="2304" width="2.26953125" style="75"/>
    <col min="2305" max="2305" width="4.453125" style="75" customWidth="1"/>
    <col min="2306" max="2307" width="22.453125" style="75" customWidth="1"/>
    <col min="2308" max="2308" width="4.08984375" style="75" customWidth="1"/>
    <col min="2309" max="2311" width="4.453125" style="75" customWidth="1"/>
    <col min="2312" max="2312" width="11.26953125" style="75" customWidth="1"/>
    <col min="2313" max="2313" width="13.453125" style="75" customWidth="1"/>
    <col min="2314" max="2316" width="6.7265625" style="75" customWidth="1"/>
    <col min="2317" max="2317" width="9" style="75" customWidth="1"/>
    <col min="2318" max="2318" width="11.26953125" style="75" customWidth="1"/>
    <col min="2319" max="2319" width="5.453125" style="75" bestFit="1" customWidth="1"/>
    <col min="2320" max="2560" width="2.26953125" style="75"/>
    <col min="2561" max="2561" width="4.453125" style="75" customWidth="1"/>
    <col min="2562" max="2563" width="22.453125" style="75" customWidth="1"/>
    <col min="2564" max="2564" width="4.08984375" style="75" customWidth="1"/>
    <col min="2565" max="2567" width="4.453125" style="75" customWidth="1"/>
    <col min="2568" max="2568" width="11.26953125" style="75" customWidth="1"/>
    <col min="2569" max="2569" width="13.453125" style="75" customWidth="1"/>
    <col min="2570" max="2572" width="6.7265625" style="75" customWidth="1"/>
    <col min="2573" max="2573" width="9" style="75" customWidth="1"/>
    <col min="2574" max="2574" width="11.26953125" style="75" customWidth="1"/>
    <col min="2575" max="2575" width="5.453125" style="75" bestFit="1" customWidth="1"/>
    <col min="2576" max="2816" width="2.26953125" style="75"/>
    <col min="2817" max="2817" width="4.453125" style="75" customWidth="1"/>
    <col min="2818" max="2819" width="22.453125" style="75" customWidth="1"/>
    <col min="2820" max="2820" width="4.08984375" style="75" customWidth="1"/>
    <col min="2821" max="2823" width="4.453125" style="75" customWidth="1"/>
    <col min="2824" max="2824" width="11.26953125" style="75" customWidth="1"/>
    <col min="2825" max="2825" width="13.453125" style="75" customWidth="1"/>
    <col min="2826" max="2828" width="6.7265625" style="75" customWidth="1"/>
    <col min="2829" max="2829" width="9" style="75" customWidth="1"/>
    <col min="2830" max="2830" width="11.26953125" style="75" customWidth="1"/>
    <col min="2831" max="2831" width="5.453125" style="75" bestFit="1" customWidth="1"/>
    <col min="2832" max="3072" width="2.26953125" style="75"/>
    <col min="3073" max="3073" width="4.453125" style="75" customWidth="1"/>
    <col min="3074" max="3075" width="22.453125" style="75" customWidth="1"/>
    <col min="3076" max="3076" width="4.08984375" style="75" customWidth="1"/>
    <col min="3077" max="3079" width="4.453125" style="75" customWidth="1"/>
    <col min="3080" max="3080" width="11.26953125" style="75" customWidth="1"/>
    <col min="3081" max="3081" width="13.453125" style="75" customWidth="1"/>
    <col min="3082" max="3084" width="6.7265625" style="75" customWidth="1"/>
    <col min="3085" max="3085" width="9" style="75" customWidth="1"/>
    <col min="3086" max="3086" width="11.26953125" style="75" customWidth="1"/>
    <col min="3087" max="3087" width="5.453125" style="75" bestFit="1" customWidth="1"/>
    <col min="3088" max="3328" width="2.26953125" style="75"/>
    <col min="3329" max="3329" width="4.453125" style="75" customWidth="1"/>
    <col min="3330" max="3331" width="22.453125" style="75" customWidth="1"/>
    <col min="3332" max="3332" width="4.08984375" style="75" customWidth="1"/>
    <col min="3333" max="3335" width="4.453125" style="75" customWidth="1"/>
    <col min="3336" max="3336" width="11.26953125" style="75" customWidth="1"/>
    <col min="3337" max="3337" width="13.453125" style="75" customWidth="1"/>
    <col min="3338" max="3340" width="6.7265625" style="75" customWidth="1"/>
    <col min="3341" max="3341" width="9" style="75" customWidth="1"/>
    <col min="3342" max="3342" width="11.26953125" style="75" customWidth="1"/>
    <col min="3343" max="3343" width="5.453125" style="75" bestFit="1" customWidth="1"/>
    <col min="3344" max="3584" width="2.26953125" style="75"/>
    <col min="3585" max="3585" width="4.453125" style="75" customWidth="1"/>
    <col min="3586" max="3587" width="22.453125" style="75" customWidth="1"/>
    <col min="3588" max="3588" width="4.08984375" style="75" customWidth="1"/>
    <col min="3589" max="3591" width="4.453125" style="75" customWidth="1"/>
    <col min="3592" max="3592" width="11.26953125" style="75" customWidth="1"/>
    <col min="3593" max="3593" width="13.453125" style="75" customWidth="1"/>
    <col min="3594" max="3596" width="6.7265625" style="75" customWidth="1"/>
    <col min="3597" max="3597" width="9" style="75" customWidth="1"/>
    <col min="3598" max="3598" width="11.26953125" style="75" customWidth="1"/>
    <col min="3599" max="3599" width="5.453125" style="75" bestFit="1" customWidth="1"/>
    <col min="3600" max="3840" width="2.26953125" style="75"/>
    <col min="3841" max="3841" width="4.453125" style="75" customWidth="1"/>
    <col min="3842" max="3843" width="22.453125" style="75" customWidth="1"/>
    <col min="3844" max="3844" width="4.08984375" style="75" customWidth="1"/>
    <col min="3845" max="3847" width="4.453125" style="75" customWidth="1"/>
    <col min="3848" max="3848" width="11.26953125" style="75" customWidth="1"/>
    <col min="3849" max="3849" width="13.453125" style="75" customWidth="1"/>
    <col min="3850" max="3852" width="6.7265625" style="75" customWidth="1"/>
    <col min="3853" max="3853" width="9" style="75" customWidth="1"/>
    <col min="3854" max="3854" width="11.26953125" style="75" customWidth="1"/>
    <col min="3855" max="3855" width="5.453125" style="75" bestFit="1" customWidth="1"/>
    <col min="3856" max="4096" width="2.26953125" style="75"/>
    <col min="4097" max="4097" width="4.453125" style="75" customWidth="1"/>
    <col min="4098" max="4099" width="22.453125" style="75" customWidth="1"/>
    <col min="4100" max="4100" width="4.08984375" style="75" customWidth="1"/>
    <col min="4101" max="4103" width="4.453125" style="75" customWidth="1"/>
    <col min="4104" max="4104" width="11.26953125" style="75" customWidth="1"/>
    <col min="4105" max="4105" width="13.453125" style="75" customWidth="1"/>
    <col min="4106" max="4108" width="6.7265625" style="75" customWidth="1"/>
    <col min="4109" max="4109" width="9" style="75" customWidth="1"/>
    <col min="4110" max="4110" width="11.26953125" style="75" customWidth="1"/>
    <col min="4111" max="4111" width="5.453125" style="75" bestFit="1" customWidth="1"/>
    <col min="4112" max="4352" width="2.26953125" style="75"/>
    <col min="4353" max="4353" width="4.453125" style="75" customWidth="1"/>
    <col min="4354" max="4355" width="22.453125" style="75" customWidth="1"/>
    <col min="4356" max="4356" width="4.08984375" style="75" customWidth="1"/>
    <col min="4357" max="4359" width="4.453125" style="75" customWidth="1"/>
    <col min="4360" max="4360" width="11.26953125" style="75" customWidth="1"/>
    <col min="4361" max="4361" width="13.453125" style="75" customWidth="1"/>
    <col min="4362" max="4364" width="6.7265625" style="75" customWidth="1"/>
    <col min="4365" max="4365" width="9" style="75" customWidth="1"/>
    <col min="4366" max="4366" width="11.26953125" style="75" customWidth="1"/>
    <col min="4367" max="4367" width="5.453125" style="75" bestFit="1" customWidth="1"/>
    <col min="4368" max="4608" width="2.26953125" style="75"/>
    <col min="4609" max="4609" width="4.453125" style="75" customWidth="1"/>
    <col min="4610" max="4611" width="22.453125" style="75" customWidth="1"/>
    <col min="4612" max="4612" width="4.08984375" style="75" customWidth="1"/>
    <col min="4613" max="4615" width="4.453125" style="75" customWidth="1"/>
    <col min="4616" max="4616" width="11.26953125" style="75" customWidth="1"/>
    <col min="4617" max="4617" width="13.453125" style="75" customWidth="1"/>
    <col min="4618" max="4620" width="6.7265625" style="75" customWidth="1"/>
    <col min="4621" max="4621" width="9" style="75" customWidth="1"/>
    <col min="4622" max="4622" width="11.26953125" style="75" customWidth="1"/>
    <col min="4623" max="4623" width="5.453125" style="75" bestFit="1" customWidth="1"/>
    <col min="4624" max="4864" width="2.26953125" style="75"/>
    <col min="4865" max="4865" width="4.453125" style="75" customWidth="1"/>
    <col min="4866" max="4867" width="22.453125" style="75" customWidth="1"/>
    <col min="4868" max="4868" width="4.08984375" style="75" customWidth="1"/>
    <col min="4869" max="4871" width="4.453125" style="75" customWidth="1"/>
    <col min="4872" max="4872" width="11.26953125" style="75" customWidth="1"/>
    <col min="4873" max="4873" width="13.453125" style="75" customWidth="1"/>
    <col min="4874" max="4876" width="6.7265625" style="75" customWidth="1"/>
    <col min="4877" max="4877" width="9" style="75" customWidth="1"/>
    <col min="4878" max="4878" width="11.26953125" style="75" customWidth="1"/>
    <col min="4879" max="4879" width="5.453125" style="75" bestFit="1" customWidth="1"/>
    <col min="4880" max="5120" width="2.26953125" style="75"/>
    <col min="5121" max="5121" width="4.453125" style="75" customWidth="1"/>
    <col min="5122" max="5123" width="22.453125" style="75" customWidth="1"/>
    <col min="5124" max="5124" width="4.08984375" style="75" customWidth="1"/>
    <col min="5125" max="5127" width="4.453125" style="75" customWidth="1"/>
    <col min="5128" max="5128" width="11.26953125" style="75" customWidth="1"/>
    <col min="5129" max="5129" width="13.453125" style="75" customWidth="1"/>
    <col min="5130" max="5132" width="6.7265625" style="75" customWidth="1"/>
    <col min="5133" max="5133" width="9" style="75" customWidth="1"/>
    <col min="5134" max="5134" width="11.26953125" style="75" customWidth="1"/>
    <col min="5135" max="5135" width="5.453125" style="75" bestFit="1" customWidth="1"/>
    <col min="5136" max="5376" width="2.26953125" style="75"/>
    <col min="5377" max="5377" width="4.453125" style="75" customWidth="1"/>
    <col min="5378" max="5379" width="22.453125" style="75" customWidth="1"/>
    <col min="5380" max="5380" width="4.08984375" style="75" customWidth="1"/>
    <col min="5381" max="5383" width="4.453125" style="75" customWidth="1"/>
    <col min="5384" max="5384" width="11.26953125" style="75" customWidth="1"/>
    <col min="5385" max="5385" width="13.453125" style="75" customWidth="1"/>
    <col min="5386" max="5388" width="6.7265625" style="75" customWidth="1"/>
    <col min="5389" max="5389" width="9" style="75" customWidth="1"/>
    <col min="5390" max="5390" width="11.26953125" style="75" customWidth="1"/>
    <col min="5391" max="5391" width="5.453125" style="75" bestFit="1" customWidth="1"/>
    <col min="5392" max="5632" width="2.26953125" style="75"/>
    <col min="5633" max="5633" width="4.453125" style="75" customWidth="1"/>
    <col min="5634" max="5635" width="22.453125" style="75" customWidth="1"/>
    <col min="5636" max="5636" width="4.08984375" style="75" customWidth="1"/>
    <col min="5637" max="5639" width="4.453125" style="75" customWidth="1"/>
    <col min="5640" max="5640" width="11.26953125" style="75" customWidth="1"/>
    <col min="5641" max="5641" width="13.453125" style="75" customWidth="1"/>
    <col min="5642" max="5644" width="6.7265625" style="75" customWidth="1"/>
    <col min="5645" max="5645" width="9" style="75" customWidth="1"/>
    <col min="5646" max="5646" width="11.26953125" style="75" customWidth="1"/>
    <col min="5647" max="5647" width="5.453125" style="75" bestFit="1" customWidth="1"/>
    <col min="5648" max="5888" width="2.26953125" style="75"/>
    <col min="5889" max="5889" width="4.453125" style="75" customWidth="1"/>
    <col min="5890" max="5891" width="22.453125" style="75" customWidth="1"/>
    <col min="5892" max="5892" width="4.08984375" style="75" customWidth="1"/>
    <col min="5893" max="5895" width="4.453125" style="75" customWidth="1"/>
    <col min="5896" max="5896" width="11.26953125" style="75" customWidth="1"/>
    <col min="5897" max="5897" width="13.453125" style="75" customWidth="1"/>
    <col min="5898" max="5900" width="6.7265625" style="75" customWidth="1"/>
    <col min="5901" max="5901" width="9" style="75" customWidth="1"/>
    <col min="5902" max="5902" width="11.26953125" style="75" customWidth="1"/>
    <col min="5903" max="5903" width="5.453125" style="75" bestFit="1" customWidth="1"/>
    <col min="5904" max="6144" width="2.26953125" style="75"/>
    <col min="6145" max="6145" width="4.453125" style="75" customWidth="1"/>
    <col min="6146" max="6147" width="22.453125" style="75" customWidth="1"/>
    <col min="6148" max="6148" width="4.08984375" style="75" customWidth="1"/>
    <col min="6149" max="6151" width="4.453125" style="75" customWidth="1"/>
    <col min="6152" max="6152" width="11.26953125" style="75" customWidth="1"/>
    <col min="6153" max="6153" width="13.453125" style="75" customWidth="1"/>
    <col min="6154" max="6156" width="6.7265625" style="75" customWidth="1"/>
    <col min="6157" max="6157" width="9" style="75" customWidth="1"/>
    <col min="6158" max="6158" width="11.26953125" style="75" customWidth="1"/>
    <col min="6159" max="6159" width="5.453125" style="75" bestFit="1" customWidth="1"/>
    <col min="6160" max="6400" width="2.26953125" style="75"/>
    <col min="6401" max="6401" width="4.453125" style="75" customWidth="1"/>
    <col min="6402" max="6403" width="22.453125" style="75" customWidth="1"/>
    <col min="6404" max="6404" width="4.08984375" style="75" customWidth="1"/>
    <col min="6405" max="6407" width="4.453125" style="75" customWidth="1"/>
    <col min="6408" max="6408" width="11.26953125" style="75" customWidth="1"/>
    <col min="6409" max="6409" width="13.453125" style="75" customWidth="1"/>
    <col min="6410" max="6412" width="6.7265625" style="75" customWidth="1"/>
    <col min="6413" max="6413" width="9" style="75" customWidth="1"/>
    <col min="6414" max="6414" width="11.26953125" style="75" customWidth="1"/>
    <col min="6415" max="6415" width="5.453125" style="75" bestFit="1" customWidth="1"/>
    <col min="6416" max="6656" width="2.26953125" style="75"/>
    <col min="6657" max="6657" width="4.453125" style="75" customWidth="1"/>
    <col min="6658" max="6659" width="22.453125" style="75" customWidth="1"/>
    <col min="6660" max="6660" width="4.08984375" style="75" customWidth="1"/>
    <col min="6661" max="6663" width="4.453125" style="75" customWidth="1"/>
    <col min="6664" max="6664" width="11.26953125" style="75" customWidth="1"/>
    <col min="6665" max="6665" width="13.453125" style="75" customWidth="1"/>
    <col min="6666" max="6668" width="6.7265625" style="75" customWidth="1"/>
    <col min="6669" max="6669" width="9" style="75" customWidth="1"/>
    <col min="6670" max="6670" width="11.26953125" style="75" customWidth="1"/>
    <col min="6671" max="6671" width="5.453125" style="75" bestFit="1" customWidth="1"/>
    <col min="6672" max="6912" width="2.26953125" style="75"/>
    <col min="6913" max="6913" width="4.453125" style="75" customWidth="1"/>
    <col min="6914" max="6915" width="22.453125" style="75" customWidth="1"/>
    <col min="6916" max="6916" width="4.08984375" style="75" customWidth="1"/>
    <col min="6917" max="6919" width="4.453125" style="75" customWidth="1"/>
    <col min="6920" max="6920" width="11.26953125" style="75" customWidth="1"/>
    <col min="6921" max="6921" width="13.453125" style="75" customWidth="1"/>
    <col min="6922" max="6924" width="6.7265625" style="75" customWidth="1"/>
    <col min="6925" max="6925" width="9" style="75" customWidth="1"/>
    <col min="6926" max="6926" width="11.26953125" style="75" customWidth="1"/>
    <col min="6927" max="6927" width="5.453125" style="75" bestFit="1" customWidth="1"/>
    <col min="6928" max="7168" width="2.26953125" style="75"/>
    <col min="7169" max="7169" width="4.453125" style="75" customWidth="1"/>
    <col min="7170" max="7171" width="22.453125" style="75" customWidth="1"/>
    <col min="7172" max="7172" width="4.08984375" style="75" customWidth="1"/>
    <col min="7173" max="7175" width="4.453125" style="75" customWidth="1"/>
    <col min="7176" max="7176" width="11.26953125" style="75" customWidth="1"/>
    <col min="7177" max="7177" width="13.453125" style="75" customWidth="1"/>
    <col min="7178" max="7180" width="6.7265625" style="75" customWidth="1"/>
    <col min="7181" max="7181" width="9" style="75" customWidth="1"/>
    <col min="7182" max="7182" width="11.26953125" style="75" customWidth="1"/>
    <col min="7183" max="7183" width="5.453125" style="75" bestFit="1" customWidth="1"/>
    <col min="7184" max="7424" width="2.26953125" style="75"/>
    <col min="7425" max="7425" width="4.453125" style="75" customWidth="1"/>
    <col min="7426" max="7427" width="22.453125" style="75" customWidth="1"/>
    <col min="7428" max="7428" width="4.08984375" style="75" customWidth="1"/>
    <col min="7429" max="7431" width="4.453125" style="75" customWidth="1"/>
    <col min="7432" max="7432" width="11.26953125" style="75" customWidth="1"/>
    <col min="7433" max="7433" width="13.453125" style="75" customWidth="1"/>
    <col min="7434" max="7436" width="6.7265625" style="75" customWidth="1"/>
    <col min="7437" max="7437" width="9" style="75" customWidth="1"/>
    <col min="7438" max="7438" width="11.26953125" style="75" customWidth="1"/>
    <col min="7439" max="7439" width="5.453125" style="75" bestFit="1" customWidth="1"/>
    <col min="7440" max="7680" width="2.26953125" style="75"/>
    <col min="7681" max="7681" width="4.453125" style="75" customWidth="1"/>
    <col min="7682" max="7683" width="22.453125" style="75" customWidth="1"/>
    <col min="7684" max="7684" width="4.08984375" style="75" customWidth="1"/>
    <col min="7685" max="7687" width="4.453125" style="75" customWidth="1"/>
    <col min="7688" max="7688" width="11.26953125" style="75" customWidth="1"/>
    <col min="7689" max="7689" width="13.453125" style="75" customWidth="1"/>
    <col min="7690" max="7692" width="6.7265625" style="75" customWidth="1"/>
    <col min="7693" max="7693" width="9" style="75" customWidth="1"/>
    <col min="7694" max="7694" width="11.26953125" style="75" customWidth="1"/>
    <col min="7695" max="7695" width="5.453125" style="75" bestFit="1" customWidth="1"/>
    <col min="7696" max="7936" width="2.26953125" style="75"/>
    <col min="7937" max="7937" width="4.453125" style="75" customWidth="1"/>
    <col min="7938" max="7939" width="22.453125" style="75" customWidth="1"/>
    <col min="7940" max="7940" width="4.08984375" style="75" customWidth="1"/>
    <col min="7941" max="7943" width="4.453125" style="75" customWidth="1"/>
    <col min="7944" max="7944" width="11.26953125" style="75" customWidth="1"/>
    <col min="7945" max="7945" width="13.453125" style="75" customWidth="1"/>
    <col min="7946" max="7948" width="6.7265625" style="75" customWidth="1"/>
    <col min="7949" max="7949" width="9" style="75" customWidth="1"/>
    <col min="7950" max="7950" width="11.26953125" style="75" customWidth="1"/>
    <col min="7951" max="7951" width="5.453125" style="75" bestFit="1" customWidth="1"/>
    <col min="7952" max="8192" width="2.26953125" style="75"/>
    <col min="8193" max="8193" width="4.453125" style="75" customWidth="1"/>
    <col min="8194" max="8195" width="22.453125" style="75" customWidth="1"/>
    <col min="8196" max="8196" width="4.08984375" style="75" customWidth="1"/>
    <col min="8197" max="8199" width="4.453125" style="75" customWidth="1"/>
    <col min="8200" max="8200" width="11.26953125" style="75" customWidth="1"/>
    <col min="8201" max="8201" width="13.453125" style="75" customWidth="1"/>
    <col min="8202" max="8204" width="6.7265625" style="75" customWidth="1"/>
    <col min="8205" max="8205" width="9" style="75" customWidth="1"/>
    <col min="8206" max="8206" width="11.26953125" style="75" customWidth="1"/>
    <col min="8207" max="8207" width="5.453125" style="75" bestFit="1" customWidth="1"/>
    <col min="8208" max="8448" width="2.26953125" style="75"/>
    <col min="8449" max="8449" width="4.453125" style="75" customWidth="1"/>
    <col min="8450" max="8451" width="22.453125" style="75" customWidth="1"/>
    <col min="8452" max="8452" width="4.08984375" style="75" customWidth="1"/>
    <col min="8453" max="8455" width="4.453125" style="75" customWidth="1"/>
    <col min="8456" max="8456" width="11.26953125" style="75" customWidth="1"/>
    <col min="8457" max="8457" width="13.453125" style="75" customWidth="1"/>
    <col min="8458" max="8460" width="6.7265625" style="75" customWidth="1"/>
    <col min="8461" max="8461" width="9" style="75" customWidth="1"/>
    <col min="8462" max="8462" width="11.26953125" style="75" customWidth="1"/>
    <col min="8463" max="8463" width="5.453125" style="75" bestFit="1" customWidth="1"/>
    <col min="8464" max="8704" width="2.26953125" style="75"/>
    <col min="8705" max="8705" width="4.453125" style="75" customWidth="1"/>
    <col min="8706" max="8707" width="22.453125" style="75" customWidth="1"/>
    <col min="8708" max="8708" width="4.08984375" style="75" customWidth="1"/>
    <col min="8709" max="8711" width="4.453125" style="75" customWidth="1"/>
    <col min="8712" max="8712" width="11.26953125" style="75" customWidth="1"/>
    <col min="8713" max="8713" width="13.453125" style="75" customWidth="1"/>
    <col min="8714" max="8716" width="6.7265625" style="75" customWidth="1"/>
    <col min="8717" max="8717" width="9" style="75" customWidth="1"/>
    <col min="8718" max="8718" width="11.26953125" style="75" customWidth="1"/>
    <col min="8719" max="8719" width="5.453125" style="75" bestFit="1" customWidth="1"/>
    <col min="8720" max="8960" width="2.26953125" style="75"/>
    <col min="8961" max="8961" width="4.453125" style="75" customWidth="1"/>
    <col min="8962" max="8963" width="22.453125" style="75" customWidth="1"/>
    <col min="8964" max="8964" width="4.08984375" style="75" customWidth="1"/>
    <col min="8965" max="8967" width="4.453125" style="75" customWidth="1"/>
    <col min="8968" max="8968" width="11.26953125" style="75" customWidth="1"/>
    <col min="8969" max="8969" width="13.453125" style="75" customWidth="1"/>
    <col min="8970" max="8972" width="6.7265625" style="75" customWidth="1"/>
    <col min="8973" max="8973" width="9" style="75" customWidth="1"/>
    <col min="8974" max="8974" width="11.26953125" style="75" customWidth="1"/>
    <col min="8975" max="8975" width="5.453125" style="75" bestFit="1" customWidth="1"/>
    <col min="8976" max="9216" width="2.26953125" style="75"/>
    <col min="9217" max="9217" width="4.453125" style="75" customWidth="1"/>
    <col min="9218" max="9219" width="22.453125" style="75" customWidth="1"/>
    <col min="9220" max="9220" width="4.08984375" style="75" customWidth="1"/>
    <col min="9221" max="9223" width="4.453125" style="75" customWidth="1"/>
    <col min="9224" max="9224" width="11.26953125" style="75" customWidth="1"/>
    <col min="9225" max="9225" width="13.453125" style="75" customWidth="1"/>
    <col min="9226" max="9228" width="6.7265625" style="75" customWidth="1"/>
    <col min="9229" max="9229" width="9" style="75" customWidth="1"/>
    <col min="9230" max="9230" width="11.26953125" style="75" customWidth="1"/>
    <col min="9231" max="9231" width="5.453125" style="75" bestFit="1" customWidth="1"/>
    <col min="9232" max="9472" width="2.26953125" style="75"/>
    <col min="9473" max="9473" width="4.453125" style="75" customWidth="1"/>
    <col min="9474" max="9475" width="22.453125" style="75" customWidth="1"/>
    <col min="9476" max="9476" width="4.08984375" style="75" customWidth="1"/>
    <col min="9477" max="9479" width="4.453125" style="75" customWidth="1"/>
    <col min="9480" max="9480" width="11.26953125" style="75" customWidth="1"/>
    <col min="9481" max="9481" width="13.453125" style="75" customWidth="1"/>
    <col min="9482" max="9484" width="6.7265625" style="75" customWidth="1"/>
    <col min="9485" max="9485" width="9" style="75" customWidth="1"/>
    <col min="9486" max="9486" width="11.26953125" style="75" customWidth="1"/>
    <col min="9487" max="9487" width="5.453125" style="75" bestFit="1" customWidth="1"/>
    <col min="9488" max="9728" width="2.26953125" style="75"/>
    <col min="9729" max="9729" width="4.453125" style="75" customWidth="1"/>
    <col min="9730" max="9731" width="22.453125" style="75" customWidth="1"/>
    <col min="9732" max="9732" width="4.08984375" style="75" customWidth="1"/>
    <col min="9733" max="9735" width="4.453125" style="75" customWidth="1"/>
    <col min="9736" max="9736" width="11.26953125" style="75" customWidth="1"/>
    <col min="9737" max="9737" width="13.453125" style="75" customWidth="1"/>
    <col min="9738" max="9740" width="6.7265625" style="75" customWidth="1"/>
    <col min="9741" max="9741" width="9" style="75" customWidth="1"/>
    <col min="9742" max="9742" width="11.26953125" style="75" customWidth="1"/>
    <col min="9743" max="9743" width="5.453125" style="75" bestFit="1" customWidth="1"/>
    <col min="9744" max="9984" width="2.26953125" style="75"/>
    <col min="9985" max="9985" width="4.453125" style="75" customWidth="1"/>
    <col min="9986" max="9987" width="22.453125" style="75" customWidth="1"/>
    <col min="9988" max="9988" width="4.08984375" style="75" customWidth="1"/>
    <col min="9989" max="9991" width="4.453125" style="75" customWidth="1"/>
    <col min="9992" max="9992" width="11.26953125" style="75" customWidth="1"/>
    <col min="9993" max="9993" width="13.453125" style="75" customWidth="1"/>
    <col min="9994" max="9996" width="6.7265625" style="75" customWidth="1"/>
    <col min="9997" max="9997" width="9" style="75" customWidth="1"/>
    <col min="9998" max="9998" width="11.26953125" style="75" customWidth="1"/>
    <col min="9999" max="9999" width="5.453125" style="75" bestFit="1" customWidth="1"/>
    <col min="10000" max="10240" width="2.26953125" style="75"/>
    <col min="10241" max="10241" width="4.453125" style="75" customWidth="1"/>
    <col min="10242" max="10243" width="22.453125" style="75" customWidth="1"/>
    <col min="10244" max="10244" width="4.08984375" style="75" customWidth="1"/>
    <col min="10245" max="10247" width="4.453125" style="75" customWidth="1"/>
    <col min="10248" max="10248" width="11.26953125" style="75" customWidth="1"/>
    <col min="10249" max="10249" width="13.453125" style="75" customWidth="1"/>
    <col min="10250" max="10252" width="6.7265625" style="75" customWidth="1"/>
    <col min="10253" max="10253" width="9" style="75" customWidth="1"/>
    <col min="10254" max="10254" width="11.26953125" style="75" customWidth="1"/>
    <col min="10255" max="10255" width="5.453125" style="75" bestFit="1" customWidth="1"/>
    <col min="10256" max="10496" width="2.26953125" style="75"/>
    <col min="10497" max="10497" width="4.453125" style="75" customWidth="1"/>
    <col min="10498" max="10499" width="22.453125" style="75" customWidth="1"/>
    <col min="10500" max="10500" width="4.08984375" style="75" customWidth="1"/>
    <col min="10501" max="10503" width="4.453125" style="75" customWidth="1"/>
    <col min="10504" max="10504" width="11.26953125" style="75" customWidth="1"/>
    <col min="10505" max="10505" width="13.453125" style="75" customWidth="1"/>
    <col min="10506" max="10508" width="6.7265625" style="75" customWidth="1"/>
    <col min="10509" max="10509" width="9" style="75" customWidth="1"/>
    <col min="10510" max="10510" width="11.26953125" style="75" customWidth="1"/>
    <col min="10511" max="10511" width="5.453125" style="75" bestFit="1" customWidth="1"/>
    <col min="10512" max="10752" width="2.26953125" style="75"/>
    <col min="10753" max="10753" width="4.453125" style="75" customWidth="1"/>
    <col min="10754" max="10755" width="22.453125" style="75" customWidth="1"/>
    <col min="10756" max="10756" width="4.08984375" style="75" customWidth="1"/>
    <col min="10757" max="10759" width="4.453125" style="75" customWidth="1"/>
    <col min="10760" max="10760" width="11.26953125" style="75" customWidth="1"/>
    <col min="10761" max="10761" width="13.453125" style="75" customWidth="1"/>
    <col min="10762" max="10764" width="6.7265625" style="75" customWidth="1"/>
    <col min="10765" max="10765" width="9" style="75" customWidth="1"/>
    <col min="10766" max="10766" width="11.26953125" style="75" customWidth="1"/>
    <col min="10767" max="10767" width="5.453125" style="75" bestFit="1" customWidth="1"/>
    <col min="10768" max="11008" width="2.26953125" style="75"/>
    <col min="11009" max="11009" width="4.453125" style="75" customWidth="1"/>
    <col min="11010" max="11011" width="22.453125" style="75" customWidth="1"/>
    <col min="11012" max="11012" width="4.08984375" style="75" customWidth="1"/>
    <col min="11013" max="11015" width="4.453125" style="75" customWidth="1"/>
    <col min="11016" max="11016" width="11.26953125" style="75" customWidth="1"/>
    <col min="11017" max="11017" width="13.453125" style="75" customWidth="1"/>
    <col min="11018" max="11020" width="6.7265625" style="75" customWidth="1"/>
    <col min="11021" max="11021" width="9" style="75" customWidth="1"/>
    <col min="11022" max="11022" width="11.26953125" style="75" customWidth="1"/>
    <col min="11023" max="11023" width="5.453125" style="75" bestFit="1" customWidth="1"/>
    <col min="11024" max="11264" width="2.26953125" style="75"/>
    <col min="11265" max="11265" width="4.453125" style="75" customWidth="1"/>
    <col min="11266" max="11267" width="22.453125" style="75" customWidth="1"/>
    <col min="11268" max="11268" width="4.08984375" style="75" customWidth="1"/>
    <col min="11269" max="11271" width="4.453125" style="75" customWidth="1"/>
    <col min="11272" max="11272" width="11.26953125" style="75" customWidth="1"/>
    <col min="11273" max="11273" width="13.453125" style="75" customWidth="1"/>
    <col min="11274" max="11276" width="6.7265625" style="75" customWidth="1"/>
    <col min="11277" max="11277" width="9" style="75" customWidth="1"/>
    <col min="11278" max="11278" width="11.26953125" style="75" customWidth="1"/>
    <col min="11279" max="11279" width="5.453125" style="75" bestFit="1" customWidth="1"/>
    <col min="11280" max="11520" width="2.26953125" style="75"/>
    <col min="11521" max="11521" width="4.453125" style="75" customWidth="1"/>
    <col min="11522" max="11523" width="22.453125" style="75" customWidth="1"/>
    <col min="11524" max="11524" width="4.08984375" style="75" customWidth="1"/>
    <col min="11525" max="11527" width="4.453125" style="75" customWidth="1"/>
    <col min="11528" max="11528" width="11.26953125" style="75" customWidth="1"/>
    <col min="11529" max="11529" width="13.453125" style="75" customWidth="1"/>
    <col min="11530" max="11532" width="6.7265625" style="75" customWidth="1"/>
    <col min="11533" max="11533" width="9" style="75" customWidth="1"/>
    <col min="11534" max="11534" width="11.26953125" style="75" customWidth="1"/>
    <col min="11535" max="11535" width="5.453125" style="75" bestFit="1" customWidth="1"/>
    <col min="11536" max="11776" width="2.26953125" style="75"/>
    <col min="11777" max="11777" width="4.453125" style="75" customWidth="1"/>
    <col min="11778" max="11779" width="22.453125" style="75" customWidth="1"/>
    <col min="11780" max="11780" width="4.08984375" style="75" customWidth="1"/>
    <col min="11781" max="11783" width="4.453125" style="75" customWidth="1"/>
    <col min="11784" max="11784" width="11.26953125" style="75" customWidth="1"/>
    <col min="11785" max="11785" width="13.453125" style="75" customWidth="1"/>
    <col min="11786" max="11788" width="6.7265625" style="75" customWidth="1"/>
    <col min="11789" max="11789" width="9" style="75" customWidth="1"/>
    <col min="11790" max="11790" width="11.26953125" style="75" customWidth="1"/>
    <col min="11791" max="11791" width="5.453125" style="75" bestFit="1" customWidth="1"/>
    <col min="11792" max="12032" width="2.26953125" style="75"/>
    <col min="12033" max="12033" width="4.453125" style="75" customWidth="1"/>
    <col min="12034" max="12035" width="22.453125" style="75" customWidth="1"/>
    <col min="12036" max="12036" width="4.08984375" style="75" customWidth="1"/>
    <col min="12037" max="12039" width="4.453125" style="75" customWidth="1"/>
    <col min="12040" max="12040" width="11.26953125" style="75" customWidth="1"/>
    <col min="12041" max="12041" width="13.453125" style="75" customWidth="1"/>
    <col min="12042" max="12044" width="6.7265625" style="75" customWidth="1"/>
    <col min="12045" max="12045" width="9" style="75" customWidth="1"/>
    <col min="12046" max="12046" width="11.26953125" style="75" customWidth="1"/>
    <col min="12047" max="12047" width="5.453125" style="75" bestFit="1" customWidth="1"/>
    <col min="12048" max="12288" width="2.26953125" style="75"/>
    <col min="12289" max="12289" width="4.453125" style="75" customWidth="1"/>
    <col min="12290" max="12291" width="22.453125" style="75" customWidth="1"/>
    <col min="12292" max="12292" width="4.08984375" style="75" customWidth="1"/>
    <col min="12293" max="12295" width="4.453125" style="75" customWidth="1"/>
    <col min="12296" max="12296" width="11.26953125" style="75" customWidth="1"/>
    <col min="12297" max="12297" width="13.453125" style="75" customWidth="1"/>
    <col min="12298" max="12300" width="6.7265625" style="75" customWidth="1"/>
    <col min="12301" max="12301" width="9" style="75" customWidth="1"/>
    <col min="12302" max="12302" width="11.26953125" style="75" customWidth="1"/>
    <col min="12303" max="12303" width="5.453125" style="75" bestFit="1" customWidth="1"/>
    <col min="12304" max="12544" width="2.26953125" style="75"/>
    <col min="12545" max="12545" width="4.453125" style="75" customWidth="1"/>
    <col min="12546" max="12547" width="22.453125" style="75" customWidth="1"/>
    <col min="12548" max="12548" width="4.08984375" style="75" customWidth="1"/>
    <col min="12549" max="12551" width="4.453125" style="75" customWidth="1"/>
    <col min="12552" max="12552" width="11.26953125" style="75" customWidth="1"/>
    <col min="12553" max="12553" width="13.453125" style="75" customWidth="1"/>
    <col min="12554" max="12556" width="6.7265625" style="75" customWidth="1"/>
    <col min="12557" max="12557" width="9" style="75" customWidth="1"/>
    <col min="12558" max="12558" width="11.26953125" style="75" customWidth="1"/>
    <col min="12559" max="12559" width="5.453125" style="75" bestFit="1" customWidth="1"/>
    <col min="12560" max="12800" width="2.26953125" style="75"/>
    <col min="12801" max="12801" width="4.453125" style="75" customWidth="1"/>
    <col min="12802" max="12803" width="22.453125" style="75" customWidth="1"/>
    <col min="12804" max="12804" width="4.08984375" style="75" customWidth="1"/>
    <col min="12805" max="12807" width="4.453125" style="75" customWidth="1"/>
    <col min="12808" max="12808" width="11.26953125" style="75" customWidth="1"/>
    <col min="12809" max="12809" width="13.453125" style="75" customWidth="1"/>
    <col min="12810" max="12812" width="6.7265625" style="75" customWidth="1"/>
    <col min="12813" max="12813" width="9" style="75" customWidth="1"/>
    <col min="12814" max="12814" width="11.26953125" style="75" customWidth="1"/>
    <col min="12815" max="12815" width="5.453125" style="75" bestFit="1" customWidth="1"/>
    <col min="12816" max="13056" width="2.26953125" style="75"/>
    <col min="13057" max="13057" width="4.453125" style="75" customWidth="1"/>
    <col min="13058" max="13059" width="22.453125" style="75" customWidth="1"/>
    <col min="13060" max="13060" width="4.08984375" style="75" customWidth="1"/>
    <col min="13061" max="13063" width="4.453125" style="75" customWidth="1"/>
    <col min="13064" max="13064" width="11.26953125" style="75" customWidth="1"/>
    <col min="13065" max="13065" width="13.453125" style="75" customWidth="1"/>
    <col min="13066" max="13068" width="6.7265625" style="75" customWidth="1"/>
    <col min="13069" max="13069" width="9" style="75" customWidth="1"/>
    <col min="13070" max="13070" width="11.26953125" style="75" customWidth="1"/>
    <col min="13071" max="13071" width="5.453125" style="75" bestFit="1" customWidth="1"/>
    <col min="13072" max="13312" width="2.26953125" style="75"/>
    <col min="13313" max="13313" width="4.453125" style="75" customWidth="1"/>
    <col min="13314" max="13315" width="22.453125" style="75" customWidth="1"/>
    <col min="13316" max="13316" width="4.08984375" style="75" customWidth="1"/>
    <col min="13317" max="13319" width="4.453125" style="75" customWidth="1"/>
    <col min="13320" max="13320" width="11.26953125" style="75" customWidth="1"/>
    <col min="13321" max="13321" width="13.453125" style="75" customWidth="1"/>
    <col min="13322" max="13324" width="6.7265625" style="75" customWidth="1"/>
    <col min="13325" max="13325" width="9" style="75" customWidth="1"/>
    <col min="13326" max="13326" width="11.26953125" style="75" customWidth="1"/>
    <col min="13327" max="13327" width="5.453125" style="75" bestFit="1" customWidth="1"/>
    <col min="13328" max="13568" width="2.26953125" style="75"/>
    <col min="13569" max="13569" width="4.453125" style="75" customWidth="1"/>
    <col min="13570" max="13571" width="22.453125" style="75" customWidth="1"/>
    <col min="13572" max="13572" width="4.08984375" style="75" customWidth="1"/>
    <col min="13573" max="13575" width="4.453125" style="75" customWidth="1"/>
    <col min="13576" max="13576" width="11.26953125" style="75" customWidth="1"/>
    <col min="13577" max="13577" width="13.453125" style="75" customWidth="1"/>
    <col min="13578" max="13580" width="6.7265625" style="75" customWidth="1"/>
    <col min="13581" max="13581" width="9" style="75" customWidth="1"/>
    <col min="13582" max="13582" width="11.26953125" style="75" customWidth="1"/>
    <col min="13583" max="13583" width="5.453125" style="75" bestFit="1" customWidth="1"/>
    <col min="13584" max="13824" width="2.26953125" style="75"/>
    <col min="13825" max="13825" width="4.453125" style="75" customWidth="1"/>
    <col min="13826" max="13827" width="22.453125" style="75" customWidth="1"/>
    <col min="13828" max="13828" width="4.08984375" style="75" customWidth="1"/>
    <col min="13829" max="13831" width="4.453125" style="75" customWidth="1"/>
    <col min="13832" max="13832" width="11.26953125" style="75" customWidth="1"/>
    <col min="13833" max="13833" width="13.453125" style="75" customWidth="1"/>
    <col min="13834" max="13836" width="6.7265625" style="75" customWidth="1"/>
    <col min="13837" max="13837" width="9" style="75" customWidth="1"/>
    <col min="13838" max="13838" width="11.26953125" style="75" customWidth="1"/>
    <col min="13839" max="13839" width="5.453125" style="75" bestFit="1" customWidth="1"/>
    <col min="13840" max="14080" width="2.26953125" style="75"/>
    <col min="14081" max="14081" width="4.453125" style="75" customWidth="1"/>
    <col min="14082" max="14083" width="22.453125" style="75" customWidth="1"/>
    <col min="14084" max="14084" width="4.08984375" style="75" customWidth="1"/>
    <col min="14085" max="14087" width="4.453125" style="75" customWidth="1"/>
    <col min="14088" max="14088" width="11.26953125" style="75" customWidth="1"/>
    <col min="14089" max="14089" width="13.453125" style="75" customWidth="1"/>
    <col min="14090" max="14092" width="6.7265625" style="75" customWidth="1"/>
    <col min="14093" max="14093" width="9" style="75" customWidth="1"/>
    <col min="14094" max="14094" width="11.26953125" style="75" customWidth="1"/>
    <col min="14095" max="14095" width="5.453125" style="75" bestFit="1" customWidth="1"/>
    <col min="14096" max="14336" width="2.26953125" style="75"/>
    <col min="14337" max="14337" width="4.453125" style="75" customWidth="1"/>
    <col min="14338" max="14339" width="22.453125" style="75" customWidth="1"/>
    <col min="14340" max="14340" width="4.08984375" style="75" customWidth="1"/>
    <col min="14341" max="14343" width="4.453125" style="75" customWidth="1"/>
    <col min="14344" max="14344" width="11.26953125" style="75" customWidth="1"/>
    <col min="14345" max="14345" width="13.453125" style="75" customWidth="1"/>
    <col min="14346" max="14348" width="6.7265625" style="75" customWidth="1"/>
    <col min="14349" max="14349" width="9" style="75" customWidth="1"/>
    <col min="14350" max="14350" width="11.26953125" style="75" customWidth="1"/>
    <col min="14351" max="14351" width="5.453125" style="75" bestFit="1" customWidth="1"/>
    <col min="14352" max="14592" width="2.26953125" style="75"/>
    <col min="14593" max="14593" width="4.453125" style="75" customWidth="1"/>
    <col min="14594" max="14595" width="22.453125" style="75" customWidth="1"/>
    <col min="14596" max="14596" width="4.08984375" style="75" customWidth="1"/>
    <col min="14597" max="14599" width="4.453125" style="75" customWidth="1"/>
    <col min="14600" max="14600" width="11.26953125" style="75" customWidth="1"/>
    <col min="14601" max="14601" width="13.453125" style="75" customWidth="1"/>
    <col min="14602" max="14604" width="6.7265625" style="75" customWidth="1"/>
    <col min="14605" max="14605" width="9" style="75" customWidth="1"/>
    <col min="14606" max="14606" width="11.26953125" style="75" customWidth="1"/>
    <col min="14607" max="14607" width="5.453125" style="75" bestFit="1" customWidth="1"/>
    <col min="14608" max="14848" width="2.26953125" style="75"/>
    <col min="14849" max="14849" width="4.453125" style="75" customWidth="1"/>
    <col min="14850" max="14851" width="22.453125" style="75" customWidth="1"/>
    <col min="14852" max="14852" width="4.08984375" style="75" customWidth="1"/>
    <col min="14853" max="14855" width="4.453125" style="75" customWidth="1"/>
    <col min="14856" max="14856" width="11.26953125" style="75" customWidth="1"/>
    <col min="14857" max="14857" width="13.453125" style="75" customWidth="1"/>
    <col min="14858" max="14860" width="6.7265625" style="75" customWidth="1"/>
    <col min="14861" max="14861" width="9" style="75" customWidth="1"/>
    <col min="14862" max="14862" width="11.26953125" style="75" customWidth="1"/>
    <col min="14863" max="14863" width="5.453125" style="75" bestFit="1" customWidth="1"/>
    <col min="14864" max="15104" width="2.26953125" style="75"/>
    <col min="15105" max="15105" width="4.453125" style="75" customWidth="1"/>
    <col min="15106" max="15107" width="22.453125" style="75" customWidth="1"/>
    <col min="15108" max="15108" width="4.08984375" style="75" customWidth="1"/>
    <col min="15109" max="15111" width="4.453125" style="75" customWidth="1"/>
    <col min="15112" max="15112" width="11.26953125" style="75" customWidth="1"/>
    <col min="15113" max="15113" width="13.453125" style="75" customWidth="1"/>
    <col min="15114" max="15116" width="6.7265625" style="75" customWidth="1"/>
    <col min="15117" max="15117" width="9" style="75" customWidth="1"/>
    <col min="15118" max="15118" width="11.26953125" style="75" customWidth="1"/>
    <col min="15119" max="15119" width="5.453125" style="75" bestFit="1" customWidth="1"/>
    <col min="15120" max="15360" width="2.26953125" style="75"/>
    <col min="15361" max="15361" width="4.453125" style="75" customWidth="1"/>
    <col min="15362" max="15363" width="22.453125" style="75" customWidth="1"/>
    <col min="15364" max="15364" width="4.08984375" style="75" customWidth="1"/>
    <col min="15365" max="15367" width="4.453125" style="75" customWidth="1"/>
    <col min="15368" max="15368" width="11.26953125" style="75" customWidth="1"/>
    <col min="15369" max="15369" width="13.453125" style="75" customWidth="1"/>
    <col min="15370" max="15372" width="6.7265625" style="75" customWidth="1"/>
    <col min="15373" max="15373" width="9" style="75" customWidth="1"/>
    <col min="15374" max="15374" width="11.26953125" style="75" customWidth="1"/>
    <col min="15375" max="15375" width="5.453125" style="75" bestFit="1" customWidth="1"/>
    <col min="15376" max="15616" width="2.26953125" style="75"/>
    <col min="15617" max="15617" width="4.453125" style="75" customWidth="1"/>
    <col min="15618" max="15619" width="22.453125" style="75" customWidth="1"/>
    <col min="15620" max="15620" width="4.08984375" style="75" customWidth="1"/>
    <col min="15621" max="15623" width="4.453125" style="75" customWidth="1"/>
    <col min="15624" max="15624" width="11.26953125" style="75" customWidth="1"/>
    <col min="15625" max="15625" width="13.453125" style="75" customWidth="1"/>
    <col min="15626" max="15628" width="6.7265625" style="75" customWidth="1"/>
    <col min="15629" max="15629" width="9" style="75" customWidth="1"/>
    <col min="15630" max="15630" width="11.26953125" style="75" customWidth="1"/>
    <col min="15631" max="15631" width="5.453125" style="75" bestFit="1" customWidth="1"/>
    <col min="15632" max="15872" width="2.26953125" style="75"/>
    <col min="15873" max="15873" width="4.453125" style="75" customWidth="1"/>
    <col min="15874" max="15875" width="22.453125" style="75" customWidth="1"/>
    <col min="15876" max="15876" width="4.08984375" style="75" customWidth="1"/>
    <col min="15877" max="15879" width="4.453125" style="75" customWidth="1"/>
    <col min="15880" max="15880" width="11.26953125" style="75" customWidth="1"/>
    <col min="15881" max="15881" width="13.453125" style="75" customWidth="1"/>
    <col min="15882" max="15884" width="6.7265625" style="75" customWidth="1"/>
    <col min="15885" max="15885" width="9" style="75" customWidth="1"/>
    <col min="15886" max="15886" width="11.26953125" style="75" customWidth="1"/>
    <col min="15887" max="15887" width="5.453125" style="75" bestFit="1" customWidth="1"/>
    <col min="15888" max="16128" width="2.26953125" style="75"/>
    <col min="16129" max="16129" width="4.453125" style="75" customWidth="1"/>
    <col min="16130" max="16131" width="22.453125" style="75" customWidth="1"/>
    <col min="16132" max="16132" width="4.08984375" style="75" customWidth="1"/>
    <col min="16133" max="16135" width="4.453125" style="75" customWidth="1"/>
    <col min="16136" max="16136" width="11.26953125" style="75" customWidth="1"/>
    <col min="16137" max="16137" width="13.453125" style="75" customWidth="1"/>
    <col min="16138" max="16140" width="6.7265625" style="75" customWidth="1"/>
    <col min="16141" max="16141" width="9" style="75" customWidth="1"/>
    <col min="16142" max="16142" width="11.26953125" style="75" customWidth="1"/>
    <col min="16143" max="16143" width="5.453125" style="75" bestFit="1" customWidth="1"/>
    <col min="16144" max="16384" width="2.26953125" style="75"/>
  </cols>
  <sheetData>
    <row r="1" spans="1:45">
      <c r="A1" s="288" t="s">
        <v>157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93"/>
      <c r="X1" s="287" t="s">
        <v>129</v>
      </c>
      <c r="Y1" s="287"/>
      <c r="Z1" s="287" t="s">
        <v>164</v>
      </c>
      <c r="AA1" s="287"/>
      <c r="AB1" s="287"/>
      <c r="AC1" s="287"/>
      <c r="AD1" s="287"/>
      <c r="AE1" s="287"/>
      <c r="AF1" s="287"/>
      <c r="AG1" s="287"/>
      <c r="AH1" s="287"/>
      <c r="AI1" s="287"/>
      <c r="AJ1" s="287" t="s">
        <v>132</v>
      </c>
      <c r="AK1" s="287"/>
      <c r="AL1" s="287"/>
      <c r="AM1" s="287"/>
      <c r="AN1" s="287"/>
      <c r="AO1" s="287"/>
      <c r="AP1" s="287"/>
      <c r="AQ1" s="287"/>
      <c r="AR1" s="287"/>
      <c r="AS1" s="287"/>
    </row>
    <row r="2" spans="1:45">
      <c r="A2" s="291" t="str">
        <f>改版履歴!A2</f>
        <v>特价增量延期申请功能设计书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2"/>
      <c r="X2" s="295">
        <f>改版履歴!AU2</f>
        <v>1</v>
      </c>
      <c r="Y2" s="296"/>
      <c r="Z2" s="297">
        <f>改版履歴!AW2</f>
        <v>43187</v>
      </c>
      <c r="AA2" s="290"/>
      <c r="AB2" s="290"/>
      <c r="AC2" s="290"/>
      <c r="AD2" s="290"/>
      <c r="AE2" s="290"/>
      <c r="AF2" s="290"/>
      <c r="AG2" s="290"/>
      <c r="AH2" s="290"/>
      <c r="AI2" s="290"/>
      <c r="AJ2" s="290" t="str">
        <f>改版履歴!BG2</f>
        <v>黄</v>
      </c>
      <c r="AK2" s="290"/>
      <c r="AL2" s="290"/>
      <c r="AM2" s="290"/>
      <c r="AN2" s="290"/>
      <c r="AO2" s="290"/>
      <c r="AP2" s="290"/>
      <c r="AQ2" s="290"/>
      <c r="AR2" s="290"/>
      <c r="AS2" s="290"/>
    </row>
    <row r="4" spans="1:45">
      <c r="A4" s="287" t="s">
        <v>161</v>
      </c>
      <c r="B4" s="287"/>
      <c r="C4" s="287" t="s">
        <v>162</v>
      </c>
      <c r="D4" s="287"/>
      <c r="E4" s="287"/>
      <c r="F4" s="287"/>
      <c r="G4" s="287"/>
      <c r="H4" s="287"/>
      <c r="I4" s="287"/>
      <c r="J4" s="288" t="s">
        <v>133</v>
      </c>
      <c r="K4" s="289"/>
      <c r="L4" s="289"/>
      <c r="M4" s="289"/>
      <c r="N4" s="101" t="s">
        <v>163</v>
      </c>
      <c r="O4" s="102"/>
      <c r="P4" s="102"/>
      <c r="Q4" s="102"/>
      <c r="R4" s="102"/>
      <c r="S4" s="102"/>
      <c r="T4" s="102"/>
      <c r="U4" s="102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4"/>
    </row>
    <row r="5" spans="1:45">
      <c r="A5" s="287"/>
      <c r="B5" s="287"/>
      <c r="C5" s="290" t="s">
        <v>214</v>
      </c>
      <c r="D5" s="290"/>
      <c r="E5" s="290"/>
      <c r="F5" s="291"/>
      <c r="G5" s="292"/>
      <c r="H5" s="290"/>
      <c r="I5" s="290"/>
      <c r="J5" s="290" t="s">
        <v>214</v>
      </c>
      <c r="K5" s="290"/>
      <c r="L5" s="290"/>
      <c r="M5" s="290"/>
      <c r="N5" s="283" t="s">
        <v>215</v>
      </c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4"/>
      <c r="AH5" s="284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7"/>
    </row>
    <row r="6" spans="1:4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</row>
    <row r="7" spans="1:45" ht="13.5" customHeight="1">
      <c r="A7" s="285" t="s">
        <v>134</v>
      </c>
      <c r="B7" s="285" t="s">
        <v>135</v>
      </c>
      <c r="C7" s="285" t="s">
        <v>136</v>
      </c>
      <c r="D7" s="269" t="s">
        <v>137</v>
      </c>
      <c r="E7" s="286" t="s">
        <v>138</v>
      </c>
      <c r="F7" s="286"/>
      <c r="G7" s="286"/>
      <c r="H7" s="269" t="s">
        <v>139</v>
      </c>
      <c r="I7" s="285" t="s">
        <v>140</v>
      </c>
      <c r="J7" s="269" t="s">
        <v>141</v>
      </c>
      <c r="K7" s="269"/>
      <c r="L7" s="269" t="s">
        <v>142</v>
      </c>
      <c r="M7" s="269" t="s">
        <v>143</v>
      </c>
      <c r="N7" s="270" t="s">
        <v>144</v>
      </c>
      <c r="O7" s="271" t="s">
        <v>145</v>
      </c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3"/>
    </row>
    <row r="8" spans="1:45" ht="13.5" customHeight="1">
      <c r="A8" s="285"/>
      <c r="B8" s="285"/>
      <c r="C8" s="285"/>
      <c r="D8" s="269"/>
      <c r="E8" s="105" t="s">
        <v>146</v>
      </c>
      <c r="F8" s="105" t="s">
        <v>147</v>
      </c>
      <c r="G8" s="105" t="s">
        <v>148</v>
      </c>
      <c r="H8" s="269"/>
      <c r="I8" s="285"/>
      <c r="J8" s="106" t="s">
        <v>149</v>
      </c>
      <c r="K8" s="106" t="s">
        <v>150</v>
      </c>
      <c r="L8" s="269"/>
      <c r="M8" s="269"/>
      <c r="N8" s="270"/>
      <c r="O8" s="274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  <c r="AK8" s="275"/>
      <c r="AL8" s="275"/>
      <c r="AM8" s="275"/>
      <c r="AN8" s="275"/>
      <c r="AO8" s="275"/>
      <c r="AP8" s="275"/>
      <c r="AQ8" s="275"/>
      <c r="AR8" s="275"/>
      <c r="AS8" s="276"/>
    </row>
    <row r="9" spans="1:45">
      <c r="A9" s="79">
        <v>1</v>
      </c>
      <c r="B9" s="80" t="s">
        <v>182</v>
      </c>
      <c r="C9" t="s">
        <v>165</v>
      </c>
      <c r="D9" s="81" t="s">
        <v>151</v>
      </c>
      <c r="E9" s="80"/>
      <c r="F9" s="80"/>
      <c r="G9" s="80"/>
      <c r="H9" s="80"/>
      <c r="I9" s="79" t="s">
        <v>203</v>
      </c>
      <c r="J9" s="80"/>
      <c r="K9" s="80"/>
      <c r="L9" s="80"/>
      <c r="M9" s="82" t="s">
        <v>152</v>
      </c>
      <c r="N9" s="83"/>
      <c r="O9" s="83" t="s">
        <v>294</v>
      </c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5"/>
    </row>
    <row r="10" spans="1:45">
      <c r="A10" s="79">
        <v>2</v>
      </c>
      <c r="B10" s="80" t="s">
        <v>183</v>
      </c>
      <c r="C10" s="80" t="s">
        <v>166</v>
      </c>
      <c r="D10" s="86"/>
      <c r="E10" s="80"/>
      <c r="F10" s="80"/>
      <c r="G10" s="80"/>
      <c r="H10" s="80"/>
      <c r="I10" s="79" t="s">
        <v>204</v>
      </c>
      <c r="J10" s="80"/>
      <c r="K10" s="80"/>
      <c r="L10" s="80"/>
      <c r="M10" s="82" t="s">
        <v>152</v>
      </c>
      <c r="N10" s="83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5"/>
    </row>
    <row r="11" spans="1:45">
      <c r="A11" s="79">
        <v>3</v>
      </c>
      <c r="B11" s="80" t="s">
        <v>184</v>
      </c>
      <c r="C11" s="80" t="s">
        <v>167</v>
      </c>
      <c r="D11" s="86"/>
      <c r="E11" s="80"/>
      <c r="F11" s="80"/>
      <c r="G11" s="80"/>
      <c r="H11" s="80"/>
      <c r="I11" s="79" t="s">
        <v>205</v>
      </c>
      <c r="J11" s="80"/>
      <c r="K11" s="80"/>
      <c r="L11" s="80"/>
      <c r="M11" s="82" t="s">
        <v>152</v>
      </c>
      <c r="N11" s="83"/>
      <c r="O11" s="83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5"/>
    </row>
    <row r="12" spans="1:45">
      <c r="A12" s="79">
        <v>4</v>
      </c>
      <c r="B12" s="80" t="s">
        <v>185</v>
      </c>
      <c r="C12" s="80" t="s">
        <v>168</v>
      </c>
      <c r="D12" s="86"/>
      <c r="E12" s="80"/>
      <c r="F12" s="80"/>
      <c r="G12" s="80"/>
      <c r="H12" s="80"/>
      <c r="I12" s="113" t="s">
        <v>205</v>
      </c>
      <c r="J12" s="80"/>
      <c r="K12" s="80"/>
      <c r="L12" s="80"/>
      <c r="M12" s="82" t="s">
        <v>152</v>
      </c>
      <c r="N12" s="83"/>
      <c r="O12" s="83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5"/>
    </row>
    <row r="13" spans="1:45">
      <c r="A13" s="79">
        <v>5</v>
      </c>
      <c r="B13" s="80" t="s">
        <v>186</v>
      </c>
      <c r="C13" s="80" t="s">
        <v>303</v>
      </c>
      <c r="D13" s="86"/>
      <c r="E13" s="80"/>
      <c r="F13" s="80"/>
      <c r="G13" s="80"/>
      <c r="H13" s="80"/>
      <c r="I13" s="79" t="s">
        <v>206</v>
      </c>
      <c r="J13" s="80"/>
      <c r="K13" s="80"/>
      <c r="L13" s="80"/>
      <c r="M13" s="82" t="s">
        <v>152</v>
      </c>
      <c r="N13" s="83"/>
      <c r="O13" s="83" t="s">
        <v>209</v>
      </c>
      <c r="P13" s="84"/>
      <c r="Q13" s="84"/>
      <c r="R13" s="84"/>
      <c r="S13" s="84"/>
      <c r="T13" s="84"/>
      <c r="U13" s="84"/>
      <c r="V13" s="84"/>
      <c r="X13" s="84"/>
      <c r="Y13" s="84"/>
      <c r="Z13" s="84"/>
      <c r="AA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5"/>
    </row>
    <row r="14" spans="1:45">
      <c r="A14" s="79">
        <v>6</v>
      </c>
      <c r="B14" s="87" t="s">
        <v>187</v>
      </c>
      <c r="C14" s="80" t="s">
        <v>302</v>
      </c>
      <c r="D14" s="86"/>
      <c r="E14" s="80"/>
      <c r="F14" s="80"/>
      <c r="G14" s="80"/>
      <c r="H14" s="80"/>
      <c r="I14" s="113" t="s">
        <v>207</v>
      </c>
      <c r="J14" s="80"/>
      <c r="K14" s="80"/>
      <c r="L14" s="80"/>
      <c r="M14" s="82" t="s">
        <v>152</v>
      </c>
      <c r="N14" s="83"/>
      <c r="O14" s="83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5"/>
    </row>
    <row r="15" spans="1:45">
      <c r="A15" s="79">
        <v>7</v>
      </c>
      <c r="B15" s="80" t="s">
        <v>188</v>
      </c>
      <c r="C15" s="80" t="s">
        <v>170</v>
      </c>
      <c r="D15" s="86"/>
      <c r="E15" s="80"/>
      <c r="F15" s="80"/>
      <c r="G15" s="80"/>
      <c r="H15" s="80"/>
      <c r="I15" s="113" t="s">
        <v>207</v>
      </c>
      <c r="J15" s="80"/>
      <c r="K15" s="80"/>
      <c r="L15" s="80"/>
      <c r="M15" s="82" t="s">
        <v>152</v>
      </c>
      <c r="N15" s="83"/>
      <c r="O15" s="88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5"/>
    </row>
    <row r="16" spans="1:45">
      <c r="A16" s="79">
        <v>8</v>
      </c>
      <c r="B16" s="80" t="s">
        <v>189</v>
      </c>
      <c r="C16" s="80" t="s">
        <v>171</v>
      </c>
      <c r="D16" s="86"/>
      <c r="E16" s="80"/>
      <c r="F16" s="80"/>
      <c r="G16" s="80"/>
      <c r="H16" s="80"/>
      <c r="I16" s="113" t="s">
        <v>208</v>
      </c>
      <c r="J16" s="80"/>
      <c r="K16" s="80"/>
      <c r="L16" s="80"/>
      <c r="M16" s="82" t="s">
        <v>152</v>
      </c>
      <c r="N16" s="83"/>
      <c r="O16" s="90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5"/>
    </row>
    <row r="17" spans="1:45">
      <c r="A17" s="79">
        <v>9</v>
      </c>
      <c r="B17" s="80" t="s">
        <v>190</v>
      </c>
      <c r="C17" s="80" t="s">
        <v>172</v>
      </c>
      <c r="D17" s="86"/>
      <c r="E17" s="80"/>
      <c r="F17" s="80"/>
      <c r="G17" s="80"/>
      <c r="H17" s="80"/>
      <c r="I17" s="113" t="s">
        <v>292</v>
      </c>
      <c r="J17" s="80"/>
      <c r="K17" s="80"/>
      <c r="L17" s="80"/>
      <c r="M17" s="82"/>
      <c r="N17" s="83"/>
      <c r="O17" s="83" t="s">
        <v>210</v>
      </c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5"/>
    </row>
    <row r="18" spans="1:45">
      <c r="A18" s="79">
        <v>10</v>
      </c>
      <c r="B18" s="80" t="s">
        <v>191</v>
      </c>
      <c r="C18" s="80" t="s">
        <v>306</v>
      </c>
      <c r="D18" s="86"/>
      <c r="E18" s="80"/>
      <c r="F18" s="80"/>
      <c r="G18" s="80"/>
      <c r="H18" s="80"/>
      <c r="I18" s="113" t="s">
        <v>292</v>
      </c>
      <c r="J18" s="80"/>
      <c r="K18" s="80"/>
      <c r="L18" s="80"/>
      <c r="M18" s="82"/>
      <c r="N18" s="83"/>
      <c r="O18" s="83" t="s">
        <v>210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5"/>
    </row>
    <row r="19" spans="1:45">
      <c r="A19" s="79">
        <v>11</v>
      </c>
      <c r="B19" s="80" t="s">
        <v>192</v>
      </c>
      <c r="C19" s="80" t="s">
        <v>173</v>
      </c>
      <c r="D19" s="86"/>
      <c r="E19" s="80"/>
      <c r="F19" s="80"/>
      <c r="G19" s="80"/>
      <c r="H19" s="80"/>
      <c r="I19" s="113" t="s">
        <v>292</v>
      </c>
      <c r="J19" s="80"/>
      <c r="K19" s="80"/>
      <c r="L19" s="80"/>
      <c r="M19" s="82" t="s">
        <v>152</v>
      </c>
      <c r="N19" s="83"/>
      <c r="O19" s="83" t="s">
        <v>210</v>
      </c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5"/>
    </row>
    <row r="20" spans="1:45">
      <c r="A20" s="79">
        <v>12</v>
      </c>
      <c r="B20" s="80" t="s">
        <v>193</v>
      </c>
      <c r="C20" s="80" t="s">
        <v>174</v>
      </c>
      <c r="D20" s="86"/>
      <c r="E20" s="80"/>
      <c r="F20" s="80"/>
      <c r="G20" s="80"/>
      <c r="H20" s="80"/>
      <c r="I20" s="113" t="s">
        <v>292</v>
      </c>
      <c r="J20" s="80"/>
      <c r="K20" s="80"/>
      <c r="L20" s="80"/>
      <c r="M20" s="82" t="s">
        <v>152</v>
      </c>
      <c r="N20" s="83"/>
      <c r="O20" s="83" t="s">
        <v>210</v>
      </c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5"/>
    </row>
    <row r="21" spans="1:45">
      <c r="A21" s="79">
        <v>13</v>
      </c>
      <c r="B21" s="80" t="s">
        <v>194</v>
      </c>
      <c r="C21" s="80" t="s">
        <v>304</v>
      </c>
      <c r="D21" s="81" t="s">
        <v>151</v>
      </c>
      <c r="E21" s="80"/>
      <c r="F21" s="80"/>
      <c r="G21" s="80"/>
      <c r="H21" s="80"/>
      <c r="I21" s="113" t="s">
        <v>211</v>
      </c>
      <c r="J21" s="80"/>
      <c r="K21" s="80"/>
      <c r="L21" s="80"/>
      <c r="M21" s="82" t="s">
        <v>152</v>
      </c>
      <c r="N21" s="83"/>
      <c r="O21" s="83" t="s">
        <v>212</v>
      </c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5"/>
    </row>
    <row r="22" spans="1:45">
      <c r="A22" s="79">
        <v>14</v>
      </c>
      <c r="B22" s="80" t="s">
        <v>195</v>
      </c>
      <c r="C22" s="80" t="s">
        <v>305</v>
      </c>
      <c r="D22" s="86"/>
      <c r="E22" s="80"/>
      <c r="F22" s="80"/>
      <c r="G22" s="80"/>
      <c r="H22" s="80"/>
      <c r="I22" s="113" t="s">
        <v>204</v>
      </c>
      <c r="J22" s="80"/>
      <c r="K22" s="80"/>
      <c r="L22" s="80"/>
      <c r="M22" s="82" t="s">
        <v>152</v>
      </c>
      <c r="N22" s="83"/>
      <c r="O22" s="83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5"/>
    </row>
    <row r="23" spans="1:45">
      <c r="A23" s="79">
        <v>15</v>
      </c>
      <c r="B23" s="80" t="s">
        <v>196</v>
      </c>
      <c r="C23" s="80" t="s">
        <v>175</v>
      </c>
      <c r="D23" s="86"/>
      <c r="E23" s="80"/>
      <c r="F23" s="80"/>
      <c r="G23" s="80"/>
      <c r="H23" s="80"/>
      <c r="I23" s="113" t="s">
        <v>205</v>
      </c>
      <c r="J23" s="80"/>
      <c r="K23" s="80"/>
      <c r="L23" s="80"/>
      <c r="M23" s="82" t="s">
        <v>152</v>
      </c>
      <c r="N23" s="83"/>
      <c r="O23" s="83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5"/>
    </row>
    <row r="24" spans="1:45">
      <c r="A24" s="79">
        <v>16</v>
      </c>
      <c r="B24" s="80" t="s">
        <v>197</v>
      </c>
      <c r="C24" s="80" t="s">
        <v>176</v>
      </c>
      <c r="D24" s="86"/>
      <c r="E24" s="80"/>
      <c r="F24" s="80"/>
      <c r="G24" s="80"/>
      <c r="H24" s="80"/>
      <c r="I24" s="79" t="s">
        <v>213</v>
      </c>
      <c r="J24" s="80"/>
      <c r="K24" s="80"/>
      <c r="L24" s="80"/>
      <c r="M24" s="82"/>
      <c r="N24" s="83"/>
      <c r="O24" s="83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5"/>
    </row>
    <row r="25" spans="1:45">
      <c r="A25" s="79">
        <v>17</v>
      </c>
      <c r="B25" s="80" t="s">
        <v>34</v>
      </c>
      <c r="C25" s="80" t="s">
        <v>177</v>
      </c>
      <c r="D25" s="86"/>
      <c r="E25" s="80"/>
      <c r="F25" s="80"/>
      <c r="G25" s="80"/>
      <c r="H25" s="80"/>
      <c r="I25" s="79" t="s">
        <v>213</v>
      </c>
      <c r="J25" s="80"/>
      <c r="K25" s="80"/>
      <c r="L25" s="80"/>
      <c r="M25" s="82"/>
      <c r="N25" s="83"/>
      <c r="O25" s="83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5"/>
    </row>
    <row r="26" spans="1:45">
      <c r="A26" s="79">
        <v>18</v>
      </c>
      <c r="B26" s="80" t="s">
        <v>199</v>
      </c>
      <c r="C26" s="80" t="s">
        <v>178</v>
      </c>
      <c r="D26" s="86"/>
      <c r="E26" s="80"/>
      <c r="F26" s="80"/>
      <c r="G26" s="80"/>
      <c r="H26" s="80"/>
      <c r="I26" s="79" t="s">
        <v>213</v>
      </c>
      <c r="J26" s="80"/>
      <c r="K26" s="80"/>
      <c r="L26" s="80"/>
      <c r="M26" s="82"/>
      <c r="N26" s="83"/>
      <c r="O26" s="83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5"/>
    </row>
    <row r="27" spans="1:45">
      <c r="A27" s="79">
        <v>19</v>
      </c>
      <c r="B27" s="80" t="s">
        <v>198</v>
      </c>
      <c r="C27" s="80" t="s">
        <v>179</v>
      </c>
      <c r="D27" s="86"/>
      <c r="E27" s="80"/>
      <c r="F27" s="80"/>
      <c r="G27" s="80"/>
      <c r="H27" s="80"/>
      <c r="I27" s="79" t="s">
        <v>213</v>
      </c>
      <c r="J27" s="80"/>
      <c r="K27" s="80"/>
      <c r="L27" s="80"/>
      <c r="M27" s="82"/>
      <c r="N27" s="83"/>
      <c r="O27" s="83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5"/>
    </row>
    <row r="28" spans="1:45">
      <c r="A28" s="79">
        <v>20</v>
      </c>
      <c r="B28" s="80" t="s">
        <v>200</v>
      </c>
      <c r="C28" s="80" t="s">
        <v>307</v>
      </c>
      <c r="D28" s="86"/>
      <c r="E28" s="80"/>
      <c r="F28" s="80"/>
      <c r="G28" s="80"/>
      <c r="H28" s="80"/>
      <c r="I28" s="79" t="s">
        <v>206</v>
      </c>
      <c r="J28" s="80"/>
      <c r="K28" s="80"/>
      <c r="L28" s="80"/>
      <c r="M28" s="82"/>
      <c r="N28" s="83"/>
      <c r="O28" s="83" t="s">
        <v>218</v>
      </c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5"/>
    </row>
    <row r="29" spans="1:45">
      <c r="A29" s="79">
        <v>21</v>
      </c>
      <c r="B29" s="80" t="s">
        <v>201</v>
      </c>
      <c r="C29" s="80" t="s">
        <v>180</v>
      </c>
      <c r="D29" s="86"/>
      <c r="E29" s="80"/>
      <c r="F29" s="80"/>
      <c r="G29" s="80"/>
      <c r="H29" s="80"/>
      <c r="I29" s="113" t="s">
        <v>208</v>
      </c>
      <c r="J29" s="80"/>
      <c r="K29" s="80"/>
      <c r="L29" s="80"/>
      <c r="M29" s="82"/>
      <c r="N29" s="83"/>
      <c r="O29" s="83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5"/>
    </row>
    <row r="30" spans="1:45">
      <c r="A30" s="79">
        <v>22</v>
      </c>
      <c r="B30" s="80" t="s">
        <v>202</v>
      </c>
      <c r="C30" s="80" t="s">
        <v>181</v>
      </c>
      <c r="D30" s="91"/>
      <c r="E30" s="80"/>
      <c r="F30" s="80"/>
      <c r="G30" s="80"/>
      <c r="H30" s="80"/>
      <c r="I30" s="79" t="s">
        <v>206</v>
      </c>
      <c r="J30" s="80"/>
      <c r="K30" s="80"/>
      <c r="L30" s="80"/>
      <c r="M30" s="80"/>
      <c r="N30" s="83"/>
      <c r="O30" s="83" t="s">
        <v>219</v>
      </c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5"/>
    </row>
    <row r="31" spans="1:45" s="121" customFormat="1">
      <c r="A31" s="79">
        <v>23</v>
      </c>
      <c r="B31" s="115" t="s">
        <v>217</v>
      </c>
      <c r="C31" s="115" t="s">
        <v>220</v>
      </c>
      <c r="D31" s="116"/>
      <c r="E31" s="115"/>
      <c r="F31" s="115"/>
      <c r="G31" s="115"/>
      <c r="H31" s="115"/>
      <c r="I31" s="113" t="s">
        <v>204</v>
      </c>
      <c r="J31" s="115"/>
      <c r="K31" s="115"/>
      <c r="L31" s="115"/>
      <c r="M31" s="117"/>
      <c r="N31" s="118"/>
      <c r="O31" s="118" t="s">
        <v>293</v>
      </c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20"/>
    </row>
    <row r="32" spans="1:45" s="121" customFormat="1">
      <c r="A32" s="79">
        <v>24</v>
      </c>
      <c r="B32" s="115" t="s">
        <v>156</v>
      </c>
      <c r="C32" s="115" t="s">
        <v>216</v>
      </c>
      <c r="D32" s="116"/>
      <c r="E32" s="115"/>
      <c r="F32" s="115"/>
      <c r="G32" s="115"/>
      <c r="H32" s="115"/>
      <c r="I32" s="113" t="s">
        <v>204</v>
      </c>
      <c r="J32" s="115"/>
      <c r="K32" s="115"/>
      <c r="L32" s="115"/>
      <c r="M32" s="117"/>
      <c r="N32" s="118"/>
      <c r="O32" s="118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</row>
    <row r="33" spans="1:45" s="121" customFormat="1">
      <c r="A33" s="114">
        <v>25</v>
      </c>
      <c r="B33" s="115" t="s">
        <v>308</v>
      </c>
      <c r="C33" s="115" t="s">
        <v>311</v>
      </c>
      <c r="D33" s="122"/>
      <c r="E33" s="123"/>
      <c r="F33" s="123"/>
      <c r="G33" s="123"/>
      <c r="H33" s="115"/>
      <c r="I33" s="123" t="s">
        <v>309</v>
      </c>
      <c r="J33" s="115"/>
      <c r="K33" s="115"/>
      <c r="L33" s="123"/>
      <c r="M33" s="117"/>
      <c r="N33" s="124"/>
      <c r="O33" s="118" t="s">
        <v>310</v>
      </c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20"/>
    </row>
    <row r="34" spans="1:45" s="121" customFormat="1">
      <c r="A34" s="114">
        <v>26</v>
      </c>
      <c r="B34" s="80" t="s">
        <v>295</v>
      </c>
      <c r="C34" s="80" t="s">
        <v>296</v>
      </c>
      <c r="D34" s="86"/>
      <c r="E34" s="80"/>
      <c r="F34" s="80"/>
      <c r="G34" s="80"/>
      <c r="H34" s="80"/>
      <c r="I34" s="113" t="s">
        <v>255</v>
      </c>
      <c r="J34" s="80"/>
      <c r="K34" s="80"/>
      <c r="L34" s="80"/>
      <c r="M34" s="82"/>
      <c r="N34" s="124"/>
      <c r="O34" s="118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20"/>
    </row>
    <row r="35" spans="1:45" ht="13.5" customHeight="1">
      <c r="A35" s="277"/>
      <c r="B35" s="278"/>
      <c r="C35" s="281"/>
      <c r="D35" s="278"/>
      <c r="E35" s="282"/>
      <c r="F35" s="278"/>
      <c r="G35" s="278"/>
      <c r="H35" s="107"/>
      <c r="I35" s="108"/>
      <c r="J35" s="282"/>
      <c r="K35" s="278"/>
      <c r="L35" s="107"/>
      <c r="M35" s="107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9"/>
    </row>
    <row r="36" spans="1:45" ht="13.5" customHeight="1">
      <c r="A36" s="279"/>
      <c r="B36" s="280"/>
      <c r="C36" s="280"/>
      <c r="D36" s="280"/>
      <c r="E36" s="280"/>
      <c r="F36" s="280"/>
      <c r="G36" s="280"/>
      <c r="H36" s="110"/>
      <c r="I36" s="111"/>
      <c r="J36" s="280"/>
      <c r="K36" s="280"/>
      <c r="L36" s="110"/>
      <c r="M36" s="110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2"/>
    </row>
    <row r="37" spans="1:45">
      <c r="A37" s="92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4"/>
    </row>
    <row r="38" spans="1:45">
      <c r="A38" s="95" t="s">
        <v>160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7"/>
    </row>
    <row r="39" spans="1:45">
      <c r="A39" s="95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7"/>
    </row>
    <row r="40" spans="1:45">
      <c r="A40" s="95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7"/>
    </row>
    <row r="41" spans="1:45">
      <c r="A41" s="95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7"/>
    </row>
    <row r="42" spans="1:45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7"/>
    </row>
    <row r="43" spans="1:45">
      <c r="A43" s="9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7"/>
    </row>
    <row r="44" spans="1:45">
      <c r="A44" s="95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7"/>
    </row>
    <row r="45" spans="1:45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7"/>
    </row>
    <row r="46" spans="1:45">
      <c r="A46" s="95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7"/>
    </row>
    <row r="47" spans="1:45">
      <c r="A47" s="95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7"/>
    </row>
    <row r="48" spans="1:45">
      <c r="A48" s="95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7"/>
    </row>
    <row r="49" spans="1:45">
      <c r="A49" s="95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7"/>
    </row>
    <row r="50" spans="1:45">
      <c r="A50" s="95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7"/>
    </row>
    <row r="51" spans="1:45">
      <c r="A51" s="95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7"/>
    </row>
    <row r="52" spans="1:45">
      <c r="A52" s="95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7"/>
    </row>
    <row r="53" spans="1:45">
      <c r="A53" s="95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7"/>
    </row>
    <row r="54" spans="1:45">
      <c r="A54" s="95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7"/>
    </row>
    <row r="55" spans="1:45">
      <c r="A55" s="95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7"/>
    </row>
    <row r="56" spans="1:45">
      <c r="A56" s="95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7"/>
    </row>
    <row r="57" spans="1:45">
      <c r="A57" s="95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7"/>
    </row>
    <row r="58" spans="1:45">
      <c r="A58" s="95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7"/>
    </row>
    <row r="59" spans="1:45">
      <c r="A59" s="95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7"/>
    </row>
    <row r="60" spans="1:45">
      <c r="A60" s="95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7"/>
    </row>
    <row r="61" spans="1:45">
      <c r="A61" s="95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7"/>
    </row>
    <row r="62" spans="1:45">
      <c r="A62" s="95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7"/>
    </row>
    <row r="63" spans="1:45">
      <c r="A63" s="95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7"/>
    </row>
    <row r="64" spans="1:45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7"/>
    </row>
    <row r="65" spans="1:45">
      <c r="A65" s="98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/>
    </row>
  </sheetData>
  <mergeCells count="33">
    <mergeCell ref="A2:I2"/>
    <mergeCell ref="J2:W2"/>
    <mergeCell ref="X2:Y2"/>
    <mergeCell ref="Z2:AI2"/>
    <mergeCell ref="AJ2:AS2"/>
    <mergeCell ref="A1:I1"/>
    <mergeCell ref="J1:W1"/>
    <mergeCell ref="X1:Y1"/>
    <mergeCell ref="Z1:AI1"/>
    <mergeCell ref="AJ1:AS1"/>
    <mergeCell ref="N5:AH5"/>
    <mergeCell ref="A7:A8"/>
    <mergeCell ref="B7:B8"/>
    <mergeCell ref="C7:C8"/>
    <mergeCell ref="D7:D8"/>
    <mergeCell ref="E7:G7"/>
    <mergeCell ref="H7:H8"/>
    <mergeCell ref="I7:I8"/>
    <mergeCell ref="J7:K7"/>
    <mergeCell ref="L7:L8"/>
    <mergeCell ref="A4:B5"/>
    <mergeCell ref="C4:I4"/>
    <mergeCell ref="J4:M4"/>
    <mergeCell ref="C5:F5"/>
    <mergeCell ref="G5:I5"/>
    <mergeCell ref="J5:M5"/>
    <mergeCell ref="M7:M8"/>
    <mergeCell ref="N7:N8"/>
    <mergeCell ref="O7:AS8"/>
    <mergeCell ref="A35:B36"/>
    <mergeCell ref="C35:D36"/>
    <mergeCell ref="E35:G36"/>
    <mergeCell ref="J35:K36"/>
  </mergeCells>
  <phoneticPr fontId="2" type="noConversion"/>
  <pageMargins left="0.39305555555555555" right="0.39305555555555555" top="0.59027777777777779" bottom="0.59027777777777779" header="0.39305555555555555" footer="0.39305555555555555"/>
  <pageSetup paperSize="9" scale="68" orientation="landscape" horizontalDpi="400" verticalDpi="400" r:id="rId1"/>
  <headerFooter alignWithMargins="0">
    <oddFooter>&amp;L&amp;A&amp;C( &amp;P / &amp;N )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zoomScale="85" zoomScaleNormal="85" workbookViewId="0">
      <selection activeCell="O18" sqref="O18"/>
    </sheetView>
  </sheetViews>
  <sheetFormatPr defaultColWidth="2.26953125" defaultRowHeight="14"/>
  <cols>
    <col min="1" max="1" width="4.453125" style="75" customWidth="1"/>
    <col min="2" max="3" width="22.453125" style="75" customWidth="1"/>
    <col min="4" max="4" width="4.08984375" style="75" customWidth="1"/>
    <col min="5" max="7" width="4.453125" style="75" customWidth="1"/>
    <col min="8" max="8" width="11.26953125" style="75" customWidth="1"/>
    <col min="9" max="9" width="13.453125" style="75" customWidth="1"/>
    <col min="10" max="12" width="6.7265625" style="75" customWidth="1"/>
    <col min="13" max="13" width="9" style="75" customWidth="1"/>
    <col min="14" max="14" width="11.26953125" style="75" customWidth="1"/>
    <col min="15" max="15" width="5.453125" style="75" bestFit="1" customWidth="1"/>
    <col min="16" max="256" width="2.26953125" style="75"/>
    <col min="257" max="257" width="4.453125" style="75" customWidth="1"/>
    <col min="258" max="259" width="22.453125" style="75" customWidth="1"/>
    <col min="260" max="260" width="4.08984375" style="75" customWidth="1"/>
    <col min="261" max="263" width="4.453125" style="75" customWidth="1"/>
    <col min="264" max="264" width="11.26953125" style="75" customWidth="1"/>
    <col min="265" max="265" width="13.453125" style="75" customWidth="1"/>
    <col min="266" max="268" width="6.7265625" style="75" customWidth="1"/>
    <col min="269" max="269" width="9" style="75" customWidth="1"/>
    <col min="270" max="270" width="11.26953125" style="75" customWidth="1"/>
    <col min="271" max="271" width="5.453125" style="75" bestFit="1" customWidth="1"/>
    <col min="272" max="512" width="2.26953125" style="75"/>
    <col min="513" max="513" width="4.453125" style="75" customWidth="1"/>
    <col min="514" max="515" width="22.453125" style="75" customWidth="1"/>
    <col min="516" max="516" width="4.08984375" style="75" customWidth="1"/>
    <col min="517" max="519" width="4.453125" style="75" customWidth="1"/>
    <col min="520" max="520" width="11.26953125" style="75" customWidth="1"/>
    <col min="521" max="521" width="13.453125" style="75" customWidth="1"/>
    <col min="522" max="524" width="6.7265625" style="75" customWidth="1"/>
    <col min="525" max="525" width="9" style="75" customWidth="1"/>
    <col min="526" max="526" width="11.26953125" style="75" customWidth="1"/>
    <col min="527" max="527" width="5.453125" style="75" bestFit="1" customWidth="1"/>
    <col min="528" max="768" width="2.26953125" style="75"/>
    <col min="769" max="769" width="4.453125" style="75" customWidth="1"/>
    <col min="770" max="771" width="22.453125" style="75" customWidth="1"/>
    <col min="772" max="772" width="4.08984375" style="75" customWidth="1"/>
    <col min="773" max="775" width="4.453125" style="75" customWidth="1"/>
    <col min="776" max="776" width="11.26953125" style="75" customWidth="1"/>
    <col min="777" max="777" width="13.453125" style="75" customWidth="1"/>
    <col min="778" max="780" width="6.7265625" style="75" customWidth="1"/>
    <col min="781" max="781" width="9" style="75" customWidth="1"/>
    <col min="782" max="782" width="11.26953125" style="75" customWidth="1"/>
    <col min="783" max="783" width="5.453125" style="75" bestFit="1" customWidth="1"/>
    <col min="784" max="1024" width="2.26953125" style="75"/>
    <col min="1025" max="1025" width="4.453125" style="75" customWidth="1"/>
    <col min="1026" max="1027" width="22.453125" style="75" customWidth="1"/>
    <col min="1028" max="1028" width="4.08984375" style="75" customWidth="1"/>
    <col min="1029" max="1031" width="4.453125" style="75" customWidth="1"/>
    <col min="1032" max="1032" width="11.26953125" style="75" customWidth="1"/>
    <col min="1033" max="1033" width="13.453125" style="75" customWidth="1"/>
    <col min="1034" max="1036" width="6.7265625" style="75" customWidth="1"/>
    <col min="1037" max="1037" width="9" style="75" customWidth="1"/>
    <col min="1038" max="1038" width="11.26953125" style="75" customWidth="1"/>
    <col min="1039" max="1039" width="5.453125" style="75" bestFit="1" customWidth="1"/>
    <col min="1040" max="1280" width="2.26953125" style="75"/>
    <col min="1281" max="1281" width="4.453125" style="75" customWidth="1"/>
    <col min="1282" max="1283" width="22.453125" style="75" customWidth="1"/>
    <col min="1284" max="1284" width="4.08984375" style="75" customWidth="1"/>
    <col min="1285" max="1287" width="4.453125" style="75" customWidth="1"/>
    <col min="1288" max="1288" width="11.26953125" style="75" customWidth="1"/>
    <col min="1289" max="1289" width="13.453125" style="75" customWidth="1"/>
    <col min="1290" max="1292" width="6.7265625" style="75" customWidth="1"/>
    <col min="1293" max="1293" width="9" style="75" customWidth="1"/>
    <col min="1294" max="1294" width="11.26953125" style="75" customWidth="1"/>
    <col min="1295" max="1295" width="5.453125" style="75" bestFit="1" customWidth="1"/>
    <col min="1296" max="1536" width="2.26953125" style="75"/>
    <col min="1537" max="1537" width="4.453125" style="75" customWidth="1"/>
    <col min="1538" max="1539" width="22.453125" style="75" customWidth="1"/>
    <col min="1540" max="1540" width="4.08984375" style="75" customWidth="1"/>
    <col min="1541" max="1543" width="4.453125" style="75" customWidth="1"/>
    <col min="1544" max="1544" width="11.26953125" style="75" customWidth="1"/>
    <col min="1545" max="1545" width="13.453125" style="75" customWidth="1"/>
    <col min="1546" max="1548" width="6.7265625" style="75" customWidth="1"/>
    <col min="1549" max="1549" width="9" style="75" customWidth="1"/>
    <col min="1550" max="1550" width="11.26953125" style="75" customWidth="1"/>
    <col min="1551" max="1551" width="5.453125" style="75" bestFit="1" customWidth="1"/>
    <col min="1552" max="1792" width="2.26953125" style="75"/>
    <col min="1793" max="1793" width="4.453125" style="75" customWidth="1"/>
    <col min="1794" max="1795" width="22.453125" style="75" customWidth="1"/>
    <col min="1796" max="1796" width="4.08984375" style="75" customWidth="1"/>
    <col min="1797" max="1799" width="4.453125" style="75" customWidth="1"/>
    <col min="1800" max="1800" width="11.26953125" style="75" customWidth="1"/>
    <col min="1801" max="1801" width="13.453125" style="75" customWidth="1"/>
    <col min="1802" max="1804" width="6.7265625" style="75" customWidth="1"/>
    <col min="1805" max="1805" width="9" style="75" customWidth="1"/>
    <col min="1806" max="1806" width="11.26953125" style="75" customWidth="1"/>
    <col min="1807" max="1807" width="5.453125" style="75" bestFit="1" customWidth="1"/>
    <col min="1808" max="2048" width="2.26953125" style="75"/>
    <col min="2049" max="2049" width="4.453125" style="75" customWidth="1"/>
    <col min="2050" max="2051" width="22.453125" style="75" customWidth="1"/>
    <col min="2052" max="2052" width="4.08984375" style="75" customWidth="1"/>
    <col min="2053" max="2055" width="4.453125" style="75" customWidth="1"/>
    <col min="2056" max="2056" width="11.26953125" style="75" customWidth="1"/>
    <col min="2057" max="2057" width="13.453125" style="75" customWidth="1"/>
    <col min="2058" max="2060" width="6.7265625" style="75" customWidth="1"/>
    <col min="2061" max="2061" width="9" style="75" customWidth="1"/>
    <col min="2062" max="2062" width="11.26953125" style="75" customWidth="1"/>
    <col min="2063" max="2063" width="5.453125" style="75" bestFit="1" customWidth="1"/>
    <col min="2064" max="2304" width="2.26953125" style="75"/>
    <col min="2305" max="2305" width="4.453125" style="75" customWidth="1"/>
    <col min="2306" max="2307" width="22.453125" style="75" customWidth="1"/>
    <col min="2308" max="2308" width="4.08984375" style="75" customWidth="1"/>
    <col min="2309" max="2311" width="4.453125" style="75" customWidth="1"/>
    <col min="2312" max="2312" width="11.26953125" style="75" customWidth="1"/>
    <col min="2313" max="2313" width="13.453125" style="75" customWidth="1"/>
    <col min="2314" max="2316" width="6.7265625" style="75" customWidth="1"/>
    <col min="2317" max="2317" width="9" style="75" customWidth="1"/>
    <col min="2318" max="2318" width="11.26953125" style="75" customWidth="1"/>
    <col min="2319" max="2319" width="5.453125" style="75" bestFit="1" customWidth="1"/>
    <col min="2320" max="2560" width="2.26953125" style="75"/>
    <col min="2561" max="2561" width="4.453125" style="75" customWidth="1"/>
    <col min="2562" max="2563" width="22.453125" style="75" customWidth="1"/>
    <col min="2564" max="2564" width="4.08984375" style="75" customWidth="1"/>
    <col min="2565" max="2567" width="4.453125" style="75" customWidth="1"/>
    <col min="2568" max="2568" width="11.26953125" style="75" customWidth="1"/>
    <col min="2569" max="2569" width="13.453125" style="75" customWidth="1"/>
    <col min="2570" max="2572" width="6.7265625" style="75" customWidth="1"/>
    <col min="2573" max="2573" width="9" style="75" customWidth="1"/>
    <col min="2574" max="2574" width="11.26953125" style="75" customWidth="1"/>
    <col min="2575" max="2575" width="5.453125" style="75" bestFit="1" customWidth="1"/>
    <col min="2576" max="2816" width="2.26953125" style="75"/>
    <col min="2817" max="2817" width="4.453125" style="75" customWidth="1"/>
    <col min="2818" max="2819" width="22.453125" style="75" customWidth="1"/>
    <col min="2820" max="2820" width="4.08984375" style="75" customWidth="1"/>
    <col min="2821" max="2823" width="4.453125" style="75" customWidth="1"/>
    <col min="2824" max="2824" width="11.26953125" style="75" customWidth="1"/>
    <col min="2825" max="2825" width="13.453125" style="75" customWidth="1"/>
    <col min="2826" max="2828" width="6.7265625" style="75" customWidth="1"/>
    <col min="2829" max="2829" width="9" style="75" customWidth="1"/>
    <col min="2830" max="2830" width="11.26953125" style="75" customWidth="1"/>
    <col min="2831" max="2831" width="5.453125" style="75" bestFit="1" customWidth="1"/>
    <col min="2832" max="3072" width="2.26953125" style="75"/>
    <col min="3073" max="3073" width="4.453125" style="75" customWidth="1"/>
    <col min="3074" max="3075" width="22.453125" style="75" customWidth="1"/>
    <col min="3076" max="3076" width="4.08984375" style="75" customWidth="1"/>
    <col min="3077" max="3079" width="4.453125" style="75" customWidth="1"/>
    <col min="3080" max="3080" width="11.26953125" style="75" customWidth="1"/>
    <col min="3081" max="3081" width="13.453125" style="75" customWidth="1"/>
    <col min="3082" max="3084" width="6.7265625" style="75" customWidth="1"/>
    <col min="3085" max="3085" width="9" style="75" customWidth="1"/>
    <col min="3086" max="3086" width="11.26953125" style="75" customWidth="1"/>
    <col min="3087" max="3087" width="5.453125" style="75" bestFit="1" customWidth="1"/>
    <col min="3088" max="3328" width="2.26953125" style="75"/>
    <col min="3329" max="3329" width="4.453125" style="75" customWidth="1"/>
    <col min="3330" max="3331" width="22.453125" style="75" customWidth="1"/>
    <col min="3332" max="3332" width="4.08984375" style="75" customWidth="1"/>
    <col min="3333" max="3335" width="4.453125" style="75" customWidth="1"/>
    <col min="3336" max="3336" width="11.26953125" style="75" customWidth="1"/>
    <col min="3337" max="3337" width="13.453125" style="75" customWidth="1"/>
    <col min="3338" max="3340" width="6.7265625" style="75" customWidth="1"/>
    <col min="3341" max="3341" width="9" style="75" customWidth="1"/>
    <col min="3342" max="3342" width="11.26953125" style="75" customWidth="1"/>
    <col min="3343" max="3343" width="5.453125" style="75" bestFit="1" customWidth="1"/>
    <col min="3344" max="3584" width="2.26953125" style="75"/>
    <col min="3585" max="3585" width="4.453125" style="75" customWidth="1"/>
    <col min="3586" max="3587" width="22.453125" style="75" customWidth="1"/>
    <col min="3588" max="3588" width="4.08984375" style="75" customWidth="1"/>
    <col min="3589" max="3591" width="4.453125" style="75" customWidth="1"/>
    <col min="3592" max="3592" width="11.26953125" style="75" customWidth="1"/>
    <col min="3593" max="3593" width="13.453125" style="75" customWidth="1"/>
    <col min="3594" max="3596" width="6.7265625" style="75" customWidth="1"/>
    <col min="3597" max="3597" width="9" style="75" customWidth="1"/>
    <col min="3598" max="3598" width="11.26953125" style="75" customWidth="1"/>
    <col min="3599" max="3599" width="5.453125" style="75" bestFit="1" customWidth="1"/>
    <col min="3600" max="3840" width="2.26953125" style="75"/>
    <col min="3841" max="3841" width="4.453125" style="75" customWidth="1"/>
    <col min="3842" max="3843" width="22.453125" style="75" customWidth="1"/>
    <col min="3844" max="3844" width="4.08984375" style="75" customWidth="1"/>
    <col min="3845" max="3847" width="4.453125" style="75" customWidth="1"/>
    <col min="3848" max="3848" width="11.26953125" style="75" customWidth="1"/>
    <col min="3849" max="3849" width="13.453125" style="75" customWidth="1"/>
    <col min="3850" max="3852" width="6.7265625" style="75" customWidth="1"/>
    <col min="3853" max="3853" width="9" style="75" customWidth="1"/>
    <col min="3854" max="3854" width="11.26953125" style="75" customWidth="1"/>
    <col min="3855" max="3855" width="5.453125" style="75" bestFit="1" customWidth="1"/>
    <col min="3856" max="4096" width="2.26953125" style="75"/>
    <col min="4097" max="4097" width="4.453125" style="75" customWidth="1"/>
    <col min="4098" max="4099" width="22.453125" style="75" customWidth="1"/>
    <col min="4100" max="4100" width="4.08984375" style="75" customWidth="1"/>
    <col min="4101" max="4103" width="4.453125" style="75" customWidth="1"/>
    <col min="4104" max="4104" width="11.26953125" style="75" customWidth="1"/>
    <col min="4105" max="4105" width="13.453125" style="75" customWidth="1"/>
    <col min="4106" max="4108" width="6.7265625" style="75" customWidth="1"/>
    <col min="4109" max="4109" width="9" style="75" customWidth="1"/>
    <col min="4110" max="4110" width="11.26953125" style="75" customWidth="1"/>
    <col min="4111" max="4111" width="5.453125" style="75" bestFit="1" customWidth="1"/>
    <col min="4112" max="4352" width="2.26953125" style="75"/>
    <col min="4353" max="4353" width="4.453125" style="75" customWidth="1"/>
    <col min="4354" max="4355" width="22.453125" style="75" customWidth="1"/>
    <col min="4356" max="4356" width="4.08984375" style="75" customWidth="1"/>
    <col min="4357" max="4359" width="4.453125" style="75" customWidth="1"/>
    <col min="4360" max="4360" width="11.26953125" style="75" customWidth="1"/>
    <col min="4361" max="4361" width="13.453125" style="75" customWidth="1"/>
    <col min="4362" max="4364" width="6.7265625" style="75" customWidth="1"/>
    <col min="4365" max="4365" width="9" style="75" customWidth="1"/>
    <col min="4366" max="4366" width="11.26953125" style="75" customWidth="1"/>
    <col min="4367" max="4367" width="5.453125" style="75" bestFit="1" customWidth="1"/>
    <col min="4368" max="4608" width="2.26953125" style="75"/>
    <col min="4609" max="4609" width="4.453125" style="75" customWidth="1"/>
    <col min="4610" max="4611" width="22.453125" style="75" customWidth="1"/>
    <col min="4612" max="4612" width="4.08984375" style="75" customWidth="1"/>
    <col min="4613" max="4615" width="4.453125" style="75" customWidth="1"/>
    <col min="4616" max="4616" width="11.26953125" style="75" customWidth="1"/>
    <col min="4617" max="4617" width="13.453125" style="75" customWidth="1"/>
    <col min="4618" max="4620" width="6.7265625" style="75" customWidth="1"/>
    <col min="4621" max="4621" width="9" style="75" customWidth="1"/>
    <col min="4622" max="4622" width="11.26953125" style="75" customWidth="1"/>
    <col min="4623" max="4623" width="5.453125" style="75" bestFit="1" customWidth="1"/>
    <col min="4624" max="4864" width="2.26953125" style="75"/>
    <col min="4865" max="4865" width="4.453125" style="75" customWidth="1"/>
    <col min="4866" max="4867" width="22.453125" style="75" customWidth="1"/>
    <col min="4868" max="4868" width="4.08984375" style="75" customWidth="1"/>
    <col min="4869" max="4871" width="4.453125" style="75" customWidth="1"/>
    <col min="4872" max="4872" width="11.26953125" style="75" customWidth="1"/>
    <col min="4873" max="4873" width="13.453125" style="75" customWidth="1"/>
    <col min="4874" max="4876" width="6.7265625" style="75" customWidth="1"/>
    <col min="4877" max="4877" width="9" style="75" customWidth="1"/>
    <col min="4878" max="4878" width="11.26953125" style="75" customWidth="1"/>
    <col min="4879" max="4879" width="5.453125" style="75" bestFit="1" customWidth="1"/>
    <col min="4880" max="5120" width="2.26953125" style="75"/>
    <col min="5121" max="5121" width="4.453125" style="75" customWidth="1"/>
    <col min="5122" max="5123" width="22.453125" style="75" customWidth="1"/>
    <col min="5124" max="5124" width="4.08984375" style="75" customWidth="1"/>
    <col min="5125" max="5127" width="4.453125" style="75" customWidth="1"/>
    <col min="5128" max="5128" width="11.26953125" style="75" customWidth="1"/>
    <col min="5129" max="5129" width="13.453125" style="75" customWidth="1"/>
    <col min="5130" max="5132" width="6.7265625" style="75" customWidth="1"/>
    <col min="5133" max="5133" width="9" style="75" customWidth="1"/>
    <col min="5134" max="5134" width="11.26953125" style="75" customWidth="1"/>
    <col min="5135" max="5135" width="5.453125" style="75" bestFit="1" customWidth="1"/>
    <col min="5136" max="5376" width="2.26953125" style="75"/>
    <col min="5377" max="5377" width="4.453125" style="75" customWidth="1"/>
    <col min="5378" max="5379" width="22.453125" style="75" customWidth="1"/>
    <col min="5380" max="5380" width="4.08984375" style="75" customWidth="1"/>
    <col min="5381" max="5383" width="4.453125" style="75" customWidth="1"/>
    <col min="5384" max="5384" width="11.26953125" style="75" customWidth="1"/>
    <col min="5385" max="5385" width="13.453125" style="75" customWidth="1"/>
    <col min="5386" max="5388" width="6.7265625" style="75" customWidth="1"/>
    <col min="5389" max="5389" width="9" style="75" customWidth="1"/>
    <col min="5390" max="5390" width="11.26953125" style="75" customWidth="1"/>
    <col min="5391" max="5391" width="5.453125" style="75" bestFit="1" customWidth="1"/>
    <col min="5392" max="5632" width="2.26953125" style="75"/>
    <col min="5633" max="5633" width="4.453125" style="75" customWidth="1"/>
    <col min="5634" max="5635" width="22.453125" style="75" customWidth="1"/>
    <col min="5636" max="5636" width="4.08984375" style="75" customWidth="1"/>
    <col min="5637" max="5639" width="4.453125" style="75" customWidth="1"/>
    <col min="5640" max="5640" width="11.26953125" style="75" customWidth="1"/>
    <col min="5641" max="5641" width="13.453125" style="75" customWidth="1"/>
    <col min="5642" max="5644" width="6.7265625" style="75" customWidth="1"/>
    <col min="5645" max="5645" width="9" style="75" customWidth="1"/>
    <col min="5646" max="5646" width="11.26953125" style="75" customWidth="1"/>
    <col min="5647" max="5647" width="5.453125" style="75" bestFit="1" customWidth="1"/>
    <col min="5648" max="5888" width="2.26953125" style="75"/>
    <col min="5889" max="5889" width="4.453125" style="75" customWidth="1"/>
    <col min="5890" max="5891" width="22.453125" style="75" customWidth="1"/>
    <col min="5892" max="5892" width="4.08984375" style="75" customWidth="1"/>
    <col min="5893" max="5895" width="4.453125" style="75" customWidth="1"/>
    <col min="5896" max="5896" width="11.26953125" style="75" customWidth="1"/>
    <col min="5897" max="5897" width="13.453125" style="75" customWidth="1"/>
    <col min="5898" max="5900" width="6.7265625" style="75" customWidth="1"/>
    <col min="5901" max="5901" width="9" style="75" customWidth="1"/>
    <col min="5902" max="5902" width="11.26953125" style="75" customWidth="1"/>
    <col min="5903" max="5903" width="5.453125" style="75" bestFit="1" customWidth="1"/>
    <col min="5904" max="6144" width="2.26953125" style="75"/>
    <col min="6145" max="6145" width="4.453125" style="75" customWidth="1"/>
    <col min="6146" max="6147" width="22.453125" style="75" customWidth="1"/>
    <col min="6148" max="6148" width="4.08984375" style="75" customWidth="1"/>
    <col min="6149" max="6151" width="4.453125" style="75" customWidth="1"/>
    <col min="6152" max="6152" width="11.26953125" style="75" customWidth="1"/>
    <col min="6153" max="6153" width="13.453125" style="75" customWidth="1"/>
    <col min="6154" max="6156" width="6.7265625" style="75" customWidth="1"/>
    <col min="6157" max="6157" width="9" style="75" customWidth="1"/>
    <col min="6158" max="6158" width="11.26953125" style="75" customWidth="1"/>
    <col min="6159" max="6159" width="5.453125" style="75" bestFit="1" customWidth="1"/>
    <col min="6160" max="6400" width="2.26953125" style="75"/>
    <col min="6401" max="6401" width="4.453125" style="75" customWidth="1"/>
    <col min="6402" max="6403" width="22.453125" style="75" customWidth="1"/>
    <col min="6404" max="6404" width="4.08984375" style="75" customWidth="1"/>
    <col min="6405" max="6407" width="4.453125" style="75" customWidth="1"/>
    <col min="6408" max="6408" width="11.26953125" style="75" customWidth="1"/>
    <col min="6409" max="6409" width="13.453125" style="75" customWidth="1"/>
    <col min="6410" max="6412" width="6.7265625" style="75" customWidth="1"/>
    <col min="6413" max="6413" width="9" style="75" customWidth="1"/>
    <col min="6414" max="6414" width="11.26953125" style="75" customWidth="1"/>
    <col min="6415" max="6415" width="5.453125" style="75" bestFit="1" customWidth="1"/>
    <col min="6416" max="6656" width="2.26953125" style="75"/>
    <col min="6657" max="6657" width="4.453125" style="75" customWidth="1"/>
    <col min="6658" max="6659" width="22.453125" style="75" customWidth="1"/>
    <col min="6660" max="6660" width="4.08984375" style="75" customWidth="1"/>
    <col min="6661" max="6663" width="4.453125" style="75" customWidth="1"/>
    <col min="6664" max="6664" width="11.26953125" style="75" customWidth="1"/>
    <col min="6665" max="6665" width="13.453125" style="75" customWidth="1"/>
    <col min="6666" max="6668" width="6.7265625" style="75" customWidth="1"/>
    <col min="6669" max="6669" width="9" style="75" customWidth="1"/>
    <col min="6670" max="6670" width="11.26953125" style="75" customWidth="1"/>
    <col min="6671" max="6671" width="5.453125" style="75" bestFit="1" customWidth="1"/>
    <col min="6672" max="6912" width="2.26953125" style="75"/>
    <col min="6913" max="6913" width="4.453125" style="75" customWidth="1"/>
    <col min="6914" max="6915" width="22.453125" style="75" customWidth="1"/>
    <col min="6916" max="6916" width="4.08984375" style="75" customWidth="1"/>
    <col min="6917" max="6919" width="4.453125" style="75" customWidth="1"/>
    <col min="6920" max="6920" width="11.26953125" style="75" customWidth="1"/>
    <col min="6921" max="6921" width="13.453125" style="75" customWidth="1"/>
    <col min="6922" max="6924" width="6.7265625" style="75" customWidth="1"/>
    <col min="6925" max="6925" width="9" style="75" customWidth="1"/>
    <col min="6926" max="6926" width="11.26953125" style="75" customWidth="1"/>
    <col min="6927" max="6927" width="5.453125" style="75" bestFit="1" customWidth="1"/>
    <col min="6928" max="7168" width="2.26953125" style="75"/>
    <col min="7169" max="7169" width="4.453125" style="75" customWidth="1"/>
    <col min="7170" max="7171" width="22.453125" style="75" customWidth="1"/>
    <col min="7172" max="7172" width="4.08984375" style="75" customWidth="1"/>
    <col min="7173" max="7175" width="4.453125" style="75" customWidth="1"/>
    <col min="7176" max="7176" width="11.26953125" style="75" customWidth="1"/>
    <col min="7177" max="7177" width="13.453125" style="75" customWidth="1"/>
    <col min="7178" max="7180" width="6.7265625" style="75" customWidth="1"/>
    <col min="7181" max="7181" width="9" style="75" customWidth="1"/>
    <col min="7182" max="7182" width="11.26953125" style="75" customWidth="1"/>
    <col min="7183" max="7183" width="5.453125" style="75" bestFit="1" customWidth="1"/>
    <col min="7184" max="7424" width="2.26953125" style="75"/>
    <col min="7425" max="7425" width="4.453125" style="75" customWidth="1"/>
    <col min="7426" max="7427" width="22.453125" style="75" customWidth="1"/>
    <col min="7428" max="7428" width="4.08984375" style="75" customWidth="1"/>
    <col min="7429" max="7431" width="4.453125" style="75" customWidth="1"/>
    <col min="7432" max="7432" width="11.26953125" style="75" customWidth="1"/>
    <col min="7433" max="7433" width="13.453125" style="75" customWidth="1"/>
    <col min="7434" max="7436" width="6.7265625" style="75" customWidth="1"/>
    <col min="7437" max="7437" width="9" style="75" customWidth="1"/>
    <col min="7438" max="7438" width="11.26953125" style="75" customWidth="1"/>
    <col min="7439" max="7439" width="5.453125" style="75" bestFit="1" customWidth="1"/>
    <col min="7440" max="7680" width="2.26953125" style="75"/>
    <col min="7681" max="7681" width="4.453125" style="75" customWidth="1"/>
    <col min="7682" max="7683" width="22.453125" style="75" customWidth="1"/>
    <col min="7684" max="7684" width="4.08984375" style="75" customWidth="1"/>
    <col min="7685" max="7687" width="4.453125" style="75" customWidth="1"/>
    <col min="7688" max="7688" width="11.26953125" style="75" customWidth="1"/>
    <col min="7689" max="7689" width="13.453125" style="75" customWidth="1"/>
    <col min="7690" max="7692" width="6.7265625" style="75" customWidth="1"/>
    <col min="7693" max="7693" width="9" style="75" customWidth="1"/>
    <col min="7694" max="7694" width="11.26953125" style="75" customWidth="1"/>
    <col min="7695" max="7695" width="5.453125" style="75" bestFit="1" customWidth="1"/>
    <col min="7696" max="7936" width="2.26953125" style="75"/>
    <col min="7937" max="7937" width="4.453125" style="75" customWidth="1"/>
    <col min="7938" max="7939" width="22.453125" style="75" customWidth="1"/>
    <col min="7940" max="7940" width="4.08984375" style="75" customWidth="1"/>
    <col min="7941" max="7943" width="4.453125" style="75" customWidth="1"/>
    <col min="7944" max="7944" width="11.26953125" style="75" customWidth="1"/>
    <col min="7945" max="7945" width="13.453125" style="75" customWidth="1"/>
    <col min="7946" max="7948" width="6.7265625" style="75" customWidth="1"/>
    <col min="7949" max="7949" width="9" style="75" customWidth="1"/>
    <col min="7950" max="7950" width="11.26953125" style="75" customWidth="1"/>
    <col min="7951" max="7951" width="5.453125" style="75" bestFit="1" customWidth="1"/>
    <col min="7952" max="8192" width="2.26953125" style="75"/>
    <col min="8193" max="8193" width="4.453125" style="75" customWidth="1"/>
    <col min="8194" max="8195" width="22.453125" style="75" customWidth="1"/>
    <col min="8196" max="8196" width="4.08984375" style="75" customWidth="1"/>
    <col min="8197" max="8199" width="4.453125" style="75" customWidth="1"/>
    <col min="8200" max="8200" width="11.26953125" style="75" customWidth="1"/>
    <col min="8201" max="8201" width="13.453125" style="75" customWidth="1"/>
    <col min="8202" max="8204" width="6.7265625" style="75" customWidth="1"/>
    <col min="8205" max="8205" width="9" style="75" customWidth="1"/>
    <col min="8206" max="8206" width="11.26953125" style="75" customWidth="1"/>
    <col min="8207" max="8207" width="5.453125" style="75" bestFit="1" customWidth="1"/>
    <col min="8208" max="8448" width="2.26953125" style="75"/>
    <col min="8449" max="8449" width="4.453125" style="75" customWidth="1"/>
    <col min="8450" max="8451" width="22.453125" style="75" customWidth="1"/>
    <col min="8452" max="8452" width="4.08984375" style="75" customWidth="1"/>
    <col min="8453" max="8455" width="4.453125" style="75" customWidth="1"/>
    <col min="8456" max="8456" width="11.26953125" style="75" customWidth="1"/>
    <col min="8457" max="8457" width="13.453125" style="75" customWidth="1"/>
    <col min="8458" max="8460" width="6.7265625" style="75" customWidth="1"/>
    <col min="8461" max="8461" width="9" style="75" customWidth="1"/>
    <col min="8462" max="8462" width="11.26953125" style="75" customWidth="1"/>
    <col min="8463" max="8463" width="5.453125" style="75" bestFit="1" customWidth="1"/>
    <col min="8464" max="8704" width="2.26953125" style="75"/>
    <col min="8705" max="8705" width="4.453125" style="75" customWidth="1"/>
    <col min="8706" max="8707" width="22.453125" style="75" customWidth="1"/>
    <col min="8708" max="8708" width="4.08984375" style="75" customWidth="1"/>
    <col min="8709" max="8711" width="4.453125" style="75" customWidth="1"/>
    <col min="8712" max="8712" width="11.26953125" style="75" customWidth="1"/>
    <col min="8713" max="8713" width="13.453125" style="75" customWidth="1"/>
    <col min="8714" max="8716" width="6.7265625" style="75" customWidth="1"/>
    <col min="8717" max="8717" width="9" style="75" customWidth="1"/>
    <col min="8718" max="8718" width="11.26953125" style="75" customWidth="1"/>
    <col min="8719" max="8719" width="5.453125" style="75" bestFit="1" customWidth="1"/>
    <col min="8720" max="8960" width="2.26953125" style="75"/>
    <col min="8961" max="8961" width="4.453125" style="75" customWidth="1"/>
    <col min="8962" max="8963" width="22.453125" style="75" customWidth="1"/>
    <col min="8964" max="8964" width="4.08984375" style="75" customWidth="1"/>
    <col min="8965" max="8967" width="4.453125" style="75" customWidth="1"/>
    <col min="8968" max="8968" width="11.26953125" style="75" customWidth="1"/>
    <col min="8969" max="8969" width="13.453125" style="75" customWidth="1"/>
    <col min="8970" max="8972" width="6.7265625" style="75" customWidth="1"/>
    <col min="8973" max="8973" width="9" style="75" customWidth="1"/>
    <col min="8974" max="8974" width="11.26953125" style="75" customWidth="1"/>
    <col min="8975" max="8975" width="5.453125" style="75" bestFit="1" customWidth="1"/>
    <col min="8976" max="9216" width="2.26953125" style="75"/>
    <col min="9217" max="9217" width="4.453125" style="75" customWidth="1"/>
    <col min="9218" max="9219" width="22.453125" style="75" customWidth="1"/>
    <col min="9220" max="9220" width="4.08984375" style="75" customWidth="1"/>
    <col min="9221" max="9223" width="4.453125" style="75" customWidth="1"/>
    <col min="9224" max="9224" width="11.26953125" style="75" customWidth="1"/>
    <col min="9225" max="9225" width="13.453125" style="75" customWidth="1"/>
    <col min="9226" max="9228" width="6.7265625" style="75" customWidth="1"/>
    <col min="9229" max="9229" width="9" style="75" customWidth="1"/>
    <col min="9230" max="9230" width="11.26953125" style="75" customWidth="1"/>
    <col min="9231" max="9231" width="5.453125" style="75" bestFit="1" customWidth="1"/>
    <col min="9232" max="9472" width="2.26953125" style="75"/>
    <col min="9473" max="9473" width="4.453125" style="75" customWidth="1"/>
    <col min="9474" max="9475" width="22.453125" style="75" customWidth="1"/>
    <col min="9476" max="9476" width="4.08984375" style="75" customWidth="1"/>
    <col min="9477" max="9479" width="4.453125" style="75" customWidth="1"/>
    <col min="9480" max="9480" width="11.26953125" style="75" customWidth="1"/>
    <col min="9481" max="9481" width="13.453125" style="75" customWidth="1"/>
    <col min="9482" max="9484" width="6.7265625" style="75" customWidth="1"/>
    <col min="9485" max="9485" width="9" style="75" customWidth="1"/>
    <col min="9486" max="9486" width="11.26953125" style="75" customWidth="1"/>
    <col min="9487" max="9487" width="5.453125" style="75" bestFit="1" customWidth="1"/>
    <col min="9488" max="9728" width="2.26953125" style="75"/>
    <col min="9729" max="9729" width="4.453125" style="75" customWidth="1"/>
    <col min="9730" max="9731" width="22.453125" style="75" customWidth="1"/>
    <col min="9732" max="9732" width="4.08984375" style="75" customWidth="1"/>
    <col min="9733" max="9735" width="4.453125" style="75" customWidth="1"/>
    <col min="9736" max="9736" width="11.26953125" style="75" customWidth="1"/>
    <col min="9737" max="9737" width="13.453125" style="75" customWidth="1"/>
    <col min="9738" max="9740" width="6.7265625" style="75" customWidth="1"/>
    <col min="9741" max="9741" width="9" style="75" customWidth="1"/>
    <col min="9742" max="9742" width="11.26953125" style="75" customWidth="1"/>
    <col min="9743" max="9743" width="5.453125" style="75" bestFit="1" customWidth="1"/>
    <col min="9744" max="9984" width="2.26953125" style="75"/>
    <col min="9985" max="9985" width="4.453125" style="75" customWidth="1"/>
    <col min="9986" max="9987" width="22.453125" style="75" customWidth="1"/>
    <col min="9988" max="9988" width="4.08984375" style="75" customWidth="1"/>
    <col min="9989" max="9991" width="4.453125" style="75" customWidth="1"/>
    <col min="9992" max="9992" width="11.26953125" style="75" customWidth="1"/>
    <col min="9993" max="9993" width="13.453125" style="75" customWidth="1"/>
    <col min="9994" max="9996" width="6.7265625" style="75" customWidth="1"/>
    <col min="9997" max="9997" width="9" style="75" customWidth="1"/>
    <col min="9998" max="9998" width="11.26953125" style="75" customWidth="1"/>
    <col min="9999" max="9999" width="5.453125" style="75" bestFit="1" customWidth="1"/>
    <col min="10000" max="10240" width="2.26953125" style="75"/>
    <col min="10241" max="10241" width="4.453125" style="75" customWidth="1"/>
    <col min="10242" max="10243" width="22.453125" style="75" customWidth="1"/>
    <col min="10244" max="10244" width="4.08984375" style="75" customWidth="1"/>
    <col min="10245" max="10247" width="4.453125" style="75" customWidth="1"/>
    <col min="10248" max="10248" width="11.26953125" style="75" customWidth="1"/>
    <col min="10249" max="10249" width="13.453125" style="75" customWidth="1"/>
    <col min="10250" max="10252" width="6.7265625" style="75" customWidth="1"/>
    <col min="10253" max="10253" width="9" style="75" customWidth="1"/>
    <col min="10254" max="10254" width="11.26953125" style="75" customWidth="1"/>
    <col min="10255" max="10255" width="5.453125" style="75" bestFit="1" customWidth="1"/>
    <col min="10256" max="10496" width="2.26953125" style="75"/>
    <col min="10497" max="10497" width="4.453125" style="75" customWidth="1"/>
    <col min="10498" max="10499" width="22.453125" style="75" customWidth="1"/>
    <col min="10500" max="10500" width="4.08984375" style="75" customWidth="1"/>
    <col min="10501" max="10503" width="4.453125" style="75" customWidth="1"/>
    <col min="10504" max="10504" width="11.26953125" style="75" customWidth="1"/>
    <col min="10505" max="10505" width="13.453125" style="75" customWidth="1"/>
    <col min="10506" max="10508" width="6.7265625" style="75" customWidth="1"/>
    <col min="10509" max="10509" width="9" style="75" customWidth="1"/>
    <col min="10510" max="10510" width="11.26953125" style="75" customWidth="1"/>
    <col min="10511" max="10511" width="5.453125" style="75" bestFit="1" customWidth="1"/>
    <col min="10512" max="10752" width="2.26953125" style="75"/>
    <col min="10753" max="10753" width="4.453125" style="75" customWidth="1"/>
    <col min="10754" max="10755" width="22.453125" style="75" customWidth="1"/>
    <col min="10756" max="10756" width="4.08984375" style="75" customWidth="1"/>
    <col min="10757" max="10759" width="4.453125" style="75" customWidth="1"/>
    <col min="10760" max="10760" width="11.26953125" style="75" customWidth="1"/>
    <col min="10761" max="10761" width="13.453125" style="75" customWidth="1"/>
    <col min="10762" max="10764" width="6.7265625" style="75" customWidth="1"/>
    <col min="10765" max="10765" width="9" style="75" customWidth="1"/>
    <col min="10766" max="10766" width="11.26953125" style="75" customWidth="1"/>
    <col min="10767" max="10767" width="5.453125" style="75" bestFit="1" customWidth="1"/>
    <col min="10768" max="11008" width="2.26953125" style="75"/>
    <col min="11009" max="11009" width="4.453125" style="75" customWidth="1"/>
    <col min="11010" max="11011" width="22.453125" style="75" customWidth="1"/>
    <col min="11012" max="11012" width="4.08984375" style="75" customWidth="1"/>
    <col min="11013" max="11015" width="4.453125" style="75" customWidth="1"/>
    <col min="11016" max="11016" width="11.26953125" style="75" customWidth="1"/>
    <col min="11017" max="11017" width="13.453125" style="75" customWidth="1"/>
    <col min="11018" max="11020" width="6.7265625" style="75" customWidth="1"/>
    <col min="11021" max="11021" width="9" style="75" customWidth="1"/>
    <col min="11022" max="11022" width="11.26953125" style="75" customWidth="1"/>
    <col min="11023" max="11023" width="5.453125" style="75" bestFit="1" customWidth="1"/>
    <col min="11024" max="11264" width="2.26953125" style="75"/>
    <col min="11265" max="11265" width="4.453125" style="75" customWidth="1"/>
    <col min="11266" max="11267" width="22.453125" style="75" customWidth="1"/>
    <col min="11268" max="11268" width="4.08984375" style="75" customWidth="1"/>
    <col min="11269" max="11271" width="4.453125" style="75" customWidth="1"/>
    <col min="11272" max="11272" width="11.26953125" style="75" customWidth="1"/>
    <col min="11273" max="11273" width="13.453125" style="75" customWidth="1"/>
    <col min="11274" max="11276" width="6.7265625" style="75" customWidth="1"/>
    <col min="11277" max="11277" width="9" style="75" customWidth="1"/>
    <col min="11278" max="11278" width="11.26953125" style="75" customWidth="1"/>
    <col min="11279" max="11279" width="5.453125" style="75" bestFit="1" customWidth="1"/>
    <col min="11280" max="11520" width="2.26953125" style="75"/>
    <col min="11521" max="11521" width="4.453125" style="75" customWidth="1"/>
    <col min="11522" max="11523" width="22.453125" style="75" customWidth="1"/>
    <col min="11524" max="11524" width="4.08984375" style="75" customWidth="1"/>
    <col min="11525" max="11527" width="4.453125" style="75" customWidth="1"/>
    <col min="11528" max="11528" width="11.26953125" style="75" customWidth="1"/>
    <col min="11529" max="11529" width="13.453125" style="75" customWidth="1"/>
    <col min="11530" max="11532" width="6.7265625" style="75" customWidth="1"/>
    <col min="11533" max="11533" width="9" style="75" customWidth="1"/>
    <col min="11534" max="11534" width="11.26953125" style="75" customWidth="1"/>
    <col min="11535" max="11535" width="5.453125" style="75" bestFit="1" customWidth="1"/>
    <col min="11536" max="11776" width="2.26953125" style="75"/>
    <col min="11777" max="11777" width="4.453125" style="75" customWidth="1"/>
    <col min="11778" max="11779" width="22.453125" style="75" customWidth="1"/>
    <col min="11780" max="11780" width="4.08984375" style="75" customWidth="1"/>
    <col min="11781" max="11783" width="4.453125" style="75" customWidth="1"/>
    <col min="11784" max="11784" width="11.26953125" style="75" customWidth="1"/>
    <col min="11785" max="11785" width="13.453125" style="75" customWidth="1"/>
    <col min="11786" max="11788" width="6.7265625" style="75" customWidth="1"/>
    <col min="11789" max="11789" width="9" style="75" customWidth="1"/>
    <col min="11790" max="11790" width="11.26953125" style="75" customWidth="1"/>
    <col min="11791" max="11791" width="5.453125" style="75" bestFit="1" customWidth="1"/>
    <col min="11792" max="12032" width="2.26953125" style="75"/>
    <col min="12033" max="12033" width="4.453125" style="75" customWidth="1"/>
    <col min="12034" max="12035" width="22.453125" style="75" customWidth="1"/>
    <col min="12036" max="12036" width="4.08984375" style="75" customWidth="1"/>
    <col min="12037" max="12039" width="4.453125" style="75" customWidth="1"/>
    <col min="12040" max="12040" width="11.26953125" style="75" customWidth="1"/>
    <col min="12041" max="12041" width="13.453125" style="75" customWidth="1"/>
    <col min="12042" max="12044" width="6.7265625" style="75" customWidth="1"/>
    <col min="12045" max="12045" width="9" style="75" customWidth="1"/>
    <col min="12046" max="12046" width="11.26953125" style="75" customWidth="1"/>
    <col min="12047" max="12047" width="5.453125" style="75" bestFit="1" customWidth="1"/>
    <col min="12048" max="12288" width="2.26953125" style="75"/>
    <col min="12289" max="12289" width="4.453125" style="75" customWidth="1"/>
    <col min="12290" max="12291" width="22.453125" style="75" customWidth="1"/>
    <col min="12292" max="12292" width="4.08984375" style="75" customWidth="1"/>
    <col min="12293" max="12295" width="4.453125" style="75" customWidth="1"/>
    <col min="12296" max="12296" width="11.26953125" style="75" customWidth="1"/>
    <col min="12297" max="12297" width="13.453125" style="75" customWidth="1"/>
    <col min="12298" max="12300" width="6.7265625" style="75" customWidth="1"/>
    <col min="12301" max="12301" width="9" style="75" customWidth="1"/>
    <col min="12302" max="12302" width="11.26953125" style="75" customWidth="1"/>
    <col min="12303" max="12303" width="5.453125" style="75" bestFit="1" customWidth="1"/>
    <col min="12304" max="12544" width="2.26953125" style="75"/>
    <col min="12545" max="12545" width="4.453125" style="75" customWidth="1"/>
    <col min="12546" max="12547" width="22.453125" style="75" customWidth="1"/>
    <col min="12548" max="12548" width="4.08984375" style="75" customWidth="1"/>
    <col min="12549" max="12551" width="4.453125" style="75" customWidth="1"/>
    <col min="12552" max="12552" width="11.26953125" style="75" customWidth="1"/>
    <col min="12553" max="12553" width="13.453125" style="75" customWidth="1"/>
    <col min="12554" max="12556" width="6.7265625" style="75" customWidth="1"/>
    <col min="12557" max="12557" width="9" style="75" customWidth="1"/>
    <col min="12558" max="12558" width="11.26953125" style="75" customWidth="1"/>
    <col min="12559" max="12559" width="5.453125" style="75" bestFit="1" customWidth="1"/>
    <col min="12560" max="12800" width="2.26953125" style="75"/>
    <col min="12801" max="12801" width="4.453125" style="75" customWidth="1"/>
    <col min="12802" max="12803" width="22.453125" style="75" customWidth="1"/>
    <col min="12804" max="12804" width="4.08984375" style="75" customWidth="1"/>
    <col min="12805" max="12807" width="4.453125" style="75" customWidth="1"/>
    <col min="12808" max="12808" width="11.26953125" style="75" customWidth="1"/>
    <col min="12809" max="12809" width="13.453125" style="75" customWidth="1"/>
    <col min="12810" max="12812" width="6.7265625" style="75" customWidth="1"/>
    <col min="12813" max="12813" width="9" style="75" customWidth="1"/>
    <col min="12814" max="12814" width="11.26953125" style="75" customWidth="1"/>
    <col min="12815" max="12815" width="5.453125" style="75" bestFit="1" customWidth="1"/>
    <col min="12816" max="13056" width="2.26953125" style="75"/>
    <col min="13057" max="13057" width="4.453125" style="75" customWidth="1"/>
    <col min="13058" max="13059" width="22.453125" style="75" customWidth="1"/>
    <col min="13060" max="13060" width="4.08984375" style="75" customWidth="1"/>
    <col min="13061" max="13063" width="4.453125" style="75" customWidth="1"/>
    <col min="13064" max="13064" width="11.26953125" style="75" customWidth="1"/>
    <col min="13065" max="13065" width="13.453125" style="75" customWidth="1"/>
    <col min="13066" max="13068" width="6.7265625" style="75" customWidth="1"/>
    <col min="13069" max="13069" width="9" style="75" customWidth="1"/>
    <col min="13070" max="13070" width="11.26953125" style="75" customWidth="1"/>
    <col min="13071" max="13071" width="5.453125" style="75" bestFit="1" customWidth="1"/>
    <col min="13072" max="13312" width="2.26953125" style="75"/>
    <col min="13313" max="13313" width="4.453125" style="75" customWidth="1"/>
    <col min="13314" max="13315" width="22.453125" style="75" customWidth="1"/>
    <col min="13316" max="13316" width="4.08984375" style="75" customWidth="1"/>
    <col min="13317" max="13319" width="4.453125" style="75" customWidth="1"/>
    <col min="13320" max="13320" width="11.26953125" style="75" customWidth="1"/>
    <col min="13321" max="13321" width="13.453125" style="75" customWidth="1"/>
    <col min="13322" max="13324" width="6.7265625" style="75" customWidth="1"/>
    <col min="13325" max="13325" width="9" style="75" customWidth="1"/>
    <col min="13326" max="13326" width="11.26953125" style="75" customWidth="1"/>
    <col min="13327" max="13327" width="5.453125" style="75" bestFit="1" customWidth="1"/>
    <col min="13328" max="13568" width="2.26953125" style="75"/>
    <col min="13569" max="13569" width="4.453125" style="75" customWidth="1"/>
    <col min="13570" max="13571" width="22.453125" style="75" customWidth="1"/>
    <col min="13572" max="13572" width="4.08984375" style="75" customWidth="1"/>
    <col min="13573" max="13575" width="4.453125" style="75" customWidth="1"/>
    <col min="13576" max="13576" width="11.26953125" style="75" customWidth="1"/>
    <col min="13577" max="13577" width="13.453125" style="75" customWidth="1"/>
    <col min="13578" max="13580" width="6.7265625" style="75" customWidth="1"/>
    <col min="13581" max="13581" width="9" style="75" customWidth="1"/>
    <col min="13582" max="13582" width="11.26953125" style="75" customWidth="1"/>
    <col min="13583" max="13583" width="5.453125" style="75" bestFit="1" customWidth="1"/>
    <col min="13584" max="13824" width="2.26953125" style="75"/>
    <col min="13825" max="13825" width="4.453125" style="75" customWidth="1"/>
    <col min="13826" max="13827" width="22.453125" style="75" customWidth="1"/>
    <col min="13828" max="13828" width="4.08984375" style="75" customWidth="1"/>
    <col min="13829" max="13831" width="4.453125" style="75" customWidth="1"/>
    <col min="13832" max="13832" width="11.26953125" style="75" customWidth="1"/>
    <col min="13833" max="13833" width="13.453125" style="75" customWidth="1"/>
    <col min="13834" max="13836" width="6.7265625" style="75" customWidth="1"/>
    <col min="13837" max="13837" width="9" style="75" customWidth="1"/>
    <col min="13838" max="13838" width="11.26953125" style="75" customWidth="1"/>
    <col min="13839" max="13839" width="5.453125" style="75" bestFit="1" customWidth="1"/>
    <col min="13840" max="14080" width="2.26953125" style="75"/>
    <col min="14081" max="14081" width="4.453125" style="75" customWidth="1"/>
    <col min="14082" max="14083" width="22.453125" style="75" customWidth="1"/>
    <col min="14084" max="14084" width="4.08984375" style="75" customWidth="1"/>
    <col min="14085" max="14087" width="4.453125" style="75" customWidth="1"/>
    <col min="14088" max="14088" width="11.26953125" style="75" customWidth="1"/>
    <col min="14089" max="14089" width="13.453125" style="75" customWidth="1"/>
    <col min="14090" max="14092" width="6.7265625" style="75" customWidth="1"/>
    <col min="14093" max="14093" width="9" style="75" customWidth="1"/>
    <col min="14094" max="14094" width="11.26953125" style="75" customWidth="1"/>
    <col min="14095" max="14095" width="5.453125" style="75" bestFit="1" customWidth="1"/>
    <col min="14096" max="14336" width="2.26953125" style="75"/>
    <col min="14337" max="14337" width="4.453125" style="75" customWidth="1"/>
    <col min="14338" max="14339" width="22.453125" style="75" customWidth="1"/>
    <col min="14340" max="14340" width="4.08984375" style="75" customWidth="1"/>
    <col min="14341" max="14343" width="4.453125" style="75" customWidth="1"/>
    <col min="14344" max="14344" width="11.26953125" style="75" customWidth="1"/>
    <col min="14345" max="14345" width="13.453125" style="75" customWidth="1"/>
    <col min="14346" max="14348" width="6.7265625" style="75" customWidth="1"/>
    <col min="14349" max="14349" width="9" style="75" customWidth="1"/>
    <col min="14350" max="14350" width="11.26953125" style="75" customWidth="1"/>
    <col min="14351" max="14351" width="5.453125" style="75" bestFit="1" customWidth="1"/>
    <col min="14352" max="14592" width="2.26953125" style="75"/>
    <col min="14593" max="14593" width="4.453125" style="75" customWidth="1"/>
    <col min="14594" max="14595" width="22.453125" style="75" customWidth="1"/>
    <col min="14596" max="14596" width="4.08984375" style="75" customWidth="1"/>
    <col min="14597" max="14599" width="4.453125" style="75" customWidth="1"/>
    <col min="14600" max="14600" width="11.26953125" style="75" customWidth="1"/>
    <col min="14601" max="14601" width="13.453125" style="75" customWidth="1"/>
    <col min="14602" max="14604" width="6.7265625" style="75" customWidth="1"/>
    <col min="14605" max="14605" width="9" style="75" customWidth="1"/>
    <col min="14606" max="14606" width="11.26953125" style="75" customWidth="1"/>
    <col min="14607" max="14607" width="5.453125" style="75" bestFit="1" customWidth="1"/>
    <col min="14608" max="14848" width="2.26953125" style="75"/>
    <col min="14849" max="14849" width="4.453125" style="75" customWidth="1"/>
    <col min="14850" max="14851" width="22.453125" style="75" customWidth="1"/>
    <col min="14852" max="14852" width="4.08984375" style="75" customWidth="1"/>
    <col min="14853" max="14855" width="4.453125" style="75" customWidth="1"/>
    <col min="14856" max="14856" width="11.26953125" style="75" customWidth="1"/>
    <col min="14857" max="14857" width="13.453125" style="75" customWidth="1"/>
    <col min="14858" max="14860" width="6.7265625" style="75" customWidth="1"/>
    <col min="14861" max="14861" width="9" style="75" customWidth="1"/>
    <col min="14862" max="14862" width="11.26953125" style="75" customWidth="1"/>
    <col min="14863" max="14863" width="5.453125" style="75" bestFit="1" customWidth="1"/>
    <col min="14864" max="15104" width="2.26953125" style="75"/>
    <col min="15105" max="15105" width="4.453125" style="75" customWidth="1"/>
    <col min="15106" max="15107" width="22.453125" style="75" customWidth="1"/>
    <col min="15108" max="15108" width="4.08984375" style="75" customWidth="1"/>
    <col min="15109" max="15111" width="4.453125" style="75" customWidth="1"/>
    <col min="15112" max="15112" width="11.26953125" style="75" customWidth="1"/>
    <col min="15113" max="15113" width="13.453125" style="75" customWidth="1"/>
    <col min="15114" max="15116" width="6.7265625" style="75" customWidth="1"/>
    <col min="15117" max="15117" width="9" style="75" customWidth="1"/>
    <col min="15118" max="15118" width="11.26953125" style="75" customWidth="1"/>
    <col min="15119" max="15119" width="5.453125" style="75" bestFit="1" customWidth="1"/>
    <col min="15120" max="15360" width="2.26953125" style="75"/>
    <col min="15361" max="15361" width="4.453125" style="75" customWidth="1"/>
    <col min="15362" max="15363" width="22.453125" style="75" customWidth="1"/>
    <col min="15364" max="15364" width="4.08984375" style="75" customWidth="1"/>
    <col min="15365" max="15367" width="4.453125" style="75" customWidth="1"/>
    <col min="15368" max="15368" width="11.26953125" style="75" customWidth="1"/>
    <col min="15369" max="15369" width="13.453125" style="75" customWidth="1"/>
    <col min="15370" max="15372" width="6.7265625" style="75" customWidth="1"/>
    <col min="15373" max="15373" width="9" style="75" customWidth="1"/>
    <col min="15374" max="15374" width="11.26953125" style="75" customWidth="1"/>
    <col min="15375" max="15375" width="5.453125" style="75" bestFit="1" customWidth="1"/>
    <col min="15376" max="15616" width="2.26953125" style="75"/>
    <col min="15617" max="15617" width="4.453125" style="75" customWidth="1"/>
    <col min="15618" max="15619" width="22.453125" style="75" customWidth="1"/>
    <col min="15620" max="15620" width="4.08984375" style="75" customWidth="1"/>
    <col min="15621" max="15623" width="4.453125" style="75" customWidth="1"/>
    <col min="15624" max="15624" width="11.26953125" style="75" customWidth="1"/>
    <col min="15625" max="15625" width="13.453125" style="75" customWidth="1"/>
    <col min="15626" max="15628" width="6.7265625" style="75" customWidth="1"/>
    <col min="15629" max="15629" width="9" style="75" customWidth="1"/>
    <col min="15630" max="15630" width="11.26953125" style="75" customWidth="1"/>
    <col min="15631" max="15631" width="5.453125" style="75" bestFit="1" customWidth="1"/>
    <col min="15632" max="15872" width="2.26953125" style="75"/>
    <col min="15873" max="15873" width="4.453125" style="75" customWidth="1"/>
    <col min="15874" max="15875" width="22.453125" style="75" customWidth="1"/>
    <col min="15876" max="15876" width="4.08984375" style="75" customWidth="1"/>
    <col min="15877" max="15879" width="4.453125" style="75" customWidth="1"/>
    <col min="15880" max="15880" width="11.26953125" style="75" customWidth="1"/>
    <col min="15881" max="15881" width="13.453125" style="75" customWidth="1"/>
    <col min="15882" max="15884" width="6.7265625" style="75" customWidth="1"/>
    <col min="15885" max="15885" width="9" style="75" customWidth="1"/>
    <col min="15886" max="15886" width="11.26953125" style="75" customWidth="1"/>
    <col min="15887" max="15887" width="5.453125" style="75" bestFit="1" customWidth="1"/>
    <col min="15888" max="16128" width="2.26953125" style="75"/>
    <col min="16129" max="16129" width="4.453125" style="75" customWidth="1"/>
    <col min="16130" max="16131" width="22.453125" style="75" customWidth="1"/>
    <col min="16132" max="16132" width="4.08984375" style="75" customWidth="1"/>
    <col min="16133" max="16135" width="4.453125" style="75" customWidth="1"/>
    <col min="16136" max="16136" width="11.26953125" style="75" customWidth="1"/>
    <col min="16137" max="16137" width="13.453125" style="75" customWidth="1"/>
    <col min="16138" max="16140" width="6.7265625" style="75" customWidth="1"/>
    <col min="16141" max="16141" width="9" style="75" customWidth="1"/>
    <col min="16142" max="16142" width="11.26953125" style="75" customWidth="1"/>
    <col min="16143" max="16143" width="5.453125" style="75" bestFit="1" customWidth="1"/>
    <col min="16144" max="16384" width="2.26953125" style="75"/>
  </cols>
  <sheetData>
    <row r="1" spans="1:45">
      <c r="A1" s="288" t="s">
        <v>157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93"/>
      <c r="X1" s="287" t="s">
        <v>129</v>
      </c>
      <c r="Y1" s="287"/>
      <c r="Z1" s="287" t="s">
        <v>164</v>
      </c>
      <c r="AA1" s="287"/>
      <c r="AB1" s="287"/>
      <c r="AC1" s="287"/>
      <c r="AD1" s="287"/>
      <c r="AE1" s="287"/>
      <c r="AF1" s="287"/>
      <c r="AG1" s="287"/>
      <c r="AH1" s="287"/>
      <c r="AI1" s="287"/>
      <c r="AJ1" s="287" t="s">
        <v>132</v>
      </c>
      <c r="AK1" s="287"/>
      <c r="AL1" s="287"/>
      <c r="AM1" s="287"/>
      <c r="AN1" s="287"/>
      <c r="AO1" s="287"/>
      <c r="AP1" s="287"/>
      <c r="AQ1" s="287"/>
      <c r="AR1" s="287"/>
      <c r="AS1" s="287"/>
    </row>
    <row r="2" spans="1:45">
      <c r="A2" s="291" t="s">
        <v>158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2"/>
      <c r="X2" s="295">
        <v>1</v>
      </c>
      <c r="Y2" s="296"/>
      <c r="Z2" s="297">
        <v>43187</v>
      </c>
      <c r="AA2" s="290"/>
      <c r="AB2" s="290"/>
      <c r="AC2" s="290"/>
      <c r="AD2" s="290"/>
      <c r="AE2" s="290"/>
      <c r="AF2" s="290"/>
      <c r="AG2" s="290"/>
      <c r="AH2" s="290"/>
      <c r="AI2" s="290"/>
      <c r="AJ2" s="290" t="s">
        <v>159</v>
      </c>
      <c r="AK2" s="290"/>
      <c r="AL2" s="290"/>
      <c r="AM2" s="290"/>
      <c r="AN2" s="290"/>
      <c r="AO2" s="290"/>
      <c r="AP2" s="290"/>
      <c r="AQ2" s="290"/>
      <c r="AR2" s="290"/>
      <c r="AS2" s="290"/>
    </row>
    <row r="4" spans="1:45">
      <c r="A4" s="287" t="s">
        <v>161</v>
      </c>
      <c r="B4" s="287"/>
      <c r="C4" s="287" t="s">
        <v>162</v>
      </c>
      <c r="D4" s="287"/>
      <c r="E4" s="287"/>
      <c r="F4" s="287"/>
      <c r="G4" s="287"/>
      <c r="H4" s="287"/>
      <c r="I4" s="287"/>
      <c r="J4" s="288" t="s">
        <v>133</v>
      </c>
      <c r="K4" s="289"/>
      <c r="L4" s="289"/>
      <c r="M4" s="289"/>
      <c r="N4" s="101" t="s">
        <v>163</v>
      </c>
      <c r="O4" s="102"/>
      <c r="P4" s="102"/>
      <c r="Q4" s="102"/>
      <c r="R4" s="102"/>
      <c r="S4" s="102"/>
      <c r="T4" s="102"/>
      <c r="U4" s="102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4"/>
    </row>
    <row r="5" spans="1:45">
      <c r="A5" s="287"/>
      <c r="B5" s="287"/>
      <c r="C5" s="290" t="s">
        <v>222</v>
      </c>
      <c r="D5" s="290"/>
      <c r="E5" s="290"/>
      <c r="F5" s="291"/>
      <c r="G5" s="292"/>
      <c r="H5" s="290"/>
      <c r="I5" s="290"/>
      <c r="J5" s="290" t="s">
        <v>221</v>
      </c>
      <c r="K5" s="290"/>
      <c r="L5" s="290"/>
      <c r="M5" s="290"/>
      <c r="N5" s="283" t="s">
        <v>223</v>
      </c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4"/>
      <c r="AH5" s="284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7"/>
    </row>
    <row r="6" spans="1:4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</row>
    <row r="7" spans="1:45" ht="13.5" customHeight="1">
      <c r="A7" s="285" t="s">
        <v>134</v>
      </c>
      <c r="B7" s="285" t="s">
        <v>135</v>
      </c>
      <c r="C7" s="285" t="s">
        <v>136</v>
      </c>
      <c r="D7" s="269" t="s">
        <v>137</v>
      </c>
      <c r="E7" s="286" t="s">
        <v>138</v>
      </c>
      <c r="F7" s="286"/>
      <c r="G7" s="286"/>
      <c r="H7" s="269" t="s">
        <v>139</v>
      </c>
      <c r="I7" s="285" t="s">
        <v>140</v>
      </c>
      <c r="J7" s="269" t="s">
        <v>141</v>
      </c>
      <c r="K7" s="269"/>
      <c r="L7" s="269" t="s">
        <v>142</v>
      </c>
      <c r="M7" s="269" t="s">
        <v>143</v>
      </c>
      <c r="N7" s="270" t="s">
        <v>144</v>
      </c>
      <c r="O7" s="271" t="s">
        <v>145</v>
      </c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3"/>
    </row>
    <row r="8" spans="1:45" ht="13.5" customHeight="1">
      <c r="A8" s="285"/>
      <c r="B8" s="285"/>
      <c r="C8" s="285"/>
      <c r="D8" s="269"/>
      <c r="E8" s="105" t="s">
        <v>146</v>
      </c>
      <c r="F8" s="105" t="s">
        <v>147</v>
      </c>
      <c r="G8" s="105" t="s">
        <v>148</v>
      </c>
      <c r="H8" s="269"/>
      <c r="I8" s="285"/>
      <c r="J8" s="106" t="s">
        <v>149</v>
      </c>
      <c r="K8" s="106" t="s">
        <v>150</v>
      </c>
      <c r="L8" s="269"/>
      <c r="M8" s="269"/>
      <c r="N8" s="270"/>
      <c r="O8" s="274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  <c r="AK8" s="275"/>
      <c r="AL8" s="275"/>
      <c r="AM8" s="275"/>
      <c r="AN8" s="275"/>
      <c r="AO8" s="275"/>
      <c r="AP8" s="275"/>
      <c r="AQ8" s="275"/>
      <c r="AR8" s="275"/>
      <c r="AS8" s="276"/>
    </row>
    <row r="9" spans="1:45">
      <c r="A9" s="79">
        <v>1</v>
      </c>
      <c r="B9" s="80" t="s">
        <v>224</v>
      </c>
      <c r="C9" t="s">
        <v>225</v>
      </c>
      <c r="D9" s="81" t="s">
        <v>151</v>
      </c>
      <c r="E9" s="80"/>
      <c r="F9" s="80"/>
      <c r="G9" s="80"/>
      <c r="H9" s="80"/>
      <c r="I9" s="79" t="s">
        <v>226</v>
      </c>
      <c r="J9" s="80"/>
      <c r="K9" s="80"/>
      <c r="L9" s="80"/>
      <c r="M9" s="82" t="s">
        <v>152</v>
      </c>
      <c r="N9" s="83" t="s">
        <v>227</v>
      </c>
      <c r="O9" s="83" t="s">
        <v>228</v>
      </c>
      <c r="P9" s="84"/>
      <c r="Q9" s="84"/>
      <c r="R9" s="84" t="s">
        <v>229</v>
      </c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5"/>
    </row>
    <row r="10" spans="1:45">
      <c r="A10" s="79">
        <v>1</v>
      </c>
      <c r="B10" s="80" t="s">
        <v>182</v>
      </c>
      <c r="C10" t="s">
        <v>256</v>
      </c>
      <c r="D10" s="86"/>
      <c r="E10" s="80"/>
      <c r="F10" s="80"/>
      <c r="G10" s="80"/>
      <c r="H10" s="80"/>
      <c r="I10" s="79" t="s">
        <v>203</v>
      </c>
      <c r="J10" s="80"/>
      <c r="K10" s="80"/>
      <c r="L10" s="80"/>
      <c r="M10" s="82" t="s">
        <v>152</v>
      </c>
      <c r="N10" s="83"/>
      <c r="O10" s="83" t="s">
        <v>153</v>
      </c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5"/>
    </row>
    <row r="11" spans="1:45">
      <c r="A11" s="79">
        <v>2</v>
      </c>
      <c r="B11" s="80" t="s">
        <v>183</v>
      </c>
      <c r="C11" s="80" t="s">
        <v>257</v>
      </c>
      <c r="D11" s="86"/>
      <c r="E11" s="80"/>
      <c r="F11" s="80"/>
      <c r="G11" s="80"/>
      <c r="H11" s="80"/>
      <c r="I11" s="79" t="s">
        <v>204</v>
      </c>
      <c r="J11" s="80"/>
      <c r="K11" s="80"/>
      <c r="L11" s="80"/>
      <c r="M11" s="82" t="s">
        <v>152</v>
      </c>
      <c r="N11" s="83"/>
      <c r="O11" s="83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5"/>
    </row>
    <row r="12" spans="1:45">
      <c r="A12" s="79">
        <v>3</v>
      </c>
      <c r="B12" s="80" t="s">
        <v>184</v>
      </c>
      <c r="C12" s="80" t="s">
        <v>167</v>
      </c>
      <c r="D12" s="86"/>
      <c r="E12" s="80"/>
      <c r="F12" s="80"/>
      <c r="G12" s="80"/>
      <c r="H12" s="80"/>
      <c r="I12" s="79" t="s">
        <v>205</v>
      </c>
      <c r="J12" s="80"/>
      <c r="K12" s="80"/>
      <c r="L12" s="80"/>
      <c r="M12" s="82" t="s">
        <v>152</v>
      </c>
      <c r="N12" s="83"/>
      <c r="O12" s="83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5"/>
    </row>
    <row r="13" spans="1:45">
      <c r="A13" s="79">
        <v>4</v>
      </c>
      <c r="B13" s="80" t="s">
        <v>185</v>
      </c>
      <c r="C13" s="80" t="s">
        <v>168</v>
      </c>
      <c r="D13" s="86"/>
      <c r="E13" s="80"/>
      <c r="F13" s="80"/>
      <c r="G13" s="80"/>
      <c r="H13" s="80"/>
      <c r="I13" s="113" t="s">
        <v>205</v>
      </c>
      <c r="J13" s="80"/>
      <c r="K13" s="80"/>
      <c r="L13" s="80"/>
      <c r="M13" s="82" t="s">
        <v>152</v>
      </c>
      <c r="N13" s="83"/>
      <c r="O13" s="83" t="s">
        <v>154</v>
      </c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5"/>
    </row>
    <row r="14" spans="1:45">
      <c r="A14" s="79">
        <v>5</v>
      </c>
      <c r="B14" s="80" t="s">
        <v>186</v>
      </c>
      <c r="C14" s="80" t="s">
        <v>169</v>
      </c>
      <c r="D14" s="86"/>
      <c r="E14" s="80"/>
      <c r="F14" s="80"/>
      <c r="G14" s="80"/>
      <c r="H14" s="80"/>
      <c r="I14" s="79" t="s">
        <v>206</v>
      </c>
      <c r="J14" s="80"/>
      <c r="K14" s="80"/>
      <c r="L14" s="80"/>
      <c r="M14" s="82" t="s">
        <v>152</v>
      </c>
      <c r="N14" s="83"/>
      <c r="O14" s="83" t="s">
        <v>209</v>
      </c>
      <c r="P14" s="84"/>
      <c r="Q14" s="84"/>
      <c r="R14" s="84"/>
      <c r="S14" s="84"/>
      <c r="T14" s="84"/>
      <c r="U14" s="84"/>
      <c r="V14" s="84"/>
      <c r="X14" s="84"/>
      <c r="Y14" s="84"/>
      <c r="Z14" s="84"/>
      <c r="AA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5"/>
    </row>
    <row r="15" spans="1:45">
      <c r="A15" s="79">
        <v>6</v>
      </c>
      <c r="B15" s="87" t="s">
        <v>187</v>
      </c>
      <c r="C15" s="80" t="s">
        <v>302</v>
      </c>
      <c r="D15" s="86"/>
      <c r="E15" s="80"/>
      <c r="F15" s="80"/>
      <c r="G15" s="80"/>
      <c r="H15" s="80"/>
      <c r="I15" s="113" t="s">
        <v>207</v>
      </c>
      <c r="J15" s="80"/>
      <c r="K15" s="80"/>
      <c r="L15" s="80"/>
      <c r="M15" s="82" t="s">
        <v>152</v>
      </c>
      <c r="N15" s="83"/>
      <c r="O15" s="83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5"/>
    </row>
    <row r="16" spans="1:45">
      <c r="A16" s="79">
        <v>7</v>
      </c>
      <c r="B16" s="80" t="s">
        <v>188</v>
      </c>
      <c r="C16" s="80" t="s">
        <v>170</v>
      </c>
      <c r="D16" s="86"/>
      <c r="E16" s="80"/>
      <c r="F16" s="80"/>
      <c r="G16" s="80"/>
      <c r="H16" s="80"/>
      <c r="I16" s="113" t="s">
        <v>207</v>
      </c>
      <c r="J16" s="80"/>
      <c r="K16" s="80"/>
      <c r="L16" s="80"/>
      <c r="M16" s="82" t="s">
        <v>152</v>
      </c>
      <c r="N16" s="83"/>
      <c r="O16" s="88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5"/>
    </row>
    <row r="17" spans="1:45">
      <c r="A17" s="79">
        <v>8</v>
      </c>
      <c r="B17" s="80" t="s">
        <v>295</v>
      </c>
      <c r="C17" s="80" t="s">
        <v>296</v>
      </c>
      <c r="D17" s="86"/>
      <c r="E17" s="80"/>
      <c r="F17" s="80"/>
      <c r="G17" s="80"/>
      <c r="H17" s="80"/>
      <c r="I17" s="113" t="s">
        <v>255</v>
      </c>
      <c r="J17" s="80"/>
      <c r="K17" s="80"/>
      <c r="L17" s="80"/>
      <c r="M17" s="82" t="s">
        <v>152</v>
      </c>
      <c r="N17" s="83"/>
      <c r="O17" s="90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5"/>
    </row>
    <row r="18" spans="1:45">
      <c r="A18" s="79">
        <v>9</v>
      </c>
      <c r="B18" s="80" t="s">
        <v>298</v>
      </c>
      <c r="C18" s="80" t="s">
        <v>299</v>
      </c>
      <c r="D18" s="86"/>
      <c r="E18" s="80"/>
      <c r="F18" s="80"/>
      <c r="G18" s="80"/>
      <c r="H18" s="80"/>
      <c r="I18" s="79" t="s">
        <v>300</v>
      </c>
      <c r="J18" s="80"/>
      <c r="K18" s="80"/>
      <c r="L18" s="80"/>
      <c r="M18" s="82" t="s">
        <v>152</v>
      </c>
      <c r="N18" s="83"/>
      <c r="O18" s="83" t="s">
        <v>301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5"/>
    </row>
    <row r="19" spans="1:45">
      <c r="A19" s="79"/>
      <c r="B19" s="80"/>
      <c r="C19" s="80"/>
      <c r="D19" s="86"/>
      <c r="E19" s="80"/>
      <c r="F19" s="80"/>
      <c r="G19" s="80"/>
      <c r="H19" s="80"/>
      <c r="I19" s="79"/>
      <c r="J19" s="80"/>
      <c r="K19" s="80"/>
      <c r="L19" s="80"/>
      <c r="M19" s="82"/>
      <c r="N19" s="83"/>
      <c r="O19" s="83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5"/>
    </row>
    <row r="20" spans="1:45">
      <c r="A20" s="79"/>
      <c r="B20" s="80"/>
      <c r="C20" s="80"/>
      <c r="D20" s="86"/>
      <c r="E20" s="80"/>
      <c r="F20" s="80"/>
      <c r="G20" s="80"/>
      <c r="H20" s="80"/>
      <c r="I20" s="79"/>
      <c r="J20" s="80"/>
      <c r="K20" s="80"/>
      <c r="L20" s="80"/>
      <c r="M20" s="82"/>
      <c r="N20" s="83"/>
      <c r="O20" s="83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5"/>
    </row>
    <row r="21" spans="1:45">
      <c r="A21" s="79"/>
      <c r="B21" s="80"/>
      <c r="C21" s="80"/>
      <c r="D21" s="86"/>
      <c r="E21" s="80"/>
      <c r="F21" s="80"/>
      <c r="G21" s="80"/>
      <c r="H21" s="80"/>
      <c r="I21" s="113"/>
      <c r="J21" s="80"/>
      <c r="K21" s="80"/>
      <c r="L21" s="80"/>
      <c r="M21" s="82"/>
      <c r="N21" s="83"/>
      <c r="O21" s="83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5"/>
    </row>
    <row r="22" spans="1:45">
      <c r="A22" s="79"/>
      <c r="B22" s="80"/>
      <c r="C22" s="80"/>
      <c r="D22" s="86"/>
      <c r="E22" s="80"/>
      <c r="F22" s="80"/>
      <c r="G22" s="80"/>
      <c r="H22" s="80"/>
      <c r="I22" s="113"/>
      <c r="J22" s="80"/>
      <c r="K22" s="80"/>
      <c r="L22" s="80"/>
      <c r="M22" s="82"/>
      <c r="N22" s="83"/>
      <c r="O22" s="83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5"/>
    </row>
    <row r="23" spans="1:45">
      <c r="A23" s="79"/>
      <c r="B23" s="80"/>
      <c r="C23" s="80"/>
      <c r="D23" s="86"/>
      <c r="E23" s="80"/>
      <c r="F23" s="80"/>
      <c r="G23" s="80"/>
      <c r="H23" s="80"/>
      <c r="I23" s="113"/>
      <c r="J23" s="80"/>
      <c r="K23" s="80"/>
      <c r="L23" s="80"/>
      <c r="M23" s="82"/>
      <c r="N23" s="83"/>
      <c r="O23" s="83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5"/>
    </row>
    <row r="24" spans="1:45">
      <c r="A24" s="79"/>
      <c r="B24" s="80"/>
      <c r="C24" s="80"/>
      <c r="D24" s="86"/>
      <c r="E24" s="80"/>
      <c r="F24" s="80"/>
      <c r="G24" s="80"/>
      <c r="H24" s="80"/>
      <c r="I24" s="113"/>
      <c r="J24" s="80"/>
      <c r="K24" s="80"/>
      <c r="L24" s="80"/>
      <c r="M24" s="82"/>
      <c r="N24" s="83"/>
      <c r="O24" s="83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5"/>
    </row>
    <row r="25" spans="1:45">
      <c r="A25" s="79"/>
      <c r="B25" s="80"/>
      <c r="C25" s="80"/>
      <c r="D25" s="86"/>
      <c r="E25" s="80"/>
      <c r="F25" s="80"/>
      <c r="G25" s="80"/>
      <c r="H25" s="80"/>
      <c r="I25" s="79"/>
      <c r="J25" s="80"/>
      <c r="K25" s="80"/>
      <c r="L25" s="80"/>
      <c r="M25" s="82"/>
      <c r="N25" s="83"/>
      <c r="O25" s="83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5"/>
    </row>
    <row r="26" spans="1:45">
      <c r="A26" s="79"/>
      <c r="B26" s="80"/>
      <c r="C26" s="80"/>
      <c r="D26" s="86"/>
      <c r="E26" s="80"/>
      <c r="F26" s="80"/>
      <c r="G26" s="80"/>
      <c r="H26" s="80"/>
      <c r="I26" s="79"/>
      <c r="J26" s="80"/>
      <c r="K26" s="80"/>
      <c r="L26" s="80"/>
      <c r="M26" s="82"/>
      <c r="N26" s="83"/>
      <c r="O26" s="83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5"/>
    </row>
    <row r="27" spans="1:45">
      <c r="A27" s="79"/>
      <c r="B27" s="80"/>
      <c r="C27" s="80"/>
      <c r="D27" s="86"/>
      <c r="E27" s="80"/>
      <c r="F27" s="80"/>
      <c r="G27" s="80"/>
      <c r="H27" s="80"/>
      <c r="I27" s="79"/>
      <c r="J27" s="80"/>
      <c r="K27" s="80"/>
      <c r="L27" s="80"/>
      <c r="M27" s="82"/>
      <c r="N27" s="83"/>
      <c r="O27" s="83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5"/>
    </row>
    <row r="28" spans="1:45">
      <c r="A28" s="79"/>
      <c r="B28" s="80"/>
      <c r="C28" s="80"/>
      <c r="D28" s="86"/>
      <c r="E28" s="80"/>
      <c r="F28" s="80"/>
      <c r="G28" s="80"/>
      <c r="H28" s="80"/>
      <c r="I28" s="79"/>
      <c r="J28" s="80"/>
      <c r="K28" s="80"/>
      <c r="L28" s="80"/>
      <c r="M28" s="82"/>
      <c r="N28" s="83"/>
      <c r="O28" s="83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5"/>
    </row>
    <row r="29" spans="1:45">
      <c r="A29" s="79"/>
      <c r="B29" s="80"/>
      <c r="C29" s="80"/>
      <c r="D29" s="86"/>
      <c r="E29" s="80"/>
      <c r="F29" s="80"/>
      <c r="G29" s="80"/>
      <c r="H29" s="80"/>
      <c r="I29" s="79"/>
      <c r="J29" s="80"/>
      <c r="K29" s="80"/>
      <c r="L29" s="80"/>
      <c r="M29" s="82"/>
      <c r="N29" s="83"/>
      <c r="O29" s="83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5"/>
    </row>
    <row r="30" spans="1:45">
      <c r="A30" s="79">
        <v>21</v>
      </c>
      <c r="B30" s="80" t="s">
        <v>201</v>
      </c>
      <c r="C30" s="80" t="s">
        <v>297</v>
      </c>
      <c r="D30" s="86"/>
      <c r="E30" s="80"/>
      <c r="F30" s="80"/>
      <c r="G30" s="80"/>
      <c r="H30" s="80"/>
      <c r="I30" s="113" t="s">
        <v>208</v>
      </c>
      <c r="J30" s="80"/>
      <c r="K30" s="80"/>
      <c r="L30" s="80"/>
      <c r="M30" s="82"/>
      <c r="N30" s="83"/>
      <c r="O30" s="83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5"/>
    </row>
    <row r="31" spans="1:45">
      <c r="A31" s="79">
        <v>22</v>
      </c>
      <c r="B31" s="80" t="s">
        <v>230</v>
      </c>
      <c r="C31" s="80" t="s">
        <v>181</v>
      </c>
      <c r="D31" s="91"/>
      <c r="E31" s="80"/>
      <c r="F31" s="80"/>
      <c r="G31" s="80"/>
      <c r="H31" s="80"/>
      <c r="I31" s="79" t="s">
        <v>206</v>
      </c>
      <c r="J31" s="80"/>
      <c r="K31" s="80"/>
      <c r="L31" s="80"/>
      <c r="M31" s="80"/>
      <c r="N31" s="83"/>
      <c r="O31" s="83" t="s">
        <v>219</v>
      </c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5"/>
    </row>
    <row r="32" spans="1:45" s="121" customFormat="1">
      <c r="A32" s="79">
        <v>23</v>
      </c>
      <c r="B32" s="115" t="s">
        <v>217</v>
      </c>
      <c r="C32" s="115" t="s">
        <v>220</v>
      </c>
      <c r="D32" s="116"/>
      <c r="E32" s="115"/>
      <c r="F32" s="115"/>
      <c r="G32" s="115"/>
      <c r="H32" s="115"/>
      <c r="I32" s="114" t="s">
        <v>155</v>
      </c>
      <c r="J32" s="115"/>
      <c r="K32" s="115"/>
      <c r="L32" s="115"/>
      <c r="M32" s="117" t="s">
        <v>152</v>
      </c>
      <c r="N32" s="118"/>
      <c r="O32" s="118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</row>
    <row r="33" spans="1:45" s="121" customFormat="1">
      <c r="A33" s="79">
        <v>24</v>
      </c>
      <c r="B33" s="115" t="s">
        <v>156</v>
      </c>
      <c r="C33" s="115" t="s">
        <v>216</v>
      </c>
      <c r="D33" s="116"/>
      <c r="E33" s="115"/>
      <c r="F33" s="115"/>
      <c r="G33" s="115"/>
      <c r="H33" s="115"/>
      <c r="I33" s="114" t="s">
        <v>155</v>
      </c>
      <c r="J33" s="115"/>
      <c r="K33" s="115"/>
      <c r="L33" s="115"/>
      <c r="M33" s="117"/>
      <c r="N33" s="118"/>
      <c r="O33" s="118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20"/>
    </row>
    <row r="34" spans="1:45" s="121" customFormat="1">
      <c r="A34" s="114"/>
      <c r="B34" s="115"/>
      <c r="C34" s="115"/>
      <c r="D34" s="122"/>
      <c r="E34" s="123"/>
      <c r="F34" s="123"/>
      <c r="G34" s="123"/>
      <c r="H34" s="115"/>
      <c r="I34" s="123"/>
      <c r="J34" s="115"/>
      <c r="K34" s="115"/>
      <c r="L34" s="123"/>
      <c r="M34" s="117"/>
      <c r="N34" s="124"/>
      <c r="O34" s="118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20"/>
    </row>
    <row r="35" spans="1:45" ht="13.5" customHeight="1">
      <c r="A35" s="277"/>
      <c r="B35" s="278"/>
      <c r="C35" s="281"/>
      <c r="D35" s="278"/>
      <c r="E35" s="282"/>
      <c r="F35" s="278"/>
      <c r="G35" s="278"/>
      <c r="H35" s="107"/>
      <c r="I35" s="108"/>
      <c r="J35" s="282"/>
      <c r="K35" s="278"/>
      <c r="L35" s="107"/>
      <c r="M35" s="107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9"/>
    </row>
    <row r="36" spans="1:45" ht="13.5" customHeight="1">
      <c r="A36" s="279"/>
      <c r="B36" s="280"/>
      <c r="C36" s="280"/>
      <c r="D36" s="280"/>
      <c r="E36" s="280"/>
      <c r="F36" s="280"/>
      <c r="G36" s="280"/>
      <c r="H36" s="110"/>
      <c r="I36" s="111"/>
      <c r="J36" s="280"/>
      <c r="K36" s="280"/>
      <c r="L36" s="110"/>
      <c r="M36" s="110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2"/>
    </row>
    <row r="37" spans="1:45">
      <c r="A37" s="92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4"/>
    </row>
    <row r="38" spans="1:45">
      <c r="A38" s="95" t="s">
        <v>160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7"/>
    </row>
    <row r="39" spans="1:45">
      <c r="A39" s="95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7"/>
    </row>
    <row r="40" spans="1:45">
      <c r="A40" s="95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7"/>
    </row>
    <row r="41" spans="1:45">
      <c r="A41" s="95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7"/>
    </row>
    <row r="42" spans="1:45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7"/>
    </row>
    <row r="43" spans="1:45">
      <c r="A43" s="9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7"/>
    </row>
    <row r="44" spans="1:45">
      <c r="A44" s="95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7"/>
    </row>
    <row r="45" spans="1:45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7"/>
    </row>
    <row r="46" spans="1:45">
      <c r="A46" s="95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7"/>
    </row>
    <row r="47" spans="1:45">
      <c r="A47" s="95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7"/>
    </row>
    <row r="48" spans="1:45">
      <c r="A48" s="95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7"/>
    </row>
    <row r="49" spans="1:45">
      <c r="A49" s="95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7"/>
    </row>
    <row r="50" spans="1:45">
      <c r="A50" s="95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7"/>
    </row>
    <row r="51" spans="1:45">
      <c r="A51" s="95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7"/>
    </row>
    <row r="52" spans="1:45">
      <c r="A52" s="95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7"/>
    </row>
    <row r="53" spans="1:45">
      <c r="A53" s="95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7"/>
    </row>
    <row r="54" spans="1:45">
      <c r="A54" s="95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7"/>
    </row>
    <row r="55" spans="1:45">
      <c r="A55" s="95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7"/>
    </row>
    <row r="56" spans="1:45">
      <c r="A56" s="95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7"/>
    </row>
    <row r="57" spans="1:45">
      <c r="A57" s="95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7"/>
    </row>
    <row r="58" spans="1:45">
      <c r="A58" s="95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7"/>
    </row>
    <row r="59" spans="1:45">
      <c r="A59" s="95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7"/>
    </row>
    <row r="60" spans="1:45">
      <c r="A60" s="95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7"/>
    </row>
    <row r="61" spans="1:45">
      <c r="A61" s="95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7"/>
    </row>
    <row r="62" spans="1:45">
      <c r="A62" s="95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7"/>
    </row>
    <row r="63" spans="1:45">
      <c r="A63" s="95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7"/>
    </row>
    <row r="64" spans="1:45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7"/>
    </row>
    <row r="65" spans="1:45">
      <c r="A65" s="98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/>
    </row>
  </sheetData>
  <mergeCells count="33">
    <mergeCell ref="A2:I2"/>
    <mergeCell ref="J2:W2"/>
    <mergeCell ref="X2:Y2"/>
    <mergeCell ref="Z2:AI2"/>
    <mergeCell ref="AJ2:AS2"/>
    <mergeCell ref="A1:I1"/>
    <mergeCell ref="J1:W1"/>
    <mergeCell ref="X1:Y1"/>
    <mergeCell ref="Z1:AI1"/>
    <mergeCell ref="AJ1:AS1"/>
    <mergeCell ref="N5:AH5"/>
    <mergeCell ref="A7:A8"/>
    <mergeCell ref="B7:B8"/>
    <mergeCell ref="C7:C8"/>
    <mergeCell ref="D7:D8"/>
    <mergeCell ref="E7:G7"/>
    <mergeCell ref="H7:H8"/>
    <mergeCell ref="I7:I8"/>
    <mergeCell ref="J7:K7"/>
    <mergeCell ref="L7:L8"/>
    <mergeCell ref="A4:B5"/>
    <mergeCell ref="C4:I4"/>
    <mergeCell ref="J4:M4"/>
    <mergeCell ref="C5:F5"/>
    <mergeCell ref="G5:I5"/>
    <mergeCell ref="J5:M5"/>
    <mergeCell ref="M7:M8"/>
    <mergeCell ref="N7:N8"/>
    <mergeCell ref="O7:AS8"/>
    <mergeCell ref="A35:B36"/>
    <mergeCell ref="C35:D36"/>
    <mergeCell ref="E35:G36"/>
    <mergeCell ref="J35:K36"/>
  </mergeCells>
  <phoneticPr fontId="2" type="noConversion"/>
  <pageMargins left="0.39305555555555555" right="0.39305555555555555" top="0.59027777777777779" bottom="0.59027777777777779" header="0.39305555555555555" footer="0.39305555555555555"/>
  <pageSetup paperSize="9" scale="68" orientation="landscape" horizontalDpi="400" verticalDpi="400" r:id="rId1"/>
  <headerFooter alignWithMargins="0">
    <oddFooter>&amp;L&amp;A&amp;C( &amp;P / &amp;N 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18</vt:i4>
      </vt:variant>
    </vt:vector>
  </HeadingPairs>
  <TitlesOfParts>
    <vt:vector size="31" baseType="lpstr">
      <vt:lpstr>改版履歴</vt:lpstr>
      <vt:lpstr>一覧</vt:lpstr>
      <vt:lpstr>功能流程示意图</vt:lpstr>
      <vt:lpstr>增量延续模板</vt:lpstr>
      <vt:lpstr>增量延续模板-old</vt:lpstr>
      <vt:lpstr>WF画面</vt:lpstr>
      <vt:lpstr>RPA自动check逻辑整理</vt:lpstr>
      <vt:lpstr>DB（FL_TR_RPA_SALES001）</vt:lpstr>
      <vt:lpstr>DB (FL_TR_RPA_SALES001_MAIL)</vt:lpstr>
      <vt:lpstr>填写步骤及数据源base</vt:lpstr>
      <vt:lpstr>RPA使用注意点</vt:lpstr>
      <vt:lpstr>sample</vt:lpstr>
      <vt:lpstr>Sheet1</vt:lpstr>
      <vt:lpstr>'DB (FL_TR_RPA_SALES001_MAIL)'!Print_Area</vt:lpstr>
      <vt:lpstr>'DB（FL_TR_RPA_SALES001）'!Print_Area</vt:lpstr>
      <vt:lpstr>RPA使用注意点!Print_Area</vt:lpstr>
      <vt:lpstr>sample!Print_Area</vt:lpstr>
      <vt:lpstr>改版履歴!Print_Area</vt:lpstr>
      <vt:lpstr>功能流程示意图!Print_Area</vt:lpstr>
      <vt:lpstr>一覧!Print_Area</vt:lpstr>
      <vt:lpstr>增量延续模板!Print_Area</vt:lpstr>
      <vt:lpstr>'增量延续模板-old'!Print_Area</vt:lpstr>
      <vt:lpstr>'DB (FL_TR_RPA_SALES001_MAIL)'!Print_Titles</vt:lpstr>
      <vt:lpstr>'DB（FL_TR_RPA_SALES001）'!Print_Titles</vt:lpstr>
      <vt:lpstr>RPA使用注意点!Print_Titles</vt:lpstr>
      <vt:lpstr>sample!Print_Titles</vt:lpstr>
      <vt:lpstr>改版履歴!Print_Titles</vt:lpstr>
      <vt:lpstr>功能流程示意图!Print_Titles</vt:lpstr>
      <vt:lpstr>一覧!Print_Titles</vt:lpstr>
      <vt:lpstr>增量延续模板!Print_Titles</vt:lpstr>
      <vt:lpstr>'增量延续模板-old'!Print_Titles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（IT）</dc:creator>
  <cp:lastModifiedBy>huangxiaohan</cp:lastModifiedBy>
  <cp:lastPrinted>2018-03-13T05:02:41Z</cp:lastPrinted>
  <dcterms:created xsi:type="dcterms:W3CDTF">2012-08-27T00:54:06Z</dcterms:created>
  <dcterms:modified xsi:type="dcterms:W3CDTF">2018-11-23T04:45:43Z</dcterms:modified>
</cp:coreProperties>
</file>